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環境係\50 各種環境施策\05 公共施設照明LED化\⑤プロポ検討\★器具交換工事（事業債）ver\②方針決裁\各種様式\"/>
    </mc:Choice>
  </mc:AlternateContent>
  <bookViews>
    <workbookView xWindow="-120" yWindow="-120" windowWidth="29040" windowHeight="17520" tabRatio="789"/>
  </bookViews>
  <sheets>
    <sheet name="修正箇所" sheetId="246" r:id="rId1"/>
    <sheet name="№1-1 福祉センター (差替)" sheetId="239" r:id="rId2"/>
    <sheet name="№2-2 城陽駅自由通路" sheetId="219" r:id="rId3"/>
    <sheet name="№2-3 長池駅自由通路" sheetId="220" r:id="rId4"/>
    <sheet name="№3-4 男女共同参画支援センターぱれっとJOYO (差替)" sheetId="240" r:id="rId5"/>
    <sheet name="№5-11 城陽中学校" sheetId="222" r:id="rId6"/>
    <sheet name="№5-12 西城陽中学校 (差替)" sheetId="241" r:id="rId7"/>
    <sheet name="№5-13 南城陽中学校" sheetId="224" r:id="rId8"/>
    <sheet name="№5-14 東城陽中学校" sheetId="225" r:id="rId9"/>
    <sheet name="№5-15 北城陽中学校" sheetId="226" r:id="rId10"/>
    <sheet name="№001 図書館" sheetId="227" r:id="rId11"/>
    <sheet name="№002 寺田コミュニティセンター" sheetId="228" r:id="rId12"/>
    <sheet name="№003 歴史民俗資料館" sheetId="229" r:id="rId13"/>
    <sheet name="№004 文化パルク城陽" sheetId="230" r:id="rId14"/>
    <sheet name="№8-3 市庁舎 (差替)" sheetId="242" r:id="rId15"/>
    <sheet name="№9-1 青谷消防分署" sheetId="232" r:id="rId16"/>
    <sheet name="№12-10 しいの木保育園" sheetId="233" r:id="rId17"/>
    <sheet name="№12-11 久世保育園 (差替)" sheetId="244" r:id="rId18"/>
    <sheet name="№12-12 鴻の巣保育園 (差替)" sheetId="245" r:id="rId19"/>
    <sheet name="№12-13 今池保育園" sheetId="236" r:id="rId20"/>
    <sheet name="№12-14 青谷保育園" sheetId="237" r:id="rId21"/>
    <sheet name="№12-15 久津川保育園" sheetId="238" r:id="rId22"/>
  </sheets>
  <definedNames>
    <definedName name="__123Graph_AEX比較IC2" hidden="1">#REF!</definedName>
    <definedName name="__123Graph_AEX比較IC3" hidden="1">#REF!</definedName>
    <definedName name="__123Graph_AEX比較IC4" hidden="1">#REF!</definedName>
    <definedName name="__123Graph_AEX比較IC5" hidden="1">#REF!</definedName>
    <definedName name="__123Graph_AEX比較ICRC1" hidden="1">#REF!</definedName>
    <definedName name="__123Graph_AEX比較ICRC2" hidden="1">#REF!</definedName>
    <definedName name="__123Graph_AEX比較ICRC3" hidden="1">#REF!</definedName>
    <definedName name="__123Graph_AEX比較ICRC4" hidden="1">#REF!</definedName>
    <definedName name="__123Graph_AEX比較ICRC5" hidden="1">#REF!</definedName>
    <definedName name="__123Graph_AEX比較RC1" hidden="1">#REF!</definedName>
    <definedName name="__123Graph_AEX比較RC11" hidden="1">#REF!</definedName>
    <definedName name="__123Graph_AEX比較RC2" hidden="1">#REF!</definedName>
    <definedName name="__123Graph_AEX比較RC3" hidden="1">#REF!</definedName>
    <definedName name="__123Graph_AEX比較RC4" hidden="1">#REF!</definedName>
    <definedName name="__123Graph_AEX比較RC5" hidden="1">#REF!</definedName>
    <definedName name="__123Graph_A比較IC2" hidden="1">#REF!</definedName>
    <definedName name="__123Graph_A比較IC3" hidden="1">#REF!</definedName>
    <definedName name="__123Graph_A比較IC4" hidden="1">#REF!</definedName>
    <definedName name="__123Graph_A比較IC5" hidden="1">#REF!</definedName>
    <definedName name="__123Graph_A比較ICRC2" hidden="1">#REF!</definedName>
    <definedName name="__123Graph_A比較ICRC3" hidden="1">#REF!</definedName>
    <definedName name="__123Graph_A比較ICRC4" hidden="1">#REF!</definedName>
    <definedName name="__123Graph_A比較ICRC5" hidden="1">#REF!</definedName>
    <definedName name="__123Graph_A比較RC2" hidden="1">#REF!</definedName>
    <definedName name="__123Graph_A比較RC3" hidden="1">#REF!</definedName>
    <definedName name="__123Graph_A比較RC4" hidden="1">#REF!</definedName>
    <definedName name="__123Graph_A比較RC5" hidden="1">#REF!</definedName>
    <definedName name="__123Graph_B" hidden="1">#REF!</definedName>
    <definedName name="__123Graph_BEX比較ICRC1" hidden="1">#REF!</definedName>
    <definedName name="__123Graph_BEX比較ICRC2" hidden="1">#REF!</definedName>
    <definedName name="__123Graph_BEX比較ICRC3" hidden="1">#REF!</definedName>
    <definedName name="__123Graph_BEX比較ICRC4" hidden="1">#REF!</definedName>
    <definedName name="__123Graph_BEX比較ICRC5" hidden="1">#REF!</definedName>
    <definedName name="__123Graph_BEX比較RC1" hidden="1">#REF!</definedName>
    <definedName name="__123Graph_BEX比較RC2" hidden="1">#REF!</definedName>
    <definedName name="__123Graph_BEX比較RC3" hidden="1">#REF!</definedName>
    <definedName name="__123Graph_BEX比較RC4" hidden="1">#REF!</definedName>
    <definedName name="__123Graph_BEX比較RC5" hidden="1">#REF!</definedName>
    <definedName name="__123Graph_B比較ICRC2" hidden="1">#REF!</definedName>
    <definedName name="__123Graph_B比較ICRC3" hidden="1">#REF!</definedName>
    <definedName name="__123Graph_B比較ICRC4" hidden="1">#REF!</definedName>
    <definedName name="__123Graph_B比較ICRC5" hidden="1">#REF!</definedName>
    <definedName name="__123Graph_B比較RC2" hidden="1">#REF!</definedName>
    <definedName name="__123Graph_B比較RC3" hidden="1">#REF!</definedName>
    <definedName name="__123Graph_B比較RC4" hidden="1">#REF!</definedName>
    <definedName name="__123Graph_B比較RC5" hidden="1">#REF!</definedName>
    <definedName name="__123Graph_C" hidden="1">#REF!</definedName>
    <definedName name="__123Graph_CEX比較ICRC2" hidden="1">#REF!</definedName>
    <definedName name="__123Graph_CEX比較ICRC3" hidden="1">#REF!</definedName>
    <definedName name="__123Graph_CEX比較ICRC4" hidden="1">#REF!</definedName>
    <definedName name="__123Graph_CEX比較ICRC5" hidden="1">#REF!</definedName>
    <definedName name="__123Graph_CEX比較RC2" hidden="1">#REF!</definedName>
    <definedName name="__123Graph_CEX比較RC3" hidden="1">#REF!</definedName>
    <definedName name="__123Graph_CEX比較RC4" hidden="1">#REF!</definedName>
    <definedName name="__123Graph_CEX比較RC5" hidden="1">#REF!</definedName>
    <definedName name="__123Graph_C比較ICRC3" hidden="1">#REF!</definedName>
    <definedName name="__123Graph_C比較ICRC4" hidden="1">#REF!</definedName>
    <definedName name="__123Graph_C比較ICRC5" hidden="1">#REF!</definedName>
    <definedName name="__123Graph_C比較RC3" hidden="1">#REF!</definedName>
    <definedName name="__123Graph_C比較RC4" hidden="1">#REF!</definedName>
    <definedName name="__123Graph_C比較RC5" hidden="1">#REF!</definedName>
    <definedName name="__123Graph_D" hidden="1">#REF!</definedName>
    <definedName name="__123Graph_DEX比較ICRC3" hidden="1">#REF!</definedName>
    <definedName name="__123Graph_DEX比較ICRC4" hidden="1">#REF!</definedName>
    <definedName name="__123Graph_DEX比較ICRC5" hidden="1">#REF!</definedName>
    <definedName name="__123Graph_DEX比較RC3" hidden="1">#REF!</definedName>
    <definedName name="__123Graph_DEX比較RC4" hidden="1">#REF!</definedName>
    <definedName name="__123Graph_DEX比較RC5" hidden="1">#REF!</definedName>
    <definedName name="__123Graph_D比較ICRC4" hidden="1">#REF!</definedName>
    <definedName name="__123Graph_D比較ICRC5" hidden="1">#REF!</definedName>
    <definedName name="__123Graph_D比較RC4" hidden="1">#REF!</definedName>
    <definedName name="__123Graph_D比較RC5" hidden="1">#REF!</definedName>
    <definedName name="__123Graph_E" hidden="1">#REF!</definedName>
    <definedName name="__123Graph_EEX比較ICRC4" hidden="1">#REF!</definedName>
    <definedName name="__123Graph_EEX比較ICRC5" hidden="1">#REF!</definedName>
    <definedName name="__123Graph_EEX比較RC4" hidden="1">#REF!</definedName>
    <definedName name="__123Graph_EEX比較RC5" hidden="1">#REF!</definedName>
    <definedName name="__123Graph_E比較ICRC5" hidden="1">#REF!</definedName>
    <definedName name="__123Graph_E比較RC5" hidden="1">#REF!</definedName>
    <definedName name="__123Graph_F" hidden="1">#REF!</definedName>
    <definedName name="__123Graph_FEX比較ICRC5" hidden="1">#REF!</definedName>
    <definedName name="__123Graph_FEX比較RC5" hidden="1">#REF!</definedName>
    <definedName name="__123Graph_X" hidden="1">#REF!</definedName>
    <definedName name="__123Graph_XEX比較IC2" hidden="1">#REF!</definedName>
    <definedName name="__123Graph_XEX比較IC3" hidden="1">#REF!</definedName>
    <definedName name="__123Graph_XEX比較IC4" hidden="1">#REF!</definedName>
    <definedName name="__123Graph_XEX比較IC5" hidden="1">#REF!</definedName>
    <definedName name="__123Graph_XEX比較ICRC1" hidden="1">#REF!</definedName>
    <definedName name="__123Graph_XEX比較ICRC2" hidden="1">#REF!</definedName>
    <definedName name="__123Graph_XEX比較ICRC3" hidden="1">#REF!</definedName>
    <definedName name="__123Graph_XEX比較ICRC4" hidden="1">#REF!</definedName>
    <definedName name="__123Graph_XEX比較ICRC5" hidden="1">#REF!</definedName>
    <definedName name="__123Graph_XEX比較RC1" hidden="1">#REF!</definedName>
    <definedName name="__123Graph_XEX比較RC11" hidden="1">#REF!</definedName>
    <definedName name="__123Graph_XEX比較RC2" hidden="1">#REF!</definedName>
    <definedName name="__123Graph_XEX比較RC3" hidden="1">#REF!</definedName>
    <definedName name="__123Graph_XEX比較RC4" hidden="1">#REF!</definedName>
    <definedName name="__123Graph_XEX比較RC5" hidden="1">#REF!</definedName>
    <definedName name="__123Graph_X比較IC2" hidden="1">#REF!</definedName>
    <definedName name="__123Graph_X比較IC3" hidden="1">#REF!</definedName>
    <definedName name="__123Graph_X比較IC4" hidden="1">#REF!</definedName>
    <definedName name="__123Graph_X比較IC5" hidden="1">#REF!</definedName>
    <definedName name="__123Graph_X比較ICRC2" hidden="1">#REF!</definedName>
    <definedName name="__123Graph_X比較ICRC3" hidden="1">#REF!</definedName>
    <definedName name="__123Graph_X比較ICRC4" hidden="1">#REF!</definedName>
    <definedName name="__123Graph_X比較ICRC5" hidden="1">#REF!</definedName>
    <definedName name="__123Graph_X比較RC2" hidden="1">#REF!</definedName>
    <definedName name="__123Graph_X比較RC3" hidden="1">#REF!</definedName>
    <definedName name="__123Graph_X比較RC4" hidden="1">#REF!</definedName>
    <definedName name="__123Graph_X比較RC5" hidden="1">#REF!</definedName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8__123Graph_DCHART_2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localSheetId="10" hidden="1">'№001 図書館'!$B$1:$AK$52</definedName>
    <definedName name="_xlnm._FilterDatabase" localSheetId="11" hidden="1">'№002 寺田コミュニティセンター'!$B$1:$AK$48</definedName>
    <definedName name="_xlnm._FilterDatabase" localSheetId="12" hidden="1">'№003 歴史民俗資料館'!$B$1:$AK$54</definedName>
    <definedName name="_xlnm._FilterDatabase" localSheetId="13" hidden="1">'№004 文化パルク城陽'!$B$1:$AK$745</definedName>
    <definedName name="_xlnm._FilterDatabase" localSheetId="1" hidden="1">'№1-1 福祉センター (差替)'!$A$1:$AM$118</definedName>
    <definedName name="_xlnm._FilterDatabase" localSheetId="16" hidden="1">'№12-10 しいの木保育園'!$B$1:$AK$82</definedName>
    <definedName name="_xlnm._FilterDatabase" localSheetId="17" hidden="1">'№12-11 久世保育園 (差替)'!$B$1:$AK$123</definedName>
    <definedName name="_xlnm._FilterDatabase" localSheetId="18" hidden="1">'№12-12 鴻の巣保育園 (差替)'!$B$1:$AK$96</definedName>
    <definedName name="_xlnm._FilterDatabase" localSheetId="19" hidden="1">'№12-13 今池保育園'!$B$1:$AK$93</definedName>
    <definedName name="_xlnm._FilterDatabase" localSheetId="20" hidden="1">'№12-14 青谷保育園'!$B$1:$AK$120</definedName>
    <definedName name="_xlnm._FilterDatabase" localSheetId="21" hidden="1">'№12-15 久津川保育園'!$B$1:$AK$107</definedName>
    <definedName name="_xlnm._FilterDatabase" localSheetId="2" hidden="1">'№2-2 城陽駅自由通路'!$B$1:$AK$25</definedName>
    <definedName name="_xlnm._FilterDatabase" localSheetId="3" hidden="1">'№2-3 長池駅自由通路'!$B$1:$AK$24</definedName>
    <definedName name="_xlnm._FilterDatabase" localSheetId="4" hidden="1">'№3-4 男女共同参画支援センターぱれっとJOYO (差替)'!$B$1:$AK$71</definedName>
    <definedName name="_xlnm._FilterDatabase" localSheetId="5" hidden="1">'№5-11 城陽中学校'!$B$1:$AK$295</definedName>
    <definedName name="_xlnm._FilterDatabase" localSheetId="6" hidden="1">'№5-12 西城陽中学校 (差替)'!$B$1:$AK$263</definedName>
    <definedName name="_xlnm._FilterDatabase" localSheetId="7" hidden="1">'№5-13 南城陽中学校'!$B$1:$AK$241</definedName>
    <definedName name="_xlnm._FilterDatabase" localSheetId="8" hidden="1">'№5-14 東城陽中学校'!$B$1:$AK$248</definedName>
    <definedName name="_xlnm._FilterDatabase" localSheetId="9" hidden="1">'№5-15 北城陽中学校'!$B$1:$AK$266</definedName>
    <definedName name="_xlnm._FilterDatabase" localSheetId="14" hidden="1">'№8-3 市庁舎 (差替)'!$B$1:$AK$180</definedName>
    <definedName name="_xlnm._FilterDatabase" localSheetId="15" hidden="1">'№9-1 青谷消防分署'!$B$1:$AK$67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ｽﾄｰﾌﾞｶﾞｰﾄﾞ" hidden="1">#REF!</definedName>
    <definedName name="ｾﾚﾌﾞ" hidden="1">#REF!</definedName>
    <definedName name="ﾃﾞｨｽﾞﾆｰ" hidden="1">#REF!</definedName>
    <definedName name="もの" hidden="1">#REF!</definedName>
    <definedName name="ラミ" hidden="1">#REF!</definedName>
    <definedName name="ララミ" hidden="1">#REF!</definedName>
    <definedName name="ロッキー" hidden="1">#REF!</definedName>
    <definedName name="ロッキー様御見積" hidden="1">#REF!</definedName>
    <definedName name="価格検討" hidden="1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粒状事業計画" hidden="1">#REF!</definedName>
    <definedName name="六期イー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7" i="222" l="1"/>
  <c r="AI197" i="222" s="1"/>
  <c r="Z90" i="245"/>
  <c r="Y90" i="245"/>
  <c r="AH87" i="245"/>
  <c r="AI87" i="245" s="1"/>
  <c r="AH86" i="245"/>
  <c r="AI86" i="245" s="1"/>
  <c r="AH85" i="245"/>
  <c r="AI85" i="245" s="1"/>
  <c r="AH84" i="245"/>
  <c r="AI84" i="245" s="1"/>
  <c r="AH83" i="245"/>
  <c r="AI83" i="245" s="1"/>
  <c r="AH82" i="245"/>
  <c r="AI82" i="245" s="1"/>
  <c r="AH81" i="245"/>
  <c r="AI81" i="245" s="1"/>
  <c r="AH80" i="245"/>
  <c r="AI80" i="245" s="1"/>
  <c r="AH79" i="245"/>
  <c r="AI79" i="245" s="1"/>
  <c r="AH78" i="245"/>
  <c r="AI78" i="245" s="1"/>
  <c r="AH77" i="245"/>
  <c r="AI77" i="245" s="1"/>
  <c r="AH76" i="245"/>
  <c r="AI76" i="245" s="1"/>
  <c r="AH75" i="245"/>
  <c r="AI75" i="245" s="1"/>
  <c r="AH74" i="245"/>
  <c r="AI74" i="245" s="1"/>
  <c r="AH73" i="245"/>
  <c r="AI73" i="245" s="1"/>
  <c r="AH72" i="245"/>
  <c r="AI72" i="245" s="1"/>
  <c r="AH71" i="245"/>
  <c r="AI71" i="245" s="1"/>
  <c r="AH70" i="245"/>
  <c r="AI70" i="245" s="1"/>
  <c r="AH69" i="245"/>
  <c r="AI69" i="245" s="1"/>
  <c r="AH68" i="245"/>
  <c r="AI68" i="245" s="1"/>
  <c r="AH67" i="245"/>
  <c r="AI67" i="245" s="1"/>
  <c r="AH66" i="245"/>
  <c r="AI66" i="245" s="1"/>
  <c r="AI65" i="245"/>
  <c r="AH65" i="245"/>
  <c r="AH64" i="245"/>
  <c r="AI64" i="245" s="1"/>
  <c r="AH63" i="245"/>
  <c r="AI63" i="245" s="1"/>
  <c r="AH62" i="245"/>
  <c r="AI62" i="245" s="1"/>
  <c r="AH61" i="245"/>
  <c r="AI61" i="245" s="1"/>
  <c r="AH60" i="245"/>
  <c r="AI60" i="245" s="1"/>
  <c r="AH59" i="245"/>
  <c r="AI59" i="245" s="1"/>
  <c r="AH58" i="245"/>
  <c r="AI58" i="245" s="1"/>
  <c r="AH57" i="245"/>
  <c r="AI57" i="245" s="1"/>
  <c r="AH56" i="245"/>
  <c r="AI56" i="245" s="1"/>
  <c r="AH55" i="245"/>
  <c r="AI55" i="245" s="1"/>
  <c r="AH54" i="245"/>
  <c r="AI54" i="245" s="1"/>
  <c r="AH53" i="245"/>
  <c r="AI53" i="245" s="1"/>
  <c r="AH52" i="245"/>
  <c r="AI52" i="245" s="1"/>
  <c r="AH51" i="245"/>
  <c r="AI51" i="245" s="1"/>
  <c r="AH50" i="245"/>
  <c r="AI50" i="245" s="1"/>
  <c r="AH49" i="245"/>
  <c r="AI49" i="245" s="1"/>
  <c r="AH48" i="245"/>
  <c r="AI48" i="245" s="1"/>
  <c r="AH47" i="245"/>
  <c r="AI47" i="245" s="1"/>
  <c r="AH46" i="245"/>
  <c r="AI46" i="245" s="1"/>
  <c r="AH45" i="245"/>
  <c r="AI45" i="245" s="1"/>
  <c r="AH44" i="245"/>
  <c r="AI44" i="245" s="1"/>
  <c r="AH43" i="245"/>
  <c r="AI43" i="245" s="1"/>
  <c r="AH42" i="245"/>
  <c r="AI42" i="245" s="1"/>
  <c r="AH41" i="245"/>
  <c r="AI41" i="245" s="1"/>
  <c r="AH40" i="245"/>
  <c r="AI40" i="245" s="1"/>
  <c r="AH39" i="245"/>
  <c r="AI39" i="245" s="1"/>
  <c r="AH38" i="245"/>
  <c r="AI38" i="245" s="1"/>
  <c r="AH37" i="245"/>
  <c r="AI37" i="245" s="1"/>
  <c r="AH36" i="245"/>
  <c r="AI36" i="245" s="1"/>
  <c r="AH35" i="245"/>
  <c r="AI35" i="245" s="1"/>
  <c r="AH34" i="245"/>
  <c r="AI34" i="245" s="1"/>
  <c r="AH33" i="245"/>
  <c r="AI33" i="245" s="1"/>
  <c r="AH32" i="245"/>
  <c r="AI32" i="245" s="1"/>
  <c r="AH31" i="245"/>
  <c r="AI31" i="245" s="1"/>
  <c r="AH30" i="245"/>
  <c r="AI30" i="245" s="1"/>
  <c r="AH29" i="245"/>
  <c r="AI29" i="245" s="1"/>
  <c r="AH28" i="245"/>
  <c r="AI28" i="245" s="1"/>
  <c r="AH27" i="245"/>
  <c r="AI27" i="245" s="1"/>
  <c r="AH26" i="245"/>
  <c r="AI26" i="245" s="1"/>
  <c r="AH25" i="245"/>
  <c r="AI25" i="245" s="1"/>
  <c r="AH24" i="245"/>
  <c r="AI24" i="245" s="1"/>
  <c r="AH23" i="245"/>
  <c r="AI23" i="245" s="1"/>
  <c r="AH20" i="245"/>
  <c r="AI20" i="245" s="1"/>
  <c r="AH19" i="245"/>
  <c r="AI19" i="245" s="1"/>
  <c r="AH18" i="245"/>
  <c r="AI18" i="245" s="1"/>
  <c r="AH17" i="245"/>
  <c r="AI17" i="245" s="1"/>
  <c r="AH16" i="245"/>
  <c r="AI16" i="245" s="1"/>
  <c r="AH15" i="245"/>
  <c r="AI15" i="245" s="1"/>
  <c r="AH14" i="245"/>
  <c r="AI14" i="245" s="1"/>
  <c r="AH13" i="245"/>
  <c r="AI13" i="245" s="1"/>
  <c r="AH12" i="245"/>
  <c r="AI12" i="245" s="1"/>
  <c r="AH11" i="245"/>
  <c r="AI11" i="245" s="1"/>
  <c r="AH10" i="245"/>
  <c r="AI10" i="245" s="1"/>
  <c r="AH9" i="245"/>
  <c r="Z117" i="244"/>
  <c r="Y117" i="244"/>
  <c r="AH114" i="244"/>
  <c r="AI114" i="244" s="1"/>
  <c r="AH113" i="244"/>
  <c r="AI113" i="244" s="1"/>
  <c r="AH112" i="244"/>
  <c r="AI112" i="244" s="1"/>
  <c r="AH111" i="244"/>
  <c r="AI111" i="244" s="1"/>
  <c r="AH110" i="244"/>
  <c r="AI110" i="244" s="1"/>
  <c r="AH109" i="244"/>
  <c r="AI109" i="244" s="1"/>
  <c r="AH108" i="244"/>
  <c r="AI108" i="244" s="1"/>
  <c r="AH107" i="244"/>
  <c r="AI107" i="244" s="1"/>
  <c r="AH106" i="244"/>
  <c r="AI106" i="244" s="1"/>
  <c r="AH105" i="244"/>
  <c r="AI105" i="244" s="1"/>
  <c r="AH104" i="244"/>
  <c r="AI104" i="244" s="1"/>
  <c r="AH102" i="244"/>
  <c r="AI102" i="244" s="1"/>
  <c r="AH101" i="244"/>
  <c r="AI101" i="244" s="1"/>
  <c r="AH99" i="244"/>
  <c r="AI99" i="244" s="1"/>
  <c r="AH97" i="244"/>
  <c r="AI97" i="244" s="1"/>
  <c r="AH96" i="244"/>
  <c r="AI96" i="244" s="1"/>
  <c r="AH95" i="244"/>
  <c r="AI95" i="244" s="1"/>
  <c r="AH93" i="244"/>
  <c r="AI93" i="244" s="1"/>
  <c r="AH92" i="244"/>
  <c r="AI92" i="244" s="1"/>
  <c r="AH91" i="244"/>
  <c r="AI91" i="244" s="1"/>
  <c r="AH90" i="244"/>
  <c r="AI90" i="244" s="1"/>
  <c r="AH89" i="244"/>
  <c r="AI89" i="244" s="1"/>
  <c r="AH88" i="244"/>
  <c r="AI88" i="244" s="1"/>
  <c r="AH87" i="244"/>
  <c r="AI87" i="244" s="1"/>
  <c r="AH86" i="244"/>
  <c r="AI86" i="244" s="1"/>
  <c r="AH85" i="244"/>
  <c r="AI85" i="244" s="1"/>
  <c r="AH84" i="244"/>
  <c r="AI84" i="244" s="1"/>
  <c r="AH83" i="244"/>
  <c r="AI83" i="244" s="1"/>
  <c r="AH82" i="244"/>
  <c r="AI82" i="244" s="1"/>
  <c r="AH81" i="244"/>
  <c r="AI81" i="244" s="1"/>
  <c r="AH80" i="244"/>
  <c r="AI80" i="244" s="1"/>
  <c r="AH77" i="244"/>
  <c r="AI77" i="244" s="1"/>
  <c r="AH76" i="244"/>
  <c r="AI76" i="244" s="1"/>
  <c r="AH75" i="244"/>
  <c r="AI75" i="244" s="1"/>
  <c r="AH74" i="244"/>
  <c r="AI74" i="244" s="1"/>
  <c r="AH71" i="244"/>
  <c r="AI71" i="244" s="1"/>
  <c r="AH70" i="244"/>
  <c r="AI70" i="244" s="1"/>
  <c r="AH69" i="244"/>
  <c r="AI69" i="244" s="1"/>
  <c r="AH68" i="244"/>
  <c r="AI68" i="244" s="1"/>
  <c r="AH67" i="244"/>
  <c r="AI67" i="244" s="1"/>
  <c r="AH66" i="244"/>
  <c r="AI66" i="244" s="1"/>
  <c r="AH65" i="244"/>
  <c r="AI65" i="244" s="1"/>
  <c r="AH64" i="244"/>
  <c r="AI64" i="244" s="1"/>
  <c r="AH63" i="244"/>
  <c r="AI63" i="244" s="1"/>
  <c r="AH62" i="244"/>
  <c r="AI62" i="244" s="1"/>
  <c r="AH61" i="244"/>
  <c r="AI61" i="244" s="1"/>
  <c r="AH60" i="244"/>
  <c r="AI60" i="244" s="1"/>
  <c r="AH59" i="244"/>
  <c r="AI59" i="244" s="1"/>
  <c r="AH58" i="244"/>
  <c r="AI58" i="244" s="1"/>
  <c r="AH57" i="244"/>
  <c r="AI57" i="244" s="1"/>
  <c r="AH56" i="244"/>
  <c r="AI56" i="244" s="1"/>
  <c r="AH55" i="244"/>
  <c r="AI55" i="244" s="1"/>
  <c r="AH54" i="244"/>
  <c r="AI54" i="244" s="1"/>
  <c r="AH53" i="244"/>
  <c r="AI53" i="244" s="1"/>
  <c r="AH52" i="244"/>
  <c r="AI52" i="244" s="1"/>
  <c r="AH51" i="244"/>
  <c r="AI51" i="244" s="1"/>
  <c r="AH50" i="244"/>
  <c r="AI50" i="244" s="1"/>
  <c r="AH49" i="244"/>
  <c r="AI49" i="244" s="1"/>
  <c r="AH48" i="244"/>
  <c r="AI48" i="244" s="1"/>
  <c r="AH47" i="244"/>
  <c r="AI47" i="244" s="1"/>
  <c r="AH46" i="244"/>
  <c r="AI46" i="244" s="1"/>
  <c r="AH45" i="244"/>
  <c r="AI45" i="244" s="1"/>
  <c r="AH44" i="244"/>
  <c r="AI44" i="244" s="1"/>
  <c r="AH43" i="244"/>
  <c r="AI43" i="244" s="1"/>
  <c r="AH41" i="244"/>
  <c r="AI41" i="244" s="1"/>
  <c r="AH40" i="244"/>
  <c r="AI40" i="244" s="1"/>
  <c r="AH39" i="244"/>
  <c r="AI39" i="244" s="1"/>
  <c r="AH38" i="244"/>
  <c r="AI38" i="244" s="1"/>
  <c r="AH37" i="244"/>
  <c r="AI37" i="244" s="1"/>
  <c r="AH36" i="244"/>
  <c r="AI36" i="244" s="1"/>
  <c r="AH35" i="244"/>
  <c r="AI35" i="244" s="1"/>
  <c r="AH34" i="244"/>
  <c r="AI34" i="244" s="1"/>
  <c r="AH33" i="244"/>
  <c r="AI33" i="244" s="1"/>
  <c r="AH32" i="244"/>
  <c r="AI32" i="244" s="1"/>
  <c r="AH31" i="244"/>
  <c r="AI31" i="244" s="1"/>
  <c r="AH30" i="244"/>
  <c r="AI30" i="244" s="1"/>
  <c r="AH29" i="244"/>
  <c r="AI29" i="244" s="1"/>
  <c r="AH28" i="244"/>
  <c r="AI28" i="244" s="1"/>
  <c r="AH27" i="244"/>
  <c r="AI27" i="244" s="1"/>
  <c r="AH26" i="244"/>
  <c r="AI26" i="244" s="1"/>
  <c r="AH25" i="244"/>
  <c r="AI25" i="244" s="1"/>
  <c r="AH24" i="244"/>
  <c r="AI24" i="244" s="1"/>
  <c r="AH23" i="244"/>
  <c r="AI23" i="244" s="1"/>
  <c r="AH22" i="244"/>
  <c r="AI22" i="244" s="1"/>
  <c r="AH21" i="244"/>
  <c r="AI21" i="244" s="1"/>
  <c r="AH20" i="244"/>
  <c r="AI20" i="244" s="1"/>
  <c r="AH19" i="244"/>
  <c r="AI19" i="244" s="1"/>
  <c r="AH18" i="244"/>
  <c r="AI18" i="244" s="1"/>
  <c r="AH17" i="244"/>
  <c r="AI17" i="244" s="1"/>
  <c r="AH16" i="244"/>
  <c r="AI16" i="244" s="1"/>
  <c r="AH14" i="244"/>
  <c r="AI14" i="244" s="1"/>
  <c r="AH13" i="244"/>
  <c r="AI13" i="244" s="1"/>
  <c r="AH12" i="244"/>
  <c r="AI12" i="244" s="1"/>
  <c r="AH11" i="244"/>
  <c r="AI11" i="244" s="1"/>
  <c r="AH10" i="244"/>
  <c r="AI10" i="244" s="1"/>
  <c r="AH9" i="244"/>
  <c r="AI9" i="244" s="1"/>
  <c r="Y174" i="242"/>
  <c r="Z174" i="242"/>
  <c r="AH171" i="242"/>
  <c r="AI171" i="242" s="1"/>
  <c r="AI170" i="242"/>
  <c r="AH170" i="242"/>
  <c r="AH169" i="242"/>
  <c r="AI169" i="242" s="1"/>
  <c r="AH168" i="242"/>
  <c r="AI168" i="242" s="1"/>
  <c r="AH167" i="242"/>
  <c r="AI167" i="242" s="1"/>
  <c r="AH166" i="242"/>
  <c r="AI166" i="242" s="1"/>
  <c r="AH165" i="242"/>
  <c r="AI165" i="242" s="1"/>
  <c r="AH164" i="242"/>
  <c r="AI164" i="242" s="1"/>
  <c r="AH163" i="242"/>
  <c r="AI163" i="242" s="1"/>
  <c r="AH162" i="242"/>
  <c r="AI162" i="242" s="1"/>
  <c r="AH161" i="242"/>
  <c r="AI161" i="242" s="1"/>
  <c r="AH160" i="242"/>
  <c r="AI160" i="242" s="1"/>
  <c r="AH159" i="242"/>
  <c r="AI159" i="242" s="1"/>
  <c r="AI158" i="242"/>
  <c r="AH158" i="242"/>
  <c r="AH157" i="242"/>
  <c r="AI157" i="242" s="1"/>
  <c r="AH156" i="242"/>
  <c r="AI156" i="242" s="1"/>
  <c r="AH155" i="242"/>
  <c r="AI155" i="242" s="1"/>
  <c r="AH154" i="242"/>
  <c r="AI154" i="242" s="1"/>
  <c r="AH153" i="242"/>
  <c r="AI153" i="242" s="1"/>
  <c r="AH152" i="242"/>
  <c r="AI152" i="242" s="1"/>
  <c r="AH151" i="242"/>
  <c r="AI151" i="242" s="1"/>
  <c r="AH150" i="242"/>
  <c r="AI150" i="242" s="1"/>
  <c r="AH149" i="242"/>
  <c r="AI149" i="242" s="1"/>
  <c r="AH148" i="242"/>
  <c r="AI148" i="242" s="1"/>
  <c r="AH147" i="242"/>
  <c r="AI147" i="242" s="1"/>
  <c r="AI146" i="242"/>
  <c r="AH146" i="242"/>
  <c r="AH145" i="242"/>
  <c r="AI145" i="242" s="1"/>
  <c r="AH144" i="242"/>
  <c r="AI144" i="242" s="1"/>
  <c r="AH143" i="242"/>
  <c r="AI143" i="242" s="1"/>
  <c r="AH142" i="242"/>
  <c r="AI142" i="242" s="1"/>
  <c r="AH141" i="242"/>
  <c r="AI141" i="242" s="1"/>
  <c r="AH140" i="242"/>
  <c r="AI140" i="242" s="1"/>
  <c r="AH139" i="242"/>
  <c r="AI139" i="242" s="1"/>
  <c r="AH138" i="242"/>
  <c r="AI138" i="242" s="1"/>
  <c r="AH137" i="242"/>
  <c r="AI137" i="242" s="1"/>
  <c r="AH135" i="242"/>
  <c r="AI135" i="242" s="1"/>
  <c r="AH126" i="242"/>
  <c r="AI126" i="242" s="1"/>
  <c r="AI124" i="242"/>
  <c r="AH124" i="242"/>
  <c r="AH120" i="242"/>
  <c r="AI120" i="242" s="1"/>
  <c r="AH119" i="242"/>
  <c r="AI119" i="242" s="1"/>
  <c r="AH118" i="242"/>
  <c r="AI118" i="242" s="1"/>
  <c r="AH117" i="242"/>
  <c r="AI117" i="242" s="1"/>
  <c r="AH116" i="242"/>
  <c r="AI116" i="242" s="1"/>
  <c r="AH115" i="242"/>
  <c r="AI115" i="242" s="1"/>
  <c r="AH114" i="242"/>
  <c r="AI114" i="242" s="1"/>
  <c r="AH113" i="242"/>
  <c r="AI113" i="242" s="1"/>
  <c r="AH112" i="242"/>
  <c r="AI112" i="242" s="1"/>
  <c r="AH111" i="242"/>
  <c r="AI111" i="242" s="1"/>
  <c r="AH110" i="242"/>
  <c r="AI110" i="242" s="1"/>
  <c r="AI109" i="242"/>
  <c r="AH109" i="242"/>
  <c r="AH108" i="242"/>
  <c r="AI108" i="242" s="1"/>
  <c r="AH107" i="242"/>
  <c r="AI107" i="242" s="1"/>
  <c r="AH106" i="242"/>
  <c r="AI106" i="242" s="1"/>
  <c r="AH102" i="242"/>
  <c r="AI102" i="242" s="1"/>
  <c r="AH101" i="242"/>
  <c r="AI101" i="242" s="1"/>
  <c r="AH100" i="242"/>
  <c r="AI100" i="242" s="1"/>
  <c r="AH99" i="242"/>
  <c r="AI99" i="242" s="1"/>
  <c r="AH98" i="242"/>
  <c r="AI98" i="242" s="1"/>
  <c r="AH97" i="242"/>
  <c r="AI97" i="242" s="1"/>
  <c r="AH96" i="242"/>
  <c r="AI96" i="242" s="1"/>
  <c r="AH95" i="242"/>
  <c r="AI95" i="242" s="1"/>
  <c r="AI94" i="242"/>
  <c r="AH94" i="242"/>
  <c r="AH93" i="242"/>
  <c r="AI93" i="242" s="1"/>
  <c r="AH92" i="242"/>
  <c r="AI92" i="242" s="1"/>
  <c r="AH91" i="242"/>
  <c r="AI91" i="242" s="1"/>
  <c r="AH90" i="242"/>
  <c r="AI90" i="242" s="1"/>
  <c r="AH89" i="242"/>
  <c r="AI89" i="242" s="1"/>
  <c r="AH88" i="242"/>
  <c r="AI88" i="242" s="1"/>
  <c r="AH87" i="242"/>
  <c r="AI87" i="242" s="1"/>
  <c r="AH86" i="242"/>
  <c r="AI86" i="242" s="1"/>
  <c r="AH85" i="242"/>
  <c r="AI85" i="242" s="1"/>
  <c r="AH84" i="242"/>
  <c r="AI84" i="242" s="1"/>
  <c r="AH83" i="242"/>
  <c r="AI83" i="242" s="1"/>
  <c r="AI82" i="242"/>
  <c r="AH82" i="242"/>
  <c r="AH81" i="242"/>
  <c r="AI81" i="242" s="1"/>
  <c r="AH80" i="242"/>
  <c r="AI80" i="242" s="1"/>
  <c r="AH79" i="242"/>
  <c r="AI79" i="242" s="1"/>
  <c r="AH78" i="242"/>
  <c r="AI78" i="242" s="1"/>
  <c r="AH77" i="242"/>
  <c r="AI77" i="242" s="1"/>
  <c r="AH76" i="242"/>
  <c r="AI76" i="242" s="1"/>
  <c r="AH75" i="242"/>
  <c r="AI75" i="242" s="1"/>
  <c r="AH74" i="242"/>
  <c r="AI74" i="242" s="1"/>
  <c r="AH73" i="242"/>
  <c r="AI73" i="242" s="1"/>
  <c r="AH72" i="242"/>
  <c r="AI72" i="242" s="1"/>
  <c r="AH71" i="242"/>
  <c r="AI71" i="242" s="1"/>
  <c r="AI70" i="242"/>
  <c r="AH70" i="242"/>
  <c r="AH69" i="242"/>
  <c r="AI69" i="242" s="1"/>
  <c r="AH68" i="242"/>
  <c r="AI68" i="242" s="1"/>
  <c r="AH67" i="242"/>
  <c r="AI67" i="242" s="1"/>
  <c r="AH66" i="242"/>
  <c r="AI66" i="242" s="1"/>
  <c r="AH65" i="242"/>
  <c r="AI65" i="242" s="1"/>
  <c r="AH64" i="242"/>
  <c r="AI64" i="242" s="1"/>
  <c r="AH63" i="242"/>
  <c r="AI63" i="242" s="1"/>
  <c r="AH62" i="242"/>
  <c r="AI62" i="242" s="1"/>
  <c r="AH61" i="242"/>
  <c r="AI61" i="242" s="1"/>
  <c r="AH60" i="242"/>
  <c r="AI60" i="242" s="1"/>
  <c r="AH59" i="242"/>
  <c r="AI59" i="242" s="1"/>
  <c r="AI58" i="242"/>
  <c r="AH58" i="242"/>
  <c r="AH57" i="242"/>
  <c r="AI57" i="242" s="1"/>
  <c r="AH56" i="242"/>
  <c r="AI56" i="242" s="1"/>
  <c r="AH55" i="242"/>
  <c r="AI55" i="242" s="1"/>
  <c r="AH51" i="242"/>
  <c r="AI51" i="242" s="1"/>
  <c r="AH50" i="242"/>
  <c r="AI50" i="242" s="1"/>
  <c r="AH49" i="242"/>
  <c r="AI49" i="242" s="1"/>
  <c r="AH48" i="242"/>
  <c r="AI48" i="242" s="1"/>
  <c r="AH47" i="242"/>
  <c r="AI47" i="242" s="1"/>
  <c r="AH46" i="242"/>
  <c r="AI46" i="242" s="1"/>
  <c r="AH45" i="242"/>
  <c r="AI45" i="242" s="1"/>
  <c r="AH44" i="242"/>
  <c r="AI44" i="242" s="1"/>
  <c r="AI43" i="242"/>
  <c r="AH43" i="242"/>
  <c r="AH42" i="242"/>
  <c r="AI42" i="242" s="1"/>
  <c r="AH41" i="242"/>
  <c r="AI41" i="242" s="1"/>
  <c r="AH40" i="242"/>
  <c r="AI40" i="242" s="1"/>
  <c r="AH39" i="242"/>
  <c r="AI39" i="242" s="1"/>
  <c r="AH38" i="242"/>
  <c r="AI38" i="242" s="1"/>
  <c r="AH37" i="242"/>
  <c r="AI37" i="242" s="1"/>
  <c r="AH36" i="242"/>
  <c r="AI36" i="242" s="1"/>
  <c r="AH34" i="242"/>
  <c r="AI34" i="242" s="1"/>
  <c r="AH33" i="242"/>
  <c r="AI33" i="242" s="1"/>
  <c r="AH32" i="242"/>
  <c r="AI32" i="242" s="1"/>
  <c r="AH31" i="242"/>
  <c r="AI31" i="242" s="1"/>
  <c r="AI30" i="242"/>
  <c r="AH30" i="242"/>
  <c r="AH29" i="242"/>
  <c r="AI29" i="242" s="1"/>
  <c r="AH28" i="242"/>
  <c r="AI28" i="242" s="1"/>
  <c r="AH27" i="242"/>
  <c r="AI27" i="242" s="1"/>
  <c r="AH26" i="242"/>
  <c r="AI26" i="242" s="1"/>
  <c r="AH25" i="242"/>
  <c r="AI25" i="242" s="1"/>
  <c r="AH24" i="242"/>
  <c r="AI24" i="242" s="1"/>
  <c r="AH23" i="242"/>
  <c r="AI23" i="242" s="1"/>
  <c r="AH22" i="242"/>
  <c r="AI22" i="242" s="1"/>
  <c r="AH21" i="242"/>
  <c r="AI21" i="242" s="1"/>
  <c r="AH20" i="242"/>
  <c r="AI20" i="242" s="1"/>
  <c r="AH19" i="242"/>
  <c r="AI19" i="242" s="1"/>
  <c r="AI18" i="242"/>
  <c r="AH18" i="242"/>
  <c r="AH17" i="242"/>
  <c r="AI17" i="242" s="1"/>
  <c r="AH16" i="242"/>
  <c r="AI16" i="242" s="1"/>
  <c r="AH15" i="242"/>
  <c r="AI15" i="242" s="1"/>
  <c r="AH14" i="242"/>
  <c r="AI14" i="242" s="1"/>
  <c r="AH13" i="242"/>
  <c r="AI13" i="242" s="1"/>
  <c r="AH12" i="242"/>
  <c r="AI12" i="242" s="1"/>
  <c r="AH11" i="242"/>
  <c r="AI11" i="242" s="1"/>
  <c r="AH10" i="242"/>
  <c r="AI10" i="242" s="1"/>
  <c r="AH9" i="242"/>
  <c r="AI9" i="242" s="1"/>
  <c r="Z257" i="241"/>
  <c r="Y257" i="241"/>
  <c r="AH254" i="241"/>
  <c r="AI254" i="241" s="1"/>
  <c r="AH253" i="241"/>
  <c r="AI253" i="241" s="1"/>
  <c r="AH252" i="241"/>
  <c r="AI252" i="241" s="1"/>
  <c r="AH251" i="241"/>
  <c r="AI251" i="241" s="1"/>
  <c r="AH250" i="241"/>
  <c r="AI250" i="241" s="1"/>
  <c r="AH249" i="241"/>
  <c r="AI249" i="241" s="1"/>
  <c r="AH248" i="241"/>
  <c r="AI248" i="241" s="1"/>
  <c r="AH247" i="241"/>
  <c r="AI247" i="241" s="1"/>
  <c r="AH246" i="241"/>
  <c r="AI246" i="241" s="1"/>
  <c r="AH245" i="241"/>
  <c r="AI245" i="241" s="1"/>
  <c r="AH244" i="241"/>
  <c r="AI244" i="241" s="1"/>
  <c r="AH243" i="241"/>
  <c r="AI243" i="241" s="1"/>
  <c r="AH242" i="241"/>
  <c r="AI242" i="241" s="1"/>
  <c r="AH241" i="241"/>
  <c r="AI241" i="241" s="1"/>
  <c r="AH240" i="241"/>
  <c r="AI240" i="241" s="1"/>
  <c r="AH239" i="241"/>
  <c r="AI239" i="241" s="1"/>
  <c r="AH238" i="241"/>
  <c r="AI238" i="241" s="1"/>
  <c r="AH237" i="241"/>
  <c r="AI237" i="241" s="1"/>
  <c r="AH236" i="241"/>
  <c r="AI236" i="241" s="1"/>
  <c r="AH235" i="241"/>
  <c r="AI235" i="241" s="1"/>
  <c r="AH234" i="241"/>
  <c r="AI234" i="241" s="1"/>
  <c r="AH233" i="241"/>
  <c r="AI233" i="241" s="1"/>
  <c r="AH232" i="241"/>
  <c r="AI232" i="241" s="1"/>
  <c r="AH231" i="241"/>
  <c r="AI231" i="241" s="1"/>
  <c r="AH230" i="241"/>
  <c r="AI230" i="241" s="1"/>
  <c r="AH229" i="241"/>
  <c r="AI229" i="241" s="1"/>
  <c r="AH228" i="241"/>
  <c r="AI228" i="241" s="1"/>
  <c r="AH227" i="241"/>
  <c r="AI227" i="241" s="1"/>
  <c r="AH226" i="241"/>
  <c r="AI226" i="241" s="1"/>
  <c r="AH225" i="241"/>
  <c r="AI225" i="241" s="1"/>
  <c r="AH224" i="241"/>
  <c r="AI224" i="241" s="1"/>
  <c r="AH223" i="241"/>
  <c r="AI223" i="241" s="1"/>
  <c r="AH222" i="241"/>
  <c r="AI222" i="241" s="1"/>
  <c r="AH221" i="241"/>
  <c r="AI221" i="241" s="1"/>
  <c r="AH220" i="241"/>
  <c r="AI220" i="241" s="1"/>
  <c r="AH219" i="241"/>
  <c r="AI219" i="241" s="1"/>
  <c r="AH218" i="241"/>
  <c r="AI218" i="241" s="1"/>
  <c r="AH217" i="241"/>
  <c r="AI217" i="241" s="1"/>
  <c r="AH216" i="241"/>
  <c r="AI216" i="241" s="1"/>
  <c r="AH215" i="241"/>
  <c r="AI215" i="241" s="1"/>
  <c r="AH214" i="241"/>
  <c r="AI214" i="241" s="1"/>
  <c r="AH213" i="241"/>
  <c r="AI213" i="241" s="1"/>
  <c r="AH212" i="241"/>
  <c r="AI212" i="241" s="1"/>
  <c r="AH211" i="241"/>
  <c r="AI211" i="241" s="1"/>
  <c r="AH210" i="241"/>
  <c r="AI210" i="241" s="1"/>
  <c r="AH209" i="241"/>
  <c r="AI209" i="241" s="1"/>
  <c r="AH208" i="241"/>
  <c r="AI208" i="241" s="1"/>
  <c r="AH207" i="241"/>
  <c r="AI207" i="241" s="1"/>
  <c r="AH206" i="241"/>
  <c r="AI206" i="241" s="1"/>
  <c r="AH205" i="241"/>
  <c r="AI205" i="241" s="1"/>
  <c r="AH204" i="241"/>
  <c r="AI204" i="241" s="1"/>
  <c r="AH203" i="241"/>
  <c r="AI203" i="241" s="1"/>
  <c r="AH202" i="241"/>
  <c r="AI202" i="241" s="1"/>
  <c r="AH201" i="241"/>
  <c r="AI201" i="241" s="1"/>
  <c r="AH200" i="241"/>
  <c r="AI200" i="241" s="1"/>
  <c r="AH199" i="241"/>
  <c r="AI199" i="241" s="1"/>
  <c r="AH198" i="241"/>
  <c r="AI198" i="241" s="1"/>
  <c r="AH197" i="241"/>
  <c r="AI197" i="241" s="1"/>
  <c r="AH196" i="241"/>
  <c r="AI196" i="241" s="1"/>
  <c r="AH195" i="241"/>
  <c r="AI195" i="241" s="1"/>
  <c r="AH194" i="241"/>
  <c r="AI194" i="241" s="1"/>
  <c r="AH193" i="241"/>
  <c r="AI193" i="241" s="1"/>
  <c r="AH192" i="241"/>
  <c r="AI192" i="241" s="1"/>
  <c r="AH191" i="241"/>
  <c r="AI191" i="241" s="1"/>
  <c r="AH190" i="241"/>
  <c r="AI190" i="241" s="1"/>
  <c r="AH189" i="241"/>
  <c r="AI189" i="241" s="1"/>
  <c r="AH188" i="241"/>
  <c r="AI188" i="241" s="1"/>
  <c r="AH187" i="241"/>
  <c r="AI187" i="241" s="1"/>
  <c r="AH186" i="241"/>
  <c r="AI186" i="241" s="1"/>
  <c r="AH185" i="241"/>
  <c r="AI185" i="241" s="1"/>
  <c r="AH184" i="241"/>
  <c r="AI184" i="241" s="1"/>
  <c r="AH183" i="241"/>
  <c r="AI183" i="241" s="1"/>
  <c r="AH182" i="241"/>
  <c r="AI182" i="241" s="1"/>
  <c r="AH181" i="241"/>
  <c r="AI181" i="241" s="1"/>
  <c r="AH180" i="241"/>
  <c r="AI180" i="241" s="1"/>
  <c r="AH179" i="241"/>
  <c r="AI179" i="241" s="1"/>
  <c r="AH178" i="241"/>
  <c r="AI178" i="241" s="1"/>
  <c r="AH177" i="241"/>
  <c r="AI177" i="241" s="1"/>
  <c r="AH176" i="241"/>
  <c r="AI176" i="241" s="1"/>
  <c r="AH175" i="241"/>
  <c r="AI175" i="241" s="1"/>
  <c r="AH174" i="241"/>
  <c r="AI174" i="241" s="1"/>
  <c r="AH173" i="241"/>
  <c r="AI173" i="241" s="1"/>
  <c r="AH172" i="241"/>
  <c r="AI172" i="241" s="1"/>
  <c r="AH171" i="241"/>
  <c r="AI171" i="241" s="1"/>
  <c r="AH169" i="241"/>
  <c r="AI169" i="241" s="1"/>
  <c r="AH168" i="241"/>
  <c r="AI168" i="241" s="1"/>
  <c r="AH167" i="241"/>
  <c r="AI167" i="241" s="1"/>
  <c r="AH166" i="241"/>
  <c r="AI166" i="241" s="1"/>
  <c r="AH165" i="241"/>
  <c r="AI165" i="241" s="1"/>
  <c r="AH164" i="241"/>
  <c r="AI164" i="241" s="1"/>
  <c r="AH163" i="241"/>
  <c r="AI163" i="241" s="1"/>
  <c r="AH161" i="241"/>
  <c r="AI161" i="241" s="1"/>
  <c r="AH160" i="241"/>
  <c r="AI160" i="241" s="1"/>
  <c r="AH159" i="241"/>
  <c r="AI159" i="241" s="1"/>
  <c r="AH158" i="241"/>
  <c r="AI158" i="241" s="1"/>
  <c r="AH157" i="241"/>
  <c r="AI157" i="241" s="1"/>
  <c r="AH156" i="241"/>
  <c r="AI156" i="241" s="1"/>
  <c r="AH155" i="241"/>
  <c r="AI155" i="241" s="1"/>
  <c r="AH154" i="241"/>
  <c r="AI154" i="241" s="1"/>
  <c r="AH153" i="241"/>
  <c r="AI153" i="241" s="1"/>
  <c r="AH152" i="241"/>
  <c r="AI152" i="241" s="1"/>
  <c r="AH151" i="241"/>
  <c r="AI151" i="241" s="1"/>
  <c r="AH150" i="241"/>
  <c r="AI150" i="241" s="1"/>
  <c r="AH149" i="241"/>
  <c r="AI149" i="241" s="1"/>
  <c r="AH148" i="241"/>
  <c r="AI148" i="241" s="1"/>
  <c r="AH147" i="241"/>
  <c r="AI147" i="241" s="1"/>
  <c r="AH146" i="241"/>
  <c r="AI146" i="241" s="1"/>
  <c r="AH145" i="241"/>
  <c r="AI145" i="241" s="1"/>
  <c r="AH144" i="241"/>
  <c r="AI144" i="241" s="1"/>
  <c r="AH143" i="241"/>
  <c r="AI143" i="241" s="1"/>
  <c r="AH142" i="241"/>
  <c r="AI142" i="241" s="1"/>
  <c r="AH141" i="241"/>
  <c r="AI141" i="241" s="1"/>
  <c r="AH140" i="241"/>
  <c r="AI140" i="241" s="1"/>
  <c r="AH139" i="241"/>
  <c r="AI139" i="241" s="1"/>
  <c r="AH138" i="241"/>
  <c r="AI138" i="241" s="1"/>
  <c r="AH137" i="241"/>
  <c r="AI137" i="241" s="1"/>
  <c r="AH136" i="241"/>
  <c r="AI136" i="241" s="1"/>
  <c r="AH135" i="241"/>
  <c r="AI135" i="241" s="1"/>
  <c r="AH134" i="241"/>
  <c r="AI134" i="241" s="1"/>
  <c r="AH133" i="241"/>
  <c r="AI133" i="241" s="1"/>
  <c r="AH132" i="241"/>
  <c r="AI132" i="241" s="1"/>
  <c r="AH131" i="241"/>
  <c r="AI131" i="241" s="1"/>
  <c r="AH130" i="241"/>
  <c r="AI130" i="241" s="1"/>
  <c r="AH129" i="241"/>
  <c r="AI129" i="241" s="1"/>
  <c r="AH128" i="241"/>
  <c r="AI128" i="241" s="1"/>
  <c r="AH127" i="241"/>
  <c r="AI127" i="241" s="1"/>
  <c r="AH126" i="241"/>
  <c r="AI126" i="241" s="1"/>
  <c r="AH125" i="241"/>
  <c r="AI125" i="241" s="1"/>
  <c r="AH124" i="241"/>
  <c r="AI124" i="241" s="1"/>
  <c r="AH123" i="241"/>
  <c r="AI123" i="241" s="1"/>
  <c r="AH122" i="241"/>
  <c r="AI122" i="241" s="1"/>
  <c r="AH121" i="241"/>
  <c r="AI121" i="241" s="1"/>
  <c r="AH120" i="241"/>
  <c r="AI120" i="241" s="1"/>
  <c r="AH119" i="241"/>
  <c r="AI119" i="241" s="1"/>
  <c r="AH118" i="241"/>
  <c r="AI118" i="241" s="1"/>
  <c r="AH117" i="241"/>
  <c r="AI117" i="241" s="1"/>
  <c r="AH116" i="241"/>
  <c r="AI116" i="241" s="1"/>
  <c r="AH115" i="241"/>
  <c r="AI115" i="241" s="1"/>
  <c r="AH114" i="241"/>
  <c r="AI114" i="241" s="1"/>
  <c r="AH113" i="241"/>
  <c r="AI113" i="241" s="1"/>
  <c r="AH112" i="241"/>
  <c r="AI112" i="241" s="1"/>
  <c r="AH111" i="241"/>
  <c r="AI111" i="241" s="1"/>
  <c r="AH110" i="241"/>
  <c r="AI110" i="241" s="1"/>
  <c r="AH109" i="241"/>
  <c r="AI109" i="241" s="1"/>
  <c r="AH108" i="241"/>
  <c r="AI108" i="241" s="1"/>
  <c r="AH107" i="241"/>
  <c r="AI107" i="241" s="1"/>
  <c r="AH106" i="241"/>
  <c r="AI106" i="241" s="1"/>
  <c r="AH105" i="241"/>
  <c r="AI105" i="241" s="1"/>
  <c r="AH104" i="241"/>
  <c r="AI104" i="241" s="1"/>
  <c r="AH103" i="241"/>
  <c r="AI103" i="241" s="1"/>
  <c r="AH102" i="241"/>
  <c r="AI102" i="241" s="1"/>
  <c r="AH101" i="241"/>
  <c r="AI101" i="241" s="1"/>
  <c r="AH100" i="241"/>
  <c r="AI100" i="241" s="1"/>
  <c r="AH99" i="241"/>
  <c r="AI99" i="241" s="1"/>
  <c r="AH98" i="241"/>
  <c r="AI98" i="241" s="1"/>
  <c r="AH97" i="241"/>
  <c r="AI97" i="241" s="1"/>
  <c r="AH96" i="241"/>
  <c r="AI96" i="241" s="1"/>
  <c r="AH95" i="241"/>
  <c r="AI95" i="241" s="1"/>
  <c r="AH94" i="241"/>
  <c r="AI94" i="241" s="1"/>
  <c r="AH93" i="241"/>
  <c r="AI93" i="241" s="1"/>
  <c r="AH92" i="241"/>
  <c r="AI92" i="241" s="1"/>
  <c r="AH91" i="241"/>
  <c r="AI91" i="241" s="1"/>
  <c r="AH90" i="241"/>
  <c r="AI90" i="241" s="1"/>
  <c r="AH89" i="241"/>
  <c r="AI89" i="241" s="1"/>
  <c r="AH88" i="241"/>
  <c r="AI88" i="241" s="1"/>
  <c r="AH87" i="241"/>
  <c r="AI87" i="241" s="1"/>
  <c r="AH86" i="241"/>
  <c r="AI86" i="241" s="1"/>
  <c r="AH85" i="241"/>
  <c r="AI85" i="241" s="1"/>
  <c r="AH84" i="241"/>
  <c r="AI84" i="241" s="1"/>
  <c r="AH83" i="241"/>
  <c r="AI83" i="241" s="1"/>
  <c r="AH82" i="241"/>
  <c r="AI82" i="241" s="1"/>
  <c r="AH81" i="241"/>
  <c r="AI81" i="241" s="1"/>
  <c r="AH80" i="241"/>
  <c r="AI80" i="241" s="1"/>
  <c r="AH79" i="241"/>
  <c r="AI79" i="241" s="1"/>
  <c r="AH78" i="241"/>
  <c r="AI78" i="241" s="1"/>
  <c r="AH77" i="241"/>
  <c r="AI77" i="241" s="1"/>
  <c r="AH76" i="241"/>
  <c r="AI76" i="241" s="1"/>
  <c r="AH75" i="241"/>
  <c r="AI75" i="241" s="1"/>
  <c r="AH74" i="241"/>
  <c r="AI74" i="241" s="1"/>
  <c r="AH73" i="241"/>
  <c r="AI73" i="241" s="1"/>
  <c r="AH72" i="241"/>
  <c r="AI72" i="241" s="1"/>
  <c r="AH71" i="241"/>
  <c r="AI71" i="241" s="1"/>
  <c r="AH70" i="241"/>
  <c r="AI70" i="241" s="1"/>
  <c r="AH69" i="241"/>
  <c r="AI69" i="241" s="1"/>
  <c r="AH68" i="241"/>
  <c r="AI68" i="241" s="1"/>
  <c r="AH67" i="241"/>
  <c r="AI67" i="241" s="1"/>
  <c r="AH66" i="241"/>
  <c r="AI66" i="241" s="1"/>
  <c r="AH65" i="241"/>
  <c r="AI65" i="241" s="1"/>
  <c r="AH64" i="241"/>
  <c r="AI64" i="241" s="1"/>
  <c r="AH63" i="241"/>
  <c r="AI63" i="241" s="1"/>
  <c r="AH62" i="241"/>
  <c r="AI62" i="241" s="1"/>
  <c r="AH61" i="241"/>
  <c r="AI61" i="241" s="1"/>
  <c r="AH60" i="241"/>
  <c r="AI60" i="241" s="1"/>
  <c r="AH59" i="241"/>
  <c r="AI59" i="241" s="1"/>
  <c r="AH58" i="241"/>
  <c r="AI58" i="241" s="1"/>
  <c r="AH57" i="241"/>
  <c r="AI57" i="241" s="1"/>
  <c r="AH56" i="241"/>
  <c r="AI56" i="241" s="1"/>
  <c r="AH55" i="241"/>
  <c r="AI55" i="241" s="1"/>
  <c r="AH54" i="241"/>
  <c r="AI54" i="241" s="1"/>
  <c r="AH53" i="241"/>
  <c r="AI53" i="241" s="1"/>
  <c r="AH52" i="241"/>
  <c r="AI52" i="241" s="1"/>
  <c r="AH51" i="241"/>
  <c r="AI51" i="241" s="1"/>
  <c r="AH50" i="241"/>
  <c r="AI50" i="241" s="1"/>
  <c r="AH49" i="241"/>
  <c r="AI49" i="241" s="1"/>
  <c r="AH48" i="241"/>
  <c r="AI48" i="241" s="1"/>
  <c r="AH47" i="241"/>
  <c r="AI47" i="241" s="1"/>
  <c r="AH46" i="241"/>
  <c r="AI46" i="241" s="1"/>
  <c r="AH45" i="241"/>
  <c r="AI45" i="241" s="1"/>
  <c r="AH44" i="241"/>
  <c r="AI44" i="241" s="1"/>
  <c r="AH43" i="241"/>
  <c r="AI43" i="241" s="1"/>
  <c r="AH42" i="241"/>
  <c r="AI42" i="241" s="1"/>
  <c r="AH41" i="241"/>
  <c r="AI41" i="241" s="1"/>
  <c r="AH40" i="241"/>
  <c r="AI40" i="241" s="1"/>
  <c r="AH39" i="241"/>
  <c r="AI39" i="241" s="1"/>
  <c r="AH38" i="241"/>
  <c r="AI38" i="241" s="1"/>
  <c r="AH37" i="241"/>
  <c r="AI37" i="241" s="1"/>
  <c r="AH36" i="241"/>
  <c r="AI36" i="241" s="1"/>
  <c r="AH35" i="241"/>
  <c r="AI35" i="241" s="1"/>
  <c r="AH34" i="241"/>
  <c r="AI34" i="241" s="1"/>
  <c r="AH33" i="241"/>
  <c r="AI33" i="241" s="1"/>
  <c r="AH32" i="241"/>
  <c r="AI32" i="241" s="1"/>
  <c r="AH31" i="241"/>
  <c r="AI31" i="241" s="1"/>
  <c r="AH30" i="241"/>
  <c r="AI30" i="241" s="1"/>
  <c r="AH29" i="241"/>
  <c r="AI29" i="241" s="1"/>
  <c r="AH28" i="241"/>
  <c r="AI28" i="241" s="1"/>
  <c r="AH27" i="241"/>
  <c r="AI27" i="241" s="1"/>
  <c r="AH26" i="241"/>
  <c r="AI26" i="241" s="1"/>
  <c r="AH25" i="241"/>
  <c r="AI25" i="241" s="1"/>
  <c r="AH24" i="241"/>
  <c r="AI24" i="241" s="1"/>
  <c r="AH23" i="241"/>
  <c r="AI23" i="241" s="1"/>
  <c r="AH22" i="241"/>
  <c r="AI22" i="241" s="1"/>
  <c r="AH21" i="241"/>
  <c r="AI21" i="241" s="1"/>
  <c r="AH20" i="241"/>
  <c r="AI20" i="241" s="1"/>
  <c r="AH19" i="241"/>
  <c r="AI19" i="241" s="1"/>
  <c r="AH18" i="241"/>
  <c r="AI18" i="241" s="1"/>
  <c r="AH17" i="241"/>
  <c r="AI17" i="241" s="1"/>
  <c r="AH16" i="241"/>
  <c r="AI16" i="241" s="1"/>
  <c r="AH15" i="241"/>
  <c r="AI15" i="241" s="1"/>
  <c r="AH14" i="241"/>
  <c r="AI14" i="241" s="1"/>
  <c r="AH13" i="241"/>
  <c r="AI13" i="241" s="1"/>
  <c r="AH12" i="241"/>
  <c r="AI12" i="241" s="1"/>
  <c r="AH11" i="241"/>
  <c r="AI11" i="241" s="1"/>
  <c r="AH10" i="241"/>
  <c r="AI10" i="241" s="1"/>
  <c r="AH9" i="241"/>
  <c r="Z65" i="240"/>
  <c r="Y65" i="240"/>
  <c r="AI62" i="240"/>
  <c r="AH62" i="240"/>
  <c r="AH61" i="240"/>
  <c r="AI61" i="240" s="1"/>
  <c r="AH60" i="240"/>
  <c r="AI60" i="240" s="1"/>
  <c r="AH59" i="240"/>
  <c r="AI59" i="240" s="1"/>
  <c r="AH58" i="240"/>
  <c r="AI58" i="240" s="1"/>
  <c r="AH57" i="240"/>
  <c r="AI57" i="240" s="1"/>
  <c r="AH56" i="240"/>
  <c r="AI56" i="240" s="1"/>
  <c r="AH55" i="240"/>
  <c r="AI55" i="240" s="1"/>
  <c r="AH54" i="240"/>
  <c r="AI54" i="240" s="1"/>
  <c r="AH53" i="240"/>
  <c r="AI53" i="240" s="1"/>
  <c r="AH52" i="240"/>
  <c r="AI52" i="240" s="1"/>
  <c r="AH51" i="240"/>
  <c r="AI51" i="240" s="1"/>
  <c r="AI50" i="240"/>
  <c r="AH50" i="240"/>
  <c r="AI49" i="240"/>
  <c r="AH49" i="240"/>
  <c r="AH48" i="240"/>
  <c r="AI48" i="240" s="1"/>
  <c r="AH47" i="240"/>
  <c r="AI47" i="240" s="1"/>
  <c r="AH46" i="240"/>
  <c r="AI46" i="240" s="1"/>
  <c r="AH45" i="240"/>
  <c r="AI45" i="240" s="1"/>
  <c r="AH44" i="240"/>
  <c r="AI44" i="240" s="1"/>
  <c r="AH43" i="240"/>
  <c r="AI43" i="240" s="1"/>
  <c r="AH42" i="240"/>
  <c r="AI42" i="240" s="1"/>
  <c r="AH41" i="240"/>
  <c r="AI41" i="240" s="1"/>
  <c r="AH40" i="240"/>
  <c r="AI40" i="240" s="1"/>
  <c r="AH39" i="240"/>
  <c r="AI39" i="240" s="1"/>
  <c r="AI38" i="240"/>
  <c r="AH38" i="240"/>
  <c r="AI37" i="240"/>
  <c r="AH37" i="240"/>
  <c r="AH36" i="240"/>
  <c r="AI36" i="240" s="1"/>
  <c r="AH35" i="240"/>
  <c r="AI35" i="240" s="1"/>
  <c r="AH34" i="240"/>
  <c r="AI34" i="240" s="1"/>
  <c r="AH33" i="240"/>
  <c r="AI33" i="240" s="1"/>
  <c r="AH32" i="240"/>
  <c r="AI32" i="240" s="1"/>
  <c r="AH31" i="240"/>
  <c r="AI31" i="240" s="1"/>
  <c r="AH30" i="240"/>
  <c r="AI30" i="240" s="1"/>
  <c r="AH29" i="240"/>
  <c r="AI29" i="240" s="1"/>
  <c r="AH28" i="240"/>
  <c r="AI28" i="240" s="1"/>
  <c r="AH27" i="240"/>
  <c r="AI27" i="240" s="1"/>
  <c r="AI26" i="240"/>
  <c r="AH26" i="240"/>
  <c r="AI25" i="240"/>
  <c r="AH25" i="240"/>
  <c r="AH24" i="240"/>
  <c r="AI24" i="240" s="1"/>
  <c r="AH23" i="240"/>
  <c r="AI23" i="240" s="1"/>
  <c r="AH22" i="240"/>
  <c r="AI22" i="240" s="1"/>
  <c r="AH21" i="240"/>
  <c r="AI21" i="240" s="1"/>
  <c r="AH20" i="240"/>
  <c r="AI20" i="240" s="1"/>
  <c r="AH19" i="240"/>
  <c r="AI19" i="240" s="1"/>
  <c r="AH18" i="240"/>
  <c r="AI18" i="240" s="1"/>
  <c r="AH17" i="240"/>
  <c r="AI17" i="240" s="1"/>
  <c r="AH16" i="240"/>
  <c r="AI16" i="240" s="1"/>
  <c r="AH15" i="240"/>
  <c r="AI15" i="240" s="1"/>
  <c r="AI14" i="240"/>
  <c r="AH14" i="240"/>
  <c r="AI13" i="240"/>
  <c r="AH13" i="240"/>
  <c r="AH12" i="240"/>
  <c r="AI12" i="240" s="1"/>
  <c r="AH11" i="240"/>
  <c r="AI11" i="240" s="1"/>
  <c r="AH10" i="240"/>
  <c r="AI10" i="240" s="1"/>
  <c r="AH9" i="240"/>
  <c r="AI9" i="240" s="1"/>
  <c r="Z114" i="239"/>
  <c r="Y114" i="239"/>
  <c r="AH111" i="239"/>
  <c r="AI111" i="239" s="1"/>
  <c r="AI110" i="239"/>
  <c r="AH110" i="239"/>
  <c r="AH109" i="239"/>
  <c r="AI109" i="239" s="1"/>
  <c r="AH108" i="239"/>
  <c r="AI108" i="239" s="1"/>
  <c r="AH107" i="239"/>
  <c r="AI107" i="239" s="1"/>
  <c r="AH106" i="239"/>
  <c r="AI106" i="239" s="1"/>
  <c r="AH105" i="239"/>
  <c r="AI105" i="239" s="1"/>
  <c r="AH104" i="239"/>
  <c r="AI104" i="239" s="1"/>
  <c r="AH103" i="239"/>
  <c r="AI103" i="239" s="1"/>
  <c r="AH102" i="239"/>
  <c r="AI102" i="239" s="1"/>
  <c r="AH101" i="239"/>
  <c r="AI101" i="239" s="1"/>
  <c r="AI100" i="239"/>
  <c r="AH100" i="239"/>
  <c r="AH99" i="239"/>
  <c r="AI99" i="239" s="1"/>
  <c r="AI98" i="239"/>
  <c r="AH98" i="239"/>
  <c r="AH97" i="239"/>
  <c r="AI97" i="239" s="1"/>
  <c r="AH96" i="239"/>
  <c r="AI96" i="239" s="1"/>
  <c r="AH95" i="239"/>
  <c r="AI95" i="239" s="1"/>
  <c r="AH94" i="239"/>
  <c r="AI94" i="239" s="1"/>
  <c r="AH93" i="239"/>
  <c r="AI93" i="239" s="1"/>
  <c r="AH92" i="239"/>
  <c r="AI92" i="239" s="1"/>
  <c r="AH91" i="239"/>
  <c r="AI91" i="239" s="1"/>
  <c r="AH90" i="239"/>
  <c r="AI90" i="239" s="1"/>
  <c r="AH89" i="239"/>
  <c r="AI89" i="239" s="1"/>
  <c r="AI88" i="239"/>
  <c r="AH88" i="239"/>
  <c r="AH87" i="239"/>
  <c r="AI87" i="239" s="1"/>
  <c r="AI86" i="239"/>
  <c r="AH86" i="239"/>
  <c r="AH85" i="239"/>
  <c r="AI85" i="239" s="1"/>
  <c r="AH84" i="239"/>
  <c r="AI84" i="239" s="1"/>
  <c r="AH83" i="239"/>
  <c r="AI83" i="239" s="1"/>
  <c r="AH82" i="239"/>
  <c r="AI82" i="239" s="1"/>
  <c r="AH81" i="239"/>
  <c r="AI81" i="239" s="1"/>
  <c r="AH80" i="239"/>
  <c r="AI80" i="239" s="1"/>
  <c r="AH79" i="239"/>
  <c r="AI79" i="239" s="1"/>
  <c r="AH78" i="239"/>
  <c r="AI78" i="239" s="1"/>
  <c r="AH77" i="239"/>
  <c r="AI77" i="239" s="1"/>
  <c r="AI76" i="239"/>
  <c r="AH76" i="239"/>
  <c r="AH75" i="239"/>
  <c r="AI75" i="239" s="1"/>
  <c r="AI74" i="239"/>
  <c r="AH74" i="239"/>
  <c r="AH73" i="239"/>
  <c r="AI73" i="239" s="1"/>
  <c r="AH72" i="239"/>
  <c r="AI72" i="239" s="1"/>
  <c r="AH71" i="239"/>
  <c r="AI71" i="239" s="1"/>
  <c r="AH70" i="239"/>
  <c r="AI70" i="239" s="1"/>
  <c r="AH69" i="239"/>
  <c r="AI69" i="239" s="1"/>
  <c r="AH68" i="239"/>
  <c r="AI68" i="239" s="1"/>
  <c r="AH67" i="239"/>
  <c r="AI67" i="239" s="1"/>
  <c r="AH66" i="239"/>
  <c r="AI66" i="239" s="1"/>
  <c r="AH65" i="239"/>
  <c r="AI65" i="239" s="1"/>
  <c r="AI64" i="239"/>
  <c r="AH64" i="239"/>
  <c r="AH63" i="239"/>
  <c r="AI63" i="239" s="1"/>
  <c r="AI62" i="239"/>
  <c r="AH62" i="239"/>
  <c r="AH61" i="239"/>
  <c r="AI61" i="239" s="1"/>
  <c r="AH60" i="239"/>
  <c r="AI60" i="239" s="1"/>
  <c r="AH59" i="239"/>
  <c r="AI59" i="239" s="1"/>
  <c r="AH58" i="239"/>
  <c r="AI58" i="239" s="1"/>
  <c r="AH57" i="239"/>
  <c r="AI57" i="239" s="1"/>
  <c r="AH56" i="239"/>
  <c r="AI56" i="239" s="1"/>
  <c r="AH55" i="239"/>
  <c r="AI55" i="239" s="1"/>
  <c r="AH54" i="239"/>
  <c r="AI54" i="239" s="1"/>
  <c r="AH53" i="239"/>
  <c r="AI53" i="239" s="1"/>
  <c r="AI52" i="239"/>
  <c r="AH52" i="239"/>
  <c r="AH51" i="239"/>
  <c r="AI51" i="239" s="1"/>
  <c r="AI50" i="239"/>
  <c r="AH50" i="239"/>
  <c r="AH49" i="239"/>
  <c r="AI49" i="239" s="1"/>
  <c r="AH48" i="239"/>
  <c r="AI48" i="239" s="1"/>
  <c r="AH47" i="239"/>
  <c r="AI47" i="239" s="1"/>
  <c r="AH46" i="239"/>
  <c r="AI46" i="239" s="1"/>
  <c r="AI45" i="239"/>
  <c r="AH45" i="239"/>
  <c r="AH44" i="239"/>
  <c r="AI44" i="239" s="1"/>
  <c r="AH43" i="239"/>
  <c r="AI43" i="239" s="1"/>
  <c r="AH42" i="239"/>
  <c r="AI42" i="239" s="1"/>
  <c r="AH41" i="239"/>
  <c r="AI41" i="239" s="1"/>
  <c r="AI40" i="239"/>
  <c r="AH40" i="239"/>
  <c r="AH39" i="239"/>
  <c r="AI39" i="239" s="1"/>
  <c r="AI38" i="239"/>
  <c r="AH38" i="239"/>
  <c r="AH37" i="239"/>
  <c r="AI37" i="239" s="1"/>
  <c r="AH36" i="239"/>
  <c r="AI36" i="239" s="1"/>
  <c r="AH35" i="239"/>
  <c r="AI35" i="239" s="1"/>
  <c r="AH34" i="239"/>
  <c r="AI34" i="239" s="1"/>
  <c r="AH33" i="239"/>
  <c r="AI33" i="239" s="1"/>
  <c r="AH32" i="239"/>
  <c r="AI32" i="239" s="1"/>
  <c r="AH31" i="239"/>
  <c r="AI31" i="239" s="1"/>
  <c r="AH30" i="239"/>
  <c r="AI30" i="239" s="1"/>
  <c r="AH29" i="239"/>
  <c r="AI29" i="239" s="1"/>
  <c r="AI28" i="239"/>
  <c r="AH28" i="239"/>
  <c r="AH27" i="239"/>
  <c r="AI27" i="239" s="1"/>
  <c r="AI26" i="239"/>
  <c r="AH26" i="239"/>
  <c r="AH25" i="239"/>
  <c r="AI25" i="239" s="1"/>
  <c r="AH24" i="239"/>
  <c r="AI24" i="239" s="1"/>
  <c r="AH23" i="239"/>
  <c r="AI23" i="239" s="1"/>
  <c r="AH22" i="239"/>
  <c r="AI22" i="239" s="1"/>
  <c r="AH21" i="239"/>
  <c r="AI21" i="239" s="1"/>
  <c r="AH20" i="239"/>
  <c r="AI20" i="239" s="1"/>
  <c r="AH19" i="239"/>
  <c r="AI19" i="239" s="1"/>
  <c r="AH18" i="239"/>
  <c r="AI18" i="239" s="1"/>
  <c r="AH17" i="239"/>
  <c r="AH114" i="239" s="1"/>
  <c r="AI16" i="239"/>
  <c r="AH16" i="239"/>
  <c r="AH15" i="239"/>
  <c r="AI15" i="239" s="1"/>
  <c r="AI14" i="239"/>
  <c r="AH14" i="239"/>
  <c r="AH13" i="239"/>
  <c r="AI13" i="239" s="1"/>
  <c r="AH12" i="239"/>
  <c r="AI12" i="239" s="1"/>
  <c r="AH11" i="239"/>
  <c r="AI11" i="239" s="1"/>
  <c r="AH10" i="239"/>
  <c r="AI10" i="239" s="1"/>
  <c r="AH9" i="239"/>
  <c r="AI9" i="239" s="1"/>
  <c r="AH90" i="245" l="1"/>
  <c r="AJ94" i="245"/>
  <c r="AH94" i="245"/>
  <c r="AI9" i="245"/>
  <c r="AI90" i="245" s="1"/>
  <c r="AI117" i="244"/>
  <c r="AH117" i="244"/>
  <c r="AJ121" i="244" s="1"/>
  <c r="AI174" i="242"/>
  <c r="AH178" i="242"/>
  <c r="AH174" i="242"/>
  <c r="AJ178" i="242" s="1"/>
  <c r="AH257" i="241"/>
  <c r="AJ261" i="241" s="1"/>
  <c r="AI9" i="241"/>
  <c r="AI257" i="241" s="1"/>
  <c r="AI65" i="240"/>
  <c r="AH65" i="240"/>
  <c r="AJ69" i="240" s="1"/>
  <c r="AJ118" i="239"/>
  <c r="AH118" i="239"/>
  <c r="AI17" i="239"/>
  <c r="AI114" i="239" s="1"/>
  <c r="AH9" i="225"/>
  <c r="AI9" i="225" s="1"/>
  <c r="AH10" i="225"/>
  <c r="AI10" i="225" s="1"/>
  <c r="Z101" i="238"/>
  <c r="Y101" i="238"/>
  <c r="AH98" i="238"/>
  <c r="AH97" i="238"/>
  <c r="AH96" i="238"/>
  <c r="AH94" i="238"/>
  <c r="AH92" i="238"/>
  <c r="AH91" i="238"/>
  <c r="AH90" i="238"/>
  <c r="AH87" i="238"/>
  <c r="AH86" i="238"/>
  <c r="AH85" i="238"/>
  <c r="AH84" i="238"/>
  <c r="AH83" i="238"/>
  <c r="AH82" i="238"/>
  <c r="AH81" i="238"/>
  <c r="AH80" i="238"/>
  <c r="AH79" i="238"/>
  <c r="AH78" i="238"/>
  <c r="AH77" i="238"/>
  <c r="AH76" i="238"/>
  <c r="AH75" i="238"/>
  <c r="AH74" i="238"/>
  <c r="AH73" i="238"/>
  <c r="AH72" i="238"/>
  <c r="AH71" i="238"/>
  <c r="AH70" i="238"/>
  <c r="AH69" i="238"/>
  <c r="AH68" i="238"/>
  <c r="AH67" i="238"/>
  <c r="AH66" i="238"/>
  <c r="AH65" i="238"/>
  <c r="AH64" i="238"/>
  <c r="AH63" i="238"/>
  <c r="AH62" i="238"/>
  <c r="AH61" i="238"/>
  <c r="AH60" i="238"/>
  <c r="AH59" i="238"/>
  <c r="AH58" i="238"/>
  <c r="AH57" i="238"/>
  <c r="AH56" i="238"/>
  <c r="AH55" i="238"/>
  <c r="AH53" i="238"/>
  <c r="AH52" i="238"/>
  <c r="AH51" i="238"/>
  <c r="AH50" i="238"/>
  <c r="AH49" i="238"/>
  <c r="AH48" i="238"/>
  <c r="AH47" i="238"/>
  <c r="AH46" i="238"/>
  <c r="AH45" i="238"/>
  <c r="AH44" i="238"/>
  <c r="AH43" i="238"/>
  <c r="AH42" i="238"/>
  <c r="AH41" i="238"/>
  <c r="AH40" i="238"/>
  <c r="AH39" i="238"/>
  <c r="AH38" i="238"/>
  <c r="AH37" i="238"/>
  <c r="AH36" i="238"/>
  <c r="AH35" i="238"/>
  <c r="AH34" i="238"/>
  <c r="AH33" i="238"/>
  <c r="AH32" i="238"/>
  <c r="AH31" i="238"/>
  <c r="AH30" i="238"/>
  <c r="AH29" i="238"/>
  <c r="AH28" i="238"/>
  <c r="AH27" i="238"/>
  <c r="AH26" i="238"/>
  <c r="AH25" i="238"/>
  <c r="AH24" i="238"/>
  <c r="AH22" i="238"/>
  <c r="AH21" i="238"/>
  <c r="AH19" i="238"/>
  <c r="AH18" i="238"/>
  <c r="AH17" i="238"/>
  <c r="AH16" i="238"/>
  <c r="AH15" i="238"/>
  <c r="AH14" i="238"/>
  <c r="AH13" i="238"/>
  <c r="AH12" i="238"/>
  <c r="AH11" i="238"/>
  <c r="AH10" i="238"/>
  <c r="AH9" i="238"/>
  <c r="Z114" i="237"/>
  <c r="Y114" i="237"/>
  <c r="AH111" i="237"/>
  <c r="AH110" i="237"/>
  <c r="AH109" i="237"/>
  <c r="AH108" i="237"/>
  <c r="AH107" i="237"/>
  <c r="AH106" i="237"/>
  <c r="AH105" i="237"/>
  <c r="AH104" i="237"/>
  <c r="AH102" i="237"/>
  <c r="AH101" i="237"/>
  <c r="AH100" i="237"/>
  <c r="AH99" i="237"/>
  <c r="AH98" i="237"/>
  <c r="AH96" i="237"/>
  <c r="AH95" i="237"/>
  <c r="AH94" i="237"/>
  <c r="AH93" i="237"/>
  <c r="AH92" i="237"/>
  <c r="AH91" i="237"/>
  <c r="AH90" i="237"/>
  <c r="AH89" i="237"/>
  <c r="AH88" i="237"/>
  <c r="AH87" i="237"/>
  <c r="AH86" i="237"/>
  <c r="AH85" i="237"/>
  <c r="AH84" i="237"/>
  <c r="AH83" i="237"/>
  <c r="AH82" i="237"/>
  <c r="AH81" i="237"/>
  <c r="AH80" i="237"/>
  <c r="AH79" i="237"/>
  <c r="AH77" i="237"/>
  <c r="AH76" i="237"/>
  <c r="AH75" i="237"/>
  <c r="AH74" i="237"/>
  <c r="AH73" i="237"/>
  <c r="AH72" i="237"/>
  <c r="AH71" i="237"/>
  <c r="AH70" i="237"/>
  <c r="AH69" i="237"/>
  <c r="AH68" i="237"/>
  <c r="AH67" i="237"/>
  <c r="AH66" i="237"/>
  <c r="AH65" i="237"/>
  <c r="AH64" i="237"/>
  <c r="AH63" i="237"/>
  <c r="AH62" i="237"/>
  <c r="AH61" i="237"/>
  <c r="AH60" i="237"/>
  <c r="AH59" i="237"/>
  <c r="AH58" i="237"/>
  <c r="AH57" i="237"/>
  <c r="AH56" i="237"/>
  <c r="AH55" i="237"/>
  <c r="AH54" i="237"/>
  <c r="AH52" i="237"/>
  <c r="AH51" i="237"/>
  <c r="AH50" i="237"/>
  <c r="AH49" i="237"/>
  <c r="AH48" i="237"/>
  <c r="AH47" i="237"/>
  <c r="AH46" i="237"/>
  <c r="AH45" i="237"/>
  <c r="AH44" i="237"/>
  <c r="AH43" i="237"/>
  <c r="AH42" i="237"/>
  <c r="AH41" i="237"/>
  <c r="AH39" i="237"/>
  <c r="AH38" i="237"/>
  <c r="AH37" i="237"/>
  <c r="AH36" i="237"/>
  <c r="AH35" i="237"/>
  <c r="AH34" i="237"/>
  <c r="AH33" i="237"/>
  <c r="AH32" i="237"/>
  <c r="AH31" i="237"/>
  <c r="AH30" i="237"/>
  <c r="AH29" i="237"/>
  <c r="AH28" i="237"/>
  <c r="AH27" i="237"/>
  <c r="AH26" i="237"/>
  <c r="AH25" i="237"/>
  <c r="AH24" i="237"/>
  <c r="AH23" i="237"/>
  <c r="AH22" i="237"/>
  <c r="AH21" i="237"/>
  <c r="AH20" i="237"/>
  <c r="AH19" i="237"/>
  <c r="AH18" i="237"/>
  <c r="AH17" i="237"/>
  <c r="AH16" i="237"/>
  <c r="AH15" i="237"/>
  <c r="AH14" i="237"/>
  <c r="AH13" i="237"/>
  <c r="AH12" i="237"/>
  <c r="AH11" i="237"/>
  <c r="AH10" i="237"/>
  <c r="AH9" i="237"/>
  <c r="Z87" i="236"/>
  <c r="Y87" i="236"/>
  <c r="AH84" i="236"/>
  <c r="AH83" i="236"/>
  <c r="AH82" i="236"/>
  <c r="AH72" i="236"/>
  <c r="AH66" i="236"/>
  <c r="AH65" i="236"/>
  <c r="AH63" i="236"/>
  <c r="AH62" i="236"/>
  <c r="AH61" i="236"/>
  <c r="AH59" i="236"/>
  <c r="AH57" i="236"/>
  <c r="AH56" i="236"/>
  <c r="AH55" i="236"/>
  <c r="AH54" i="236"/>
  <c r="AH53" i="236"/>
  <c r="AH52" i="236"/>
  <c r="AH47" i="236"/>
  <c r="AH46" i="236"/>
  <c r="AH43" i="236"/>
  <c r="AH42" i="236"/>
  <c r="AH41" i="236"/>
  <c r="AH39" i="236"/>
  <c r="AH38" i="236"/>
  <c r="AH34" i="236"/>
  <c r="AH32" i="236"/>
  <c r="AH31" i="236"/>
  <c r="AH29" i="236"/>
  <c r="AH26" i="236"/>
  <c r="AH25" i="236"/>
  <c r="AH23" i="236"/>
  <c r="AH19" i="236"/>
  <c r="AH17" i="236"/>
  <c r="AH15" i="236"/>
  <c r="AH14" i="236"/>
  <c r="AH13" i="236"/>
  <c r="AH12" i="236"/>
  <c r="Z76" i="233"/>
  <c r="Y76" i="233"/>
  <c r="AH73" i="233"/>
  <c r="AH72" i="233"/>
  <c r="AH71" i="233"/>
  <c r="AH70" i="233"/>
  <c r="AH69" i="233"/>
  <c r="AH68" i="233"/>
  <c r="AH67" i="233"/>
  <c r="AH66" i="233"/>
  <c r="AH65" i="233"/>
  <c r="AH64" i="233"/>
  <c r="AH63" i="233"/>
  <c r="AH62" i="233"/>
  <c r="AH61" i="233"/>
  <c r="AH60" i="233"/>
  <c r="AH59" i="233"/>
  <c r="AH58" i="233"/>
  <c r="AH57" i="233"/>
  <c r="AH56" i="233"/>
  <c r="AH55" i="233"/>
  <c r="AH54" i="233"/>
  <c r="AH53" i="233"/>
  <c r="AH52" i="233"/>
  <c r="AH51" i="233"/>
  <c r="AH50" i="233"/>
  <c r="AH49" i="233"/>
  <c r="AH48" i="233"/>
  <c r="AH47" i="233"/>
  <c r="AH46" i="233"/>
  <c r="AH45" i="233"/>
  <c r="AH44" i="233"/>
  <c r="AH43" i="233"/>
  <c r="AH42" i="233"/>
  <c r="AH41" i="233"/>
  <c r="AH40" i="233"/>
  <c r="AH39" i="233"/>
  <c r="AH38" i="233"/>
  <c r="AH37" i="233"/>
  <c r="AH36" i="233"/>
  <c r="AH35" i="233"/>
  <c r="AH34" i="233"/>
  <c r="AH33" i="233"/>
  <c r="AH32" i="233"/>
  <c r="AH31" i="233"/>
  <c r="AH30" i="233"/>
  <c r="AH29" i="233"/>
  <c r="AH28" i="233"/>
  <c r="AH27" i="233"/>
  <c r="AH26" i="233"/>
  <c r="AH25" i="233"/>
  <c r="AH24" i="233"/>
  <c r="AH23" i="233"/>
  <c r="AH22" i="233"/>
  <c r="AH21" i="233"/>
  <c r="AH20" i="233"/>
  <c r="AH19" i="233"/>
  <c r="AH18" i="233"/>
  <c r="AH17" i="233"/>
  <c r="AH16" i="233"/>
  <c r="AH15" i="233"/>
  <c r="AH14" i="233"/>
  <c r="AH13" i="233"/>
  <c r="AH12" i="233"/>
  <c r="AH11" i="233"/>
  <c r="AH10" i="233"/>
  <c r="AH9" i="233"/>
  <c r="Z61" i="232"/>
  <c r="Y61" i="232"/>
  <c r="AH58" i="232"/>
  <c r="AH57" i="232"/>
  <c r="AH56" i="232"/>
  <c r="AH54" i="232"/>
  <c r="AH53" i="232"/>
  <c r="AH52" i="232"/>
  <c r="AH51" i="232"/>
  <c r="AH48" i="232"/>
  <c r="AH46" i="232"/>
  <c r="AH43" i="232"/>
  <c r="AH42" i="232"/>
  <c r="AH40" i="232"/>
  <c r="AH39" i="232"/>
  <c r="AH38" i="232"/>
  <c r="AH37" i="232"/>
  <c r="AH36" i="232"/>
  <c r="AH33" i="232"/>
  <c r="AH30" i="232"/>
  <c r="AH29" i="232"/>
  <c r="AH28" i="232"/>
  <c r="AH27" i="232"/>
  <c r="AH26" i="232"/>
  <c r="AH25" i="232"/>
  <c r="AH24" i="232"/>
  <c r="AH23" i="232"/>
  <c r="AH21" i="232"/>
  <c r="AH19" i="232"/>
  <c r="AH17" i="232"/>
  <c r="AH16" i="232"/>
  <c r="AH13" i="232"/>
  <c r="AH12" i="232"/>
  <c r="AH10" i="232"/>
  <c r="Z739" i="230"/>
  <c r="Y739" i="230"/>
  <c r="AH736" i="230"/>
  <c r="AH735" i="230"/>
  <c r="AH734" i="230"/>
  <c r="AH732" i="230"/>
  <c r="AH731" i="230"/>
  <c r="AH730" i="230"/>
  <c r="AH729" i="230"/>
  <c r="AH728" i="230"/>
  <c r="AH727" i="230"/>
  <c r="AH726" i="230"/>
  <c r="AH725" i="230"/>
  <c r="AH724" i="230"/>
  <c r="AH723" i="230"/>
  <c r="AH722" i="230"/>
  <c r="AH718" i="230"/>
  <c r="AH715" i="230"/>
  <c r="AH714" i="230"/>
  <c r="AH712" i="230"/>
  <c r="AH711" i="230"/>
  <c r="AH710" i="230"/>
  <c r="AH709" i="230"/>
  <c r="AH708" i="230"/>
  <c r="AH707" i="230"/>
  <c r="AH706" i="230"/>
  <c r="AH701" i="230"/>
  <c r="AH700" i="230"/>
  <c r="AH699" i="230"/>
  <c r="AH698" i="230"/>
  <c r="AH697" i="230"/>
  <c r="AH696" i="230"/>
  <c r="AH695" i="230"/>
  <c r="AH694" i="230"/>
  <c r="AH693" i="230"/>
  <c r="AH692" i="230"/>
  <c r="AH691" i="230"/>
  <c r="AH690" i="230"/>
  <c r="AH689" i="230"/>
  <c r="AH687" i="230"/>
  <c r="AH672" i="230"/>
  <c r="AH671" i="230"/>
  <c r="AH670" i="230"/>
  <c r="AH669" i="230"/>
  <c r="AH662" i="230"/>
  <c r="AH661" i="230"/>
  <c r="AH660" i="230"/>
  <c r="AH659" i="230"/>
  <c r="AH658" i="230"/>
  <c r="AH657" i="230"/>
  <c r="AH656" i="230"/>
  <c r="AH655" i="230"/>
  <c r="AH654" i="230"/>
  <c r="AH652" i="230"/>
  <c r="AH636" i="230"/>
  <c r="AH631" i="230"/>
  <c r="AH630" i="230"/>
  <c r="AH629" i="230"/>
  <c r="AH628" i="230"/>
  <c r="AH626" i="230"/>
  <c r="AH625" i="230"/>
  <c r="AH624" i="230"/>
  <c r="AH623" i="230"/>
  <c r="AH622" i="230"/>
  <c r="AH620" i="230"/>
  <c r="AH619" i="230"/>
  <c r="AH618" i="230"/>
  <c r="AH617" i="230"/>
  <c r="AH616" i="230"/>
  <c r="AH615" i="230"/>
  <c r="AH614" i="230"/>
  <c r="AH612" i="230"/>
  <c r="AH611" i="230"/>
  <c r="AH610" i="230"/>
  <c r="AH609" i="230"/>
  <c r="AH608" i="230"/>
  <c r="AH604" i="230"/>
  <c r="AH598" i="230"/>
  <c r="AH597" i="230"/>
  <c r="AH591" i="230"/>
  <c r="AH588" i="230"/>
  <c r="AH583" i="230"/>
  <c r="AH579" i="230"/>
  <c r="AH574" i="230"/>
  <c r="AH571" i="230"/>
  <c r="AH570" i="230"/>
  <c r="AH569" i="230"/>
  <c r="AH568" i="230"/>
  <c r="AH567" i="230"/>
  <c r="AH566" i="230"/>
  <c r="AH565" i="230"/>
  <c r="AH564" i="230"/>
  <c r="AH560" i="230"/>
  <c r="AH559" i="230"/>
  <c r="AH558" i="230"/>
  <c r="AH557" i="230"/>
  <c r="AH556" i="230"/>
  <c r="AH555" i="230"/>
  <c r="AH554" i="230"/>
  <c r="AH550" i="230"/>
  <c r="AH544" i="230"/>
  <c r="AH542" i="230"/>
  <c r="AH541" i="230"/>
  <c r="AH540" i="230"/>
  <c r="AH537" i="230"/>
  <c r="AH536" i="230"/>
  <c r="AH535" i="230"/>
  <c r="AH534" i="230"/>
  <c r="AH533" i="230"/>
  <c r="AH532" i="230"/>
  <c r="AH517" i="230"/>
  <c r="AH516" i="230"/>
  <c r="AH511" i="230"/>
  <c r="AH510" i="230"/>
  <c r="AH509" i="230"/>
  <c r="AH504" i="230"/>
  <c r="AH503" i="230"/>
  <c r="AH499" i="230"/>
  <c r="AH498" i="230"/>
  <c r="AH493" i="230"/>
  <c r="AH479" i="230"/>
  <c r="AH476" i="230"/>
  <c r="AH475" i="230"/>
  <c r="AH473" i="230"/>
  <c r="AH471" i="230"/>
  <c r="AH470" i="230"/>
  <c r="AH469" i="230"/>
  <c r="AH467" i="230"/>
  <c r="AH466" i="230"/>
  <c r="AH465" i="230"/>
  <c r="AH464" i="230"/>
  <c r="AH462" i="230"/>
  <c r="AH461" i="230"/>
  <c r="AH460" i="230"/>
  <c r="AH458" i="230"/>
  <c r="AH456" i="230"/>
  <c r="AH455" i="230"/>
  <c r="AH454" i="230"/>
  <c r="AH453" i="230"/>
  <c r="AH452" i="230"/>
  <c r="AH450" i="230"/>
  <c r="AH449" i="230"/>
  <c r="AH448" i="230"/>
  <c r="AH447" i="230"/>
  <c r="AH446" i="230"/>
  <c r="AH445" i="230"/>
  <c r="AH444" i="230"/>
  <c r="AH443" i="230"/>
  <c r="AH433" i="230"/>
  <c r="AH432" i="230"/>
  <c r="AH429" i="230"/>
  <c r="AH428" i="230"/>
  <c r="AH427" i="230"/>
  <c r="AH426" i="230"/>
  <c r="AH424" i="230"/>
  <c r="AH421" i="230"/>
  <c r="AH417" i="230"/>
  <c r="AH416" i="230"/>
  <c r="AH415" i="230"/>
  <c r="AH414" i="230"/>
  <c r="AH413" i="230"/>
  <c r="AH412" i="230"/>
  <c r="AH410" i="230"/>
  <c r="AH409" i="230"/>
  <c r="AH408" i="230"/>
  <c r="AH402" i="230"/>
  <c r="AH401" i="230"/>
  <c r="AH399" i="230"/>
  <c r="AH398" i="230"/>
  <c r="AH397" i="230"/>
  <c r="AH396" i="230"/>
  <c r="AH395" i="230"/>
  <c r="AH394" i="230"/>
  <c r="AH393" i="230"/>
  <c r="AH392" i="230"/>
  <c r="AH391" i="230"/>
  <c r="AH389" i="230"/>
  <c r="AH388" i="230"/>
  <c r="AH387" i="230"/>
  <c r="AH386" i="230"/>
  <c r="AH385" i="230"/>
  <c r="AH384" i="230"/>
  <c r="AH383" i="230"/>
  <c r="AH381" i="230"/>
  <c r="AH380" i="230"/>
  <c r="AH379" i="230"/>
  <c r="AH372" i="230"/>
  <c r="AH370" i="230"/>
  <c r="AH368" i="230"/>
  <c r="AH367" i="230"/>
  <c r="AH366" i="230"/>
  <c r="AH365" i="230"/>
  <c r="AH364" i="230"/>
  <c r="AH362" i="230"/>
  <c r="AH358" i="230"/>
  <c r="AH357" i="230"/>
  <c r="AH356" i="230"/>
  <c r="AH355" i="230"/>
  <c r="AH350" i="230"/>
  <c r="AH349" i="230"/>
  <c r="AH347" i="230"/>
  <c r="AH346" i="230"/>
  <c r="AH345" i="230"/>
  <c r="AH344" i="230"/>
  <c r="AH343" i="230"/>
  <c r="AH338" i="230"/>
  <c r="AH337" i="230"/>
  <c r="AH336" i="230"/>
  <c r="AH335" i="230"/>
  <c r="AH334" i="230"/>
  <c r="AH333" i="230"/>
  <c r="AH332" i="230"/>
  <c r="AH331" i="230"/>
  <c r="AH330" i="230"/>
  <c r="AH329" i="230"/>
  <c r="AH328" i="230"/>
  <c r="AH327" i="230"/>
  <c r="AH325" i="230"/>
  <c r="AH324" i="230"/>
  <c r="AH323" i="230"/>
  <c r="AH322" i="230"/>
  <c r="AH321" i="230"/>
  <c r="AH320" i="230"/>
  <c r="AH319" i="230"/>
  <c r="AH318" i="230"/>
  <c r="AH317" i="230"/>
  <c r="AH316" i="230"/>
  <c r="AH315" i="230"/>
  <c r="AH314" i="230"/>
  <c r="AH313" i="230"/>
  <c r="AH312" i="230"/>
  <c r="AH311" i="230"/>
  <c r="AH310" i="230"/>
  <c r="AH309" i="230"/>
  <c r="AH308" i="230"/>
  <c r="AH307" i="230"/>
  <c r="AH305" i="230"/>
  <c r="AH299" i="230"/>
  <c r="AH298" i="230"/>
  <c r="AH296" i="230"/>
  <c r="AH295" i="230"/>
  <c r="AH294" i="230"/>
  <c r="AH292" i="230"/>
  <c r="AH290" i="230"/>
  <c r="AH289" i="230"/>
  <c r="AH288" i="230"/>
  <c r="AH287" i="230"/>
  <c r="AH282" i="230"/>
  <c r="AH280" i="230"/>
  <c r="AH279" i="230"/>
  <c r="AH278" i="230"/>
  <c r="AH277" i="230"/>
  <c r="AH276" i="230"/>
  <c r="AH275" i="230"/>
  <c r="AH274" i="230"/>
  <c r="AH273" i="230"/>
  <c r="AH272" i="230"/>
  <c r="AH271" i="230"/>
  <c r="AH270" i="230"/>
  <c r="AH269" i="230"/>
  <c r="AH268" i="230"/>
  <c r="AH267" i="230"/>
  <c r="AH266" i="230"/>
  <c r="AH263" i="230"/>
  <c r="AH262" i="230"/>
  <c r="AH261" i="230"/>
  <c r="AH260" i="230"/>
  <c r="AH259" i="230"/>
  <c r="AH258" i="230"/>
  <c r="AH257" i="230"/>
  <c r="AH252" i="230"/>
  <c r="AH251" i="230"/>
  <c r="AH250" i="230"/>
  <c r="AH247" i="230"/>
  <c r="AH246" i="230"/>
  <c r="AH245" i="230"/>
  <c r="AH244" i="230"/>
  <c r="AH243" i="230"/>
  <c r="AH242" i="230"/>
  <c r="AH241" i="230"/>
  <c r="AH240" i="230"/>
  <c r="AH239" i="230"/>
  <c r="AH238" i="230"/>
  <c r="AH237" i="230"/>
  <c r="AH235" i="230"/>
  <c r="AH234" i="230"/>
  <c r="AH232" i="230"/>
  <c r="AH231" i="230"/>
  <c r="AH230" i="230"/>
  <c r="AH229" i="230"/>
  <c r="AH228" i="230"/>
  <c r="AH227" i="230"/>
  <c r="AH226" i="230"/>
  <c r="AH225" i="230"/>
  <c r="AH224" i="230"/>
  <c r="AH223" i="230"/>
  <c r="AH222" i="230"/>
  <c r="AH221" i="230"/>
  <c r="AH220" i="230"/>
  <c r="AH219" i="230"/>
  <c r="AH218" i="230"/>
  <c r="AH217" i="230"/>
  <c r="AH216" i="230"/>
  <c r="AH215" i="230"/>
  <c r="AH214" i="230"/>
  <c r="AH213" i="230"/>
  <c r="AH212" i="230"/>
  <c r="AH211" i="230"/>
  <c r="AH209" i="230"/>
  <c r="AH208" i="230"/>
  <c r="AH207" i="230"/>
  <c r="AH206" i="230"/>
  <c r="AH205" i="230"/>
  <c r="AH204" i="230"/>
  <c r="AH202" i="230"/>
  <c r="AH201" i="230"/>
  <c r="AH200" i="230"/>
  <c r="AH199" i="230"/>
  <c r="AH198" i="230"/>
  <c r="AH196" i="230"/>
  <c r="AH195" i="230"/>
  <c r="AH194" i="230"/>
  <c r="AH193" i="230"/>
  <c r="AH191" i="230"/>
  <c r="AH188" i="230"/>
  <c r="AH187" i="230"/>
  <c r="AH186" i="230"/>
  <c r="AH183" i="230"/>
  <c r="AH182" i="230"/>
  <c r="AH181" i="230"/>
  <c r="AH180" i="230"/>
  <c r="AH179" i="230"/>
  <c r="AH178" i="230"/>
  <c r="AH177" i="230"/>
  <c r="AH176" i="230"/>
  <c r="AH175" i="230"/>
  <c r="AH174" i="230"/>
  <c r="AH173" i="230"/>
  <c r="AH172" i="230"/>
  <c r="AH171" i="230"/>
  <c r="AH170" i="230"/>
  <c r="AH169" i="230"/>
  <c r="AH168" i="230"/>
  <c r="AH167" i="230"/>
  <c r="AH166" i="230"/>
  <c r="AH165" i="230"/>
  <c r="AH164" i="230"/>
  <c r="AH161" i="230"/>
  <c r="AH160" i="230"/>
  <c r="AH159" i="230"/>
  <c r="AH158" i="230"/>
  <c r="AH157" i="230"/>
  <c r="AH156" i="230"/>
  <c r="AH155" i="230"/>
  <c r="AH154" i="230"/>
  <c r="AH153" i="230"/>
  <c r="AH152" i="230"/>
  <c r="AH146" i="230"/>
  <c r="AH143" i="230"/>
  <c r="AH142" i="230"/>
  <c r="AH141" i="230"/>
  <c r="AH140" i="230"/>
  <c r="AH139" i="230"/>
  <c r="AH138" i="230"/>
  <c r="AH137" i="230"/>
  <c r="AH133" i="230"/>
  <c r="AH132" i="230"/>
  <c r="AH131" i="230"/>
  <c r="AH130" i="230"/>
  <c r="AH129" i="230"/>
  <c r="AH128" i="230"/>
  <c r="AH127" i="230"/>
  <c r="AH123" i="230"/>
  <c r="AH122" i="230"/>
  <c r="AH117" i="230"/>
  <c r="AH116" i="230"/>
  <c r="AH115" i="230"/>
  <c r="AH114" i="230"/>
  <c r="AH113" i="230"/>
  <c r="AH112" i="230"/>
  <c r="AH111" i="230"/>
  <c r="AH108" i="230"/>
  <c r="AH107" i="230"/>
  <c r="AH106" i="230"/>
  <c r="AH102" i="230"/>
  <c r="AH98" i="230"/>
  <c r="AH96" i="230"/>
  <c r="AH95" i="230"/>
  <c r="AH94" i="230"/>
  <c r="AH93" i="230"/>
  <c r="AH92" i="230"/>
  <c r="AH91" i="230"/>
  <c r="AH90" i="230"/>
  <c r="AH89" i="230"/>
  <c r="AH88" i="230"/>
  <c r="AH87" i="230"/>
  <c r="AH86" i="230"/>
  <c r="AH85" i="230"/>
  <c r="AH84" i="230"/>
  <c r="AH83" i="230"/>
  <c r="AH82" i="230"/>
  <c r="AH81" i="230"/>
  <c r="AH80" i="230"/>
  <c r="AH79" i="230"/>
  <c r="AH78" i="230"/>
  <c r="AH77" i="230"/>
  <c r="AH76" i="230"/>
  <c r="AH75" i="230"/>
  <c r="AH73" i="230"/>
  <c r="AH72" i="230"/>
  <c r="AH71" i="230"/>
  <c r="AH70" i="230"/>
  <c r="AH69" i="230"/>
  <c r="AH68" i="230"/>
  <c r="AH67" i="230"/>
  <c r="AH66" i="230"/>
  <c r="AH65" i="230"/>
  <c r="AH64" i="230"/>
  <c r="AH63" i="230"/>
  <c r="AH62" i="230"/>
  <c r="AH57" i="230"/>
  <c r="AH53" i="230"/>
  <c r="AH51" i="230"/>
  <c r="AH50" i="230"/>
  <c r="AH48" i="230"/>
  <c r="AH42" i="230"/>
  <c r="AH41" i="230"/>
  <c r="AH38" i="230"/>
  <c r="AH37" i="230"/>
  <c r="AH36" i="230"/>
  <c r="AH35" i="230"/>
  <c r="AH34" i="230"/>
  <c r="AH33" i="230"/>
  <c r="AH32" i="230"/>
  <c r="AH31" i="230"/>
  <c r="AH30" i="230"/>
  <c r="AH29" i="230"/>
  <c r="AH28" i="230"/>
  <c r="AH27" i="230"/>
  <c r="AH26" i="230"/>
  <c r="AH24" i="230"/>
  <c r="AH23" i="230"/>
  <c r="AH21" i="230"/>
  <c r="AH18" i="230"/>
  <c r="AH11" i="230"/>
  <c r="AH10" i="230"/>
  <c r="AH9" i="230"/>
  <c r="Z48" i="229"/>
  <c r="Y48" i="229"/>
  <c r="AH45" i="229"/>
  <c r="AH44" i="229"/>
  <c r="AI44" i="229" s="1"/>
  <c r="AH43" i="229"/>
  <c r="AH42" i="229"/>
  <c r="AH41" i="229"/>
  <c r="AH40" i="229"/>
  <c r="AH39" i="229"/>
  <c r="AH37" i="229"/>
  <c r="AH36" i="229"/>
  <c r="AH35" i="229"/>
  <c r="AH34" i="229"/>
  <c r="AH33" i="229"/>
  <c r="AH32" i="229"/>
  <c r="AH31" i="229"/>
  <c r="AH30" i="229"/>
  <c r="AH29" i="229"/>
  <c r="AH28" i="229"/>
  <c r="AH27" i="229"/>
  <c r="AH26" i="229"/>
  <c r="AH25" i="229"/>
  <c r="AH24" i="229"/>
  <c r="AH23" i="229"/>
  <c r="AH22" i="229"/>
  <c r="AH21" i="229"/>
  <c r="AH20" i="229"/>
  <c r="AH19" i="229"/>
  <c r="AH17" i="229"/>
  <c r="AH15" i="229"/>
  <c r="AH14" i="229"/>
  <c r="AH13" i="229"/>
  <c r="AH11" i="229"/>
  <c r="AH10" i="229"/>
  <c r="AH9" i="229"/>
  <c r="Z42" i="228"/>
  <c r="Y42" i="228"/>
  <c r="AH39" i="228"/>
  <c r="AH38" i="228"/>
  <c r="AH37" i="228"/>
  <c r="AH36" i="228"/>
  <c r="AH35" i="228"/>
  <c r="AH34" i="228"/>
  <c r="AH33" i="228"/>
  <c r="AH32" i="228"/>
  <c r="AH31" i="228"/>
  <c r="AH30" i="228"/>
  <c r="AH29" i="228"/>
  <c r="AH28" i="228"/>
  <c r="AH27" i="228"/>
  <c r="AH26" i="228"/>
  <c r="AH25" i="228"/>
  <c r="AH24" i="228"/>
  <c r="AH23" i="228"/>
  <c r="AH22" i="228"/>
  <c r="AH21" i="228"/>
  <c r="AH20" i="228"/>
  <c r="AH19" i="228"/>
  <c r="AH18" i="228"/>
  <c r="AH17" i="228"/>
  <c r="AH16" i="228"/>
  <c r="AH15" i="228"/>
  <c r="AH14" i="228"/>
  <c r="AH12" i="228"/>
  <c r="AH11" i="228"/>
  <c r="AH10" i="228"/>
  <c r="AH9" i="228"/>
  <c r="Z46" i="227"/>
  <c r="Y46" i="227"/>
  <c r="AH43" i="227"/>
  <c r="AH42" i="227"/>
  <c r="AH41" i="227"/>
  <c r="AH39" i="227"/>
  <c r="AH38" i="227"/>
  <c r="AH37" i="227"/>
  <c r="AH35" i="227"/>
  <c r="AH34" i="227"/>
  <c r="AH33" i="227"/>
  <c r="AH32" i="227"/>
  <c r="AH31" i="227"/>
  <c r="AH30" i="227"/>
  <c r="AH28" i="227"/>
  <c r="AH27" i="227"/>
  <c r="AH26" i="227"/>
  <c r="AH25" i="227"/>
  <c r="AH24" i="227"/>
  <c r="AH23" i="227"/>
  <c r="AH21" i="227"/>
  <c r="AH20" i="227"/>
  <c r="AH19" i="227"/>
  <c r="AH17" i="227"/>
  <c r="AH16" i="227"/>
  <c r="AH12" i="227"/>
  <c r="AH11" i="227"/>
  <c r="AH10" i="227"/>
  <c r="AH9" i="227"/>
  <c r="Z260" i="226"/>
  <c r="Y260" i="226"/>
  <c r="AH257" i="226"/>
  <c r="AH256" i="226"/>
  <c r="AH255" i="226"/>
  <c r="AH254" i="226"/>
  <c r="AH253" i="226"/>
  <c r="AH252" i="226"/>
  <c r="AH251" i="226"/>
  <c r="AH250" i="226"/>
  <c r="AH249" i="226"/>
  <c r="AH248" i="226"/>
  <c r="AH247" i="226"/>
  <c r="AH246" i="226"/>
  <c r="AH245" i="226"/>
  <c r="AH244" i="226"/>
  <c r="AH243" i="226"/>
  <c r="AH242" i="226"/>
  <c r="AH241" i="226"/>
  <c r="AH240" i="226"/>
  <c r="AH239" i="226"/>
  <c r="AH238" i="226"/>
  <c r="AH237" i="226"/>
  <c r="AH236" i="226"/>
  <c r="AH235" i="226"/>
  <c r="AH234" i="226"/>
  <c r="AH233" i="226"/>
  <c r="AH232" i="226"/>
  <c r="AH231" i="226"/>
  <c r="AH230" i="226"/>
  <c r="AH229" i="226"/>
  <c r="AH228" i="226"/>
  <c r="AH227" i="226"/>
  <c r="AH226" i="226"/>
  <c r="AH225" i="226"/>
  <c r="AH224" i="226"/>
  <c r="AH223" i="226"/>
  <c r="AH222" i="226"/>
  <c r="AH221" i="226"/>
  <c r="AH220" i="226"/>
  <c r="AH219" i="226"/>
  <c r="AH218" i="226"/>
  <c r="AH217" i="226"/>
  <c r="AH216" i="226"/>
  <c r="AH215" i="226"/>
  <c r="AH214" i="226"/>
  <c r="AH213" i="226"/>
  <c r="AH212" i="226"/>
  <c r="AH211" i="226"/>
  <c r="AH210" i="226"/>
  <c r="AH209" i="226"/>
  <c r="AH208" i="226"/>
  <c r="AH207" i="226"/>
  <c r="AH206" i="226"/>
  <c r="AH205" i="226"/>
  <c r="AH204" i="226"/>
  <c r="AH203" i="226"/>
  <c r="AH202" i="226"/>
  <c r="AH201" i="226"/>
  <c r="AH200" i="226"/>
  <c r="AH199" i="226"/>
  <c r="AH198" i="226"/>
  <c r="AH197" i="226"/>
  <c r="AH196" i="226"/>
  <c r="AH195" i="226"/>
  <c r="AH194" i="226"/>
  <c r="AH193" i="226"/>
  <c r="AH192" i="226"/>
  <c r="AH191" i="226"/>
  <c r="AH190" i="226"/>
  <c r="AH189" i="226"/>
  <c r="AH188" i="226"/>
  <c r="AH187" i="226"/>
  <c r="AH186" i="226"/>
  <c r="AH185" i="226"/>
  <c r="AH184" i="226"/>
  <c r="AH183" i="226"/>
  <c r="AH182" i="226"/>
  <c r="AH181" i="226"/>
  <c r="AH180" i="226"/>
  <c r="AH179" i="226"/>
  <c r="AH178" i="226"/>
  <c r="AH177" i="226"/>
  <c r="AH176" i="226"/>
  <c r="AH175" i="226"/>
  <c r="AH174" i="226"/>
  <c r="AH170" i="226"/>
  <c r="AH169" i="226"/>
  <c r="AH168" i="226"/>
  <c r="AH167" i="226"/>
  <c r="AH166" i="226"/>
  <c r="AH165" i="226"/>
  <c r="AH164" i="226"/>
  <c r="AH163" i="226"/>
  <c r="AH162" i="226"/>
  <c r="AH161" i="226"/>
  <c r="AH160" i="226"/>
  <c r="AH159" i="226"/>
  <c r="AH158" i="226"/>
  <c r="AH157" i="226"/>
  <c r="AH156" i="226"/>
  <c r="AH155" i="226"/>
  <c r="AH154" i="226"/>
  <c r="AH150" i="226"/>
  <c r="AH149" i="226"/>
  <c r="AH148" i="226"/>
  <c r="AH147" i="226"/>
  <c r="AH146" i="226"/>
  <c r="AH145" i="226"/>
  <c r="AH144" i="226"/>
  <c r="AH143" i="226"/>
  <c r="AH142" i="226"/>
  <c r="AH141" i="226"/>
  <c r="AH140" i="226"/>
  <c r="AH136" i="226"/>
  <c r="AH135" i="226"/>
  <c r="AH134" i="226"/>
  <c r="AH133" i="226"/>
  <c r="AH132" i="226"/>
  <c r="AH131" i="226"/>
  <c r="AH130" i="226"/>
  <c r="AH129" i="226"/>
  <c r="AH128" i="226"/>
  <c r="AH127" i="226"/>
  <c r="AH126" i="226"/>
  <c r="AH125" i="226"/>
  <c r="AH122" i="226"/>
  <c r="AH121" i="226"/>
  <c r="AH120" i="226"/>
  <c r="AH119" i="226"/>
  <c r="AH118" i="226"/>
  <c r="AH117" i="226"/>
  <c r="AH112" i="226"/>
  <c r="AH111" i="226"/>
  <c r="AH110" i="226"/>
  <c r="AH109" i="226"/>
  <c r="AH108" i="226"/>
  <c r="AH107" i="226"/>
  <c r="AH106" i="226"/>
  <c r="AH105" i="226"/>
  <c r="AH104" i="226"/>
  <c r="AH103" i="226"/>
  <c r="AH102" i="226"/>
  <c r="AH101" i="226"/>
  <c r="AH100" i="226"/>
  <c r="AH99" i="226"/>
  <c r="AH98" i="226"/>
  <c r="AH97" i="226"/>
  <c r="AH96" i="226"/>
  <c r="AH95" i="226"/>
  <c r="AH94" i="226"/>
  <c r="AH93" i="226"/>
  <c r="AH92" i="226"/>
  <c r="AH91" i="226"/>
  <c r="AH90" i="226"/>
  <c r="AH89" i="226"/>
  <c r="AH88" i="226"/>
  <c r="AH87" i="226"/>
  <c r="AH86" i="226"/>
  <c r="AH85" i="226"/>
  <c r="AH84" i="226"/>
  <c r="AH83" i="226"/>
  <c r="AH82" i="226"/>
  <c r="AH81" i="226"/>
  <c r="AH80" i="226"/>
  <c r="AH79" i="226"/>
  <c r="AH78" i="226"/>
  <c r="AH77" i="226"/>
  <c r="AH76" i="226"/>
  <c r="AH75" i="226"/>
  <c r="AH74" i="226"/>
  <c r="AH72" i="226"/>
  <c r="AH71" i="226"/>
  <c r="AH70" i="226"/>
  <c r="AH69" i="226"/>
  <c r="AH68" i="226"/>
  <c r="AH67" i="226"/>
  <c r="AH66" i="226"/>
  <c r="AH65" i="226"/>
  <c r="AH64" i="226"/>
  <c r="AH63" i="226"/>
  <c r="AH62" i="226"/>
  <c r="AH61" i="226"/>
  <c r="AH60" i="226"/>
  <c r="AH59" i="226"/>
  <c r="AH57" i="226"/>
  <c r="AH56" i="226"/>
  <c r="AH55" i="226"/>
  <c r="AH54" i="226"/>
  <c r="AH53" i="226"/>
  <c r="AH52" i="226"/>
  <c r="AH51" i="226"/>
  <c r="AH50" i="226"/>
  <c r="AH49" i="226"/>
  <c r="AH48" i="226"/>
  <c r="AH47" i="226"/>
  <c r="AH46" i="226"/>
  <c r="AH45" i="226"/>
  <c r="AH44" i="226"/>
  <c r="AH43" i="226"/>
  <c r="AH42" i="226"/>
  <c r="AH41" i="226"/>
  <c r="AH40" i="226"/>
  <c r="AH39" i="226"/>
  <c r="AH38" i="226"/>
  <c r="AH37" i="226"/>
  <c r="AH36" i="226"/>
  <c r="AH35" i="226"/>
  <c r="AH34" i="226"/>
  <c r="AH33" i="226"/>
  <c r="AH32" i="226"/>
  <c r="AH31" i="226"/>
  <c r="AH30" i="226"/>
  <c r="AH29" i="226"/>
  <c r="AH28" i="226"/>
  <c r="AH27" i="226"/>
  <c r="AH26" i="226"/>
  <c r="AH25" i="226"/>
  <c r="AH24" i="226"/>
  <c r="AH23" i="226"/>
  <c r="AH22" i="226"/>
  <c r="AH21" i="226"/>
  <c r="AH20" i="226"/>
  <c r="AH19" i="226"/>
  <c r="AH18" i="226"/>
  <c r="AH17" i="226"/>
  <c r="AH16" i="226"/>
  <c r="AH15" i="226"/>
  <c r="AH14" i="226"/>
  <c r="AH13" i="226"/>
  <c r="AH12" i="226"/>
  <c r="AH11" i="226"/>
  <c r="AH10" i="226"/>
  <c r="AH9" i="226"/>
  <c r="Z242" i="225"/>
  <c r="Y242" i="225"/>
  <c r="AH239" i="225"/>
  <c r="AH238" i="225"/>
  <c r="AH237" i="225"/>
  <c r="AH236" i="225"/>
  <c r="AH235" i="225"/>
  <c r="AH234" i="225"/>
  <c r="AH233" i="225"/>
  <c r="AH232" i="225"/>
  <c r="AH231" i="225"/>
  <c r="AH230" i="225"/>
  <c r="AH229" i="225"/>
  <c r="AH214" i="225"/>
  <c r="AH213" i="225"/>
  <c r="AH212" i="225"/>
  <c r="AH211" i="225"/>
  <c r="AH210" i="225"/>
  <c r="AH209" i="225"/>
  <c r="AH208" i="225"/>
  <c r="AH207" i="225"/>
  <c r="AH206" i="225"/>
  <c r="AH205" i="225"/>
  <c r="AH204" i="225"/>
  <c r="AH203" i="225"/>
  <c r="AH202" i="225"/>
  <c r="AH201" i="225"/>
  <c r="AH200" i="225"/>
  <c r="AH199" i="225"/>
  <c r="AH198" i="225"/>
  <c r="AH197" i="225"/>
  <c r="AH196" i="225"/>
  <c r="AH195" i="225"/>
  <c r="AH194" i="225"/>
  <c r="AH193" i="225"/>
  <c r="AH192" i="225"/>
  <c r="AH191" i="225"/>
  <c r="AH190" i="225"/>
  <c r="AH189" i="225"/>
  <c r="AH188" i="225"/>
  <c r="AH187" i="225"/>
  <c r="AH186" i="225"/>
  <c r="AH185" i="225"/>
  <c r="AH184" i="225"/>
  <c r="AH183" i="225"/>
  <c r="AH182" i="225"/>
  <c r="AH181" i="225"/>
  <c r="AH180" i="225"/>
  <c r="AH179" i="225"/>
  <c r="AH178" i="225"/>
  <c r="AH177" i="225"/>
  <c r="AH176" i="225"/>
  <c r="AH175" i="225"/>
  <c r="AH174" i="225"/>
  <c r="AH173" i="225"/>
  <c r="AH172" i="225"/>
  <c r="AH171" i="225"/>
  <c r="AH170" i="225"/>
  <c r="AH169" i="225"/>
  <c r="AH168" i="225"/>
  <c r="AH167" i="225"/>
  <c r="AH166" i="225"/>
  <c r="AH165" i="225"/>
  <c r="AH163" i="225"/>
  <c r="AH161" i="225"/>
  <c r="AH160" i="225"/>
  <c r="AH159" i="225"/>
  <c r="AH158" i="225"/>
  <c r="AH157" i="225"/>
  <c r="AH156" i="225"/>
  <c r="AH155" i="225"/>
  <c r="AH154" i="225"/>
  <c r="AH153" i="225"/>
  <c r="AH152" i="225"/>
  <c r="AH151" i="225"/>
  <c r="AH150" i="225"/>
  <c r="AH149" i="225"/>
  <c r="AH148" i="225"/>
  <c r="AH147" i="225"/>
  <c r="AH146" i="225"/>
  <c r="AH145" i="225"/>
  <c r="AH144" i="225"/>
  <c r="AH141" i="225"/>
  <c r="AH140" i="225"/>
  <c r="AH139" i="225"/>
  <c r="AH138" i="225"/>
  <c r="AH137" i="225"/>
  <c r="AH136" i="225"/>
  <c r="AH135" i="225"/>
  <c r="AH134" i="225"/>
  <c r="AH133" i="225"/>
  <c r="AH132" i="225"/>
  <c r="AH131" i="225"/>
  <c r="AH130" i="225"/>
  <c r="AH128" i="225"/>
  <c r="AH127" i="225"/>
  <c r="AH126" i="225"/>
  <c r="AH125" i="225"/>
  <c r="AH124" i="225"/>
  <c r="AH121" i="225"/>
  <c r="AH120" i="225"/>
  <c r="AH119" i="225"/>
  <c r="AH118" i="225"/>
  <c r="AH117" i="225"/>
  <c r="AH116" i="225"/>
  <c r="AH115" i="225"/>
  <c r="AH114" i="225"/>
  <c r="AH113" i="225"/>
  <c r="AH112" i="225"/>
  <c r="AH111" i="225"/>
  <c r="AH110" i="225"/>
  <c r="AH109" i="225"/>
  <c r="AH108" i="225"/>
  <c r="AH107" i="225"/>
  <c r="AH104" i="225"/>
  <c r="AH103" i="225"/>
  <c r="AH102" i="225"/>
  <c r="AH101" i="225"/>
  <c r="AH100" i="225"/>
  <c r="AH99" i="225"/>
  <c r="AH98" i="225"/>
  <c r="AH97" i="225"/>
  <c r="AH96" i="225"/>
  <c r="AH95" i="225"/>
  <c r="AH91" i="225"/>
  <c r="AH90" i="225"/>
  <c r="AH89" i="225"/>
  <c r="AH88" i="225"/>
  <c r="AH87" i="225"/>
  <c r="AH86" i="225"/>
  <c r="AH85" i="225"/>
  <c r="AH84" i="225"/>
  <c r="AH83" i="225"/>
  <c r="AH82" i="225"/>
  <c r="AH81" i="225"/>
  <c r="AH78" i="225"/>
  <c r="AH77" i="225"/>
  <c r="AH76" i="225"/>
  <c r="AH75" i="225"/>
  <c r="AH74" i="225"/>
  <c r="AH73" i="225"/>
  <c r="AH72" i="225"/>
  <c r="AH71" i="225"/>
  <c r="AH70" i="225"/>
  <c r="AH69" i="225"/>
  <c r="AH68" i="225"/>
  <c r="AH67" i="225"/>
  <c r="AH66" i="225"/>
  <c r="AH65" i="225"/>
  <c r="AH64" i="225"/>
  <c r="AH63" i="225"/>
  <c r="AH62" i="225"/>
  <c r="AH61" i="225"/>
  <c r="AH60" i="225"/>
  <c r="AH59" i="225"/>
  <c r="AH58" i="225"/>
  <c r="AH57" i="225"/>
  <c r="AH56" i="225"/>
  <c r="AH55" i="225"/>
  <c r="AH54" i="225"/>
  <c r="AH53" i="225"/>
  <c r="AH52" i="225"/>
  <c r="AH51" i="225"/>
  <c r="AH50" i="225"/>
  <c r="AH49" i="225"/>
  <c r="AH48" i="225"/>
  <c r="AH47" i="225"/>
  <c r="AH46" i="225"/>
  <c r="AH45" i="225"/>
  <c r="AH44" i="225"/>
  <c r="AH43" i="225"/>
  <c r="AH42" i="225"/>
  <c r="AH41" i="225"/>
  <c r="AH40" i="225"/>
  <c r="AH39" i="225"/>
  <c r="AH38" i="225"/>
  <c r="AH37" i="225"/>
  <c r="AH36" i="225"/>
  <c r="AH35" i="225"/>
  <c r="AH34" i="225"/>
  <c r="AH33" i="225"/>
  <c r="AH32" i="225"/>
  <c r="AH31" i="225"/>
  <c r="AH30" i="225"/>
  <c r="AH29" i="225"/>
  <c r="AH28" i="225"/>
  <c r="AH27" i="225"/>
  <c r="AH26" i="225"/>
  <c r="AH25" i="225"/>
  <c r="AH24" i="225"/>
  <c r="AH23" i="225"/>
  <c r="AH22" i="225"/>
  <c r="AH21" i="225"/>
  <c r="AH20" i="225"/>
  <c r="AH19" i="225"/>
  <c r="AH18" i="225"/>
  <c r="AH17" i="225"/>
  <c r="AH16" i="225"/>
  <c r="AH15" i="225"/>
  <c r="AH14" i="225"/>
  <c r="AH13" i="225"/>
  <c r="AH12" i="225"/>
  <c r="Z235" i="224"/>
  <c r="Y235" i="224"/>
  <c r="AH232" i="224"/>
  <c r="AH231" i="224"/>
  <c r="AH230" i="224"/>
  <c r="AH229" i="224"/>
  <c r="AH228" i="224"/>
  <c r="AH227" i="224"/>
  <c r="AH226" i="224"/>
  <c r="AH225" i="224"/>
  <c r="AH224" i="224"/>
  <c r="AH223" i="224"/>
  <c r="AH222" i="224"/>
  <c r="AH221" i="224"/>
  <c r="AH220" i="224"/>
  <c r="AH219" i="224"/>
  <c r="AH218" i="224"/>
  <c r="AH217" i="224"/>
  <c r="AH216" i="224"/>
  <c r="AH215" i="224"/>
  <c r="AH214" i="224"/>
  <c r="AH213" i="224"/>
  <c r="AH212" i="224"/>
  <c r="AH211" i="224"/>
  <c r="AH210" i="224"/>
  <c r="AH209" i="224"/>
  <c r="AH208" i="224"/>
  <c r="AH207" i="224"/>
  <c r="AH206" i="224"/>
  <c r="AH205" i="224"/>
  <c r="AH204" i="224"/>
  <c r="AH203" i="224"/>
  <c r="AH202" i="224"/>
  <c r="AH201" i="224"/>
  <c r="AH200" i="224"/>
  <c r="AH199" i="224"/>
  <c r="AH198" i="224"/>
  <c r="AH197" i="224"/>
  <c r="AH196" i="224"/>
  <c r="AH195" i="224"/>
  <c r="AH194" i="224"/>
  <c r="AH193" i="224"/>
  <c r="AH192" i="224"/>
  <c r="AH191" i="224"/>
  <c r="AH190" i="224"/>
  <c r="AH189" i="224"/>
  <c r="AI189" i="224" s="1"/>
  <c r="AH188" i="224"/>
  <c r="AH187" i="224"/>
  <c r="AH186" i="224"/>
  <c r="AH185" i="224"/>
  <c r="AH184" i="224"/>
  <c r="AH183" i="224"/>
  <c r="AH182" i="224"/>
  <c r="AH181" i="224"/>
  <c r="AH180" i="224"/>
  <c r="AH179" i="224"/>
  <c r="AH178" i="224"/>
  <c r="AH177" i="224"/>
  <c r="AH176" i="224"/>
  <c r="AH175" i="224"/>
  <c r="AH174" i="224"/>
  <c r="AH173" i="224"/>
  <c r="AH172" i="224"/>
  <c r="AH171" i="224"/>
  <c r="AH170" i="224"/>
  <c r="AH169" i="224"/>
  <c r="AH168" i="224"/>
  <c r="AH167" i="224"/>
  <c r="AH166" i="224"/>
  <c r="AH165" i="224"/>
  <c r="AH164" i="224"/>
  <c r="AH163" i="224"/>
  <c r="AH162" i="224"/>
  <c r="AH161" i="224"/>
  <c r="AH160" i="224"/>
  <c r="AH159" i="224"/>
  <c r="AH158" i="224"/>
  <c r="AH157" i="224"/>
  <c r="AH156" i="224"/>
  <c r="AH155" i="224"/>
  <c r="AH154" i="224"/>
  <c r="AH153" i="224"/>
  <c r="AH152" i="224"/>
  <c r="AH151" i="224"/>
  <c r="AH150" i="224"/>
  <c r="AH149" i="224"/>
  <c r="AH148" i="224"/>
  <c r="AH147" i="224"/>
  <c r="AH146" i="224"/>
  <c r="AH145" i="224"/>
  <c r="AH144" i="224"/>
  <c r="AH143" i="224"/>
  <c r="AH142" i="224"/>
  <c r="AH141" i="224"/>
  <c r="AH139" i="224"/>
  <c r="AH138" i="224"/>
  <c r="AH137" i="224"/>
  <c r="AH136" i="224"/>
  <c r="AH135" i="224"/>
  <c r="AH134" i="224"/>
  <c r="AH133" i="224"/>
  <c r="AH132" i="224"/>
  <c r="AH131" i="224"/>
  <c r="AH130" i="224"/>
  <c r="AH129" i="224"/>
  <c r="AH128" i="224"/>
  <c r="AH127" i="224"/>
  <c r="AH126" i="224"/>
  <c r="AH125" i="224"/>
  <c r="AH124" i="224"/>
  <c r="AH123" i="224"/>
  <c r="AH122" i="224"/>
  <c r="AH121" i="224"/>
  <c r="AH120" i="224"/>
  <c r="AH119" i="224"/>
  <c r="AH118" i="224"/>
  <c r="AH117" i="224"/>
  <c r="AH116" i="224"/>
  <c r="AH115" i="224"/>
  <c r="AH114" i="224"/>
  <c r="AH113" i="224"/>
  <c r="AH112" i="224"/>
  <c r="AH111" i="224"/>
  <c r="AH110" i="224"/>
  <c r="AH109" i="224"/>
  <c r="AH108" i="224"/>
  <c r="AH107" i="224"/>
  <c r="AH106" i="224"/>
  <c r="AH105" i="224"/>
  <c r="AH104" i="224"/>
  <c r="AH103" i="224"/>
  <c r="AH102" i="224"/>
  <c r="AH101" i="224"/>
  <c r="AI101" i="224" s="1"/>
  <c r="AH100" i="224"/>
  <c r="AH99" i="224"/>
  <c r="AH98" i="224"/>
  <c r="AH97" i="224"/>
  <c r="AH96" i="224"/>
  <c r="AH95" i="224"/>
  <c r="AH94" i="224"/>
  <c r="AH93" i="224"/>
  <c r="AH92" i="224"/>
  <c r="AH91" i="224"/>
  <c r="AH90" i="224"/>
  <c r="AH89" i="224"/>
  <c r="AH88" i="224"/>
  <c r="AH87" i="224"/>
  <c r="AH86" i="224"/>
  <c r="AH85" i="224"/>
  <c r="AH84" i="224"/>
  <c r="AH83" i="224"/>
  <c r="AH82" i="224"/>
  <c r="AH81" i="224"/>
  <c r="AH80" i="224"/>
  <c r="AH79" i="224"/>
  <c r="AH78" i="224"/>
  <c r="AH77" i="224"/>
  <c r="AH76" i="224"/>
  <c r="AH75" i="224"/>
  <c r="AH74" i="224"/>
  <c r="AH73" i="224"/>
  <c r="AH72" i="224"/>
  <c r="AH71" i="224"/>
  <c r="AH70" i="224"/>
  <c r="AH69" i="224"/>
  <c r="AH68" i="224"/>
  <c r="AH67" i="224"/>
  <c r="AH66" i="224"/>
  <c r="AH65" i="224"/>
  <c r="AH64" i="224"/>
  <c r="AH63" i="224"/>
  <c r="AH62" i="224"/>
  <c r="AH61" i="224"/>
  <c r="AH60" i="224"/>
  <c r="AH59" i="224"/>
  <c r="AH58" i="224"/>
  <c r="AH57" i="224"/>
  <c r="AH56" i="224"/>
  <c r="AH55" i="224"/>
  <c r="AH54" i="224"/>
  <c r="AH53" i="224"/>
  <c r="AH52" i="224"/>
  <c r="AH51" i="224"/>
  <c r="AH50" i="224"/>
  <c r="AH49" i="224"/>
  <c r="AH48" i="224"/>
  <c r="AH47" i="224"/>
  <c r="AH46" i="224"/>
  <c r="AH45" i="224"/>
  <c r="AH44" i="224"/>
  <c r="AH43" i="224"/>
  <c r="AH42" i="224"/>
  <c r="AH41" i="224"/>
  <c r="AH40" i="224"/>
  <c r="AH39" i="224"/>
  <c r="AH38" i="224"/>
  <c r="AH37" i="224"/>
  <c r="AH36" i="224"/>
  <c r="AH35" i="224"/>
  <c r="AH34" i="224"/>
  <c r="AH33" i="224"/>
  <c r="AH32" i="224"/>
  <c r="AH31" i="224"/>
  <c r="AH30" i="224"/>
  <c r="AH29" i="224"/>
  <c r="AH28" i="224"/>
  <c r="AH27" i="224"/>
  <c r="AH26" i="224"/>
  <c r="AH25" i="224"/>
  <c r="AH24" i="224"/>
  <c r="AH23" i="224"/>
  <c r="AH22" i="224"/>
  <c r="AH21" i="224"/>
  <c r="AH20" i="224"/>
  <c r="AH19" i="224"/>
  <c r="AH18" i="224"/>
  <c r="AH17" i="224"/>
  <c r="AH16" i="224"/>
  <c r="AH15" i="224"/>
  <c r="AH14" i="224"/>
  <c r="AH13" i="224"/>
  <c r="AH12" i="224"/>
  <c r="AH11" i="224"/>
  <c r="AH10" i="224"/>
  <c r="AH9" i="224"/>
  <c r="Z289" i="222"/>
  <c r="Y289" i="222"/>
  <c r="AH286" i="222"/>
  <c r="AH285" i="222"/>
  <c r="AH284" i="222"/>
  <c r="AH283" i="222"/>
  <c r="AH282" i="222"/>
  <c r="AH281" i="222"/>
  <c r="AH280" i="222"/>
  <c r="AH279" i="222"/>
  <c r="AH278" i="222"/>
  <c r="AH277" i="222"/>
  <c r="AH276" i="222"/>
  <c r="AH275" i="222"/>
  <c r="AH274" i="222"/>
  <c r="AH273" i="222"/>
  <c r="AH272" i="222"/>
  <c r="AH271" i="222"/>
  <c r="AH270" i="222"/>
  <c r="AH269" i="222"/>
  <c r="AH268" i="222"/>
  <c r="AH267" i="222"/>
  <c r="AH266" i="222"/>
  <c r="AH265" i="222"/>
  <c r="AH264" i="222"/>
  <c r="AH263" i="222"/>
  <c r="AH262" i="222"/>
  <c r="AH261" i="222"/>
  <c r="AH260" i="222"/>
  <c r="AH259" i="222"/>
  <c r="AH258" i="222"/>
  <c r="AH257" i="222"/>
  <c r="AH256" i="222"/>
  <c r="AH255" i="222"/>
  <c r="AH254" i="222"/>
  <c r="AH253" i="222"/>
  <c r="AH252" i="222"/>
  <c r="AH251" i="222"/>
  <c r="AH250" i="222"/>
  <c r="AH249" i="222"/>
  <c r="AH248" i="222"/>
  <c r="AH247" i="222"/>
  <c r="AH246" i="222"/>
  <c r="AH245" i="222"/>
  <c r="AH244" i="222"/>
  <c r="AH243" i="222"/>
  <c r="AH242" i="222"/>
  <c r="AH241" i="222"/>
  <c r="AH240" i="222"/>
  <c r="AH239" i="222"/>
  <c r="AH238" i="222"/>
  <c r="AH237" i="222"/>
  <c r="AH236" i="222"/>
  <c r="AH235" i="222"/>
  <c r="AH234" i="222"/>
  <c r="AH233" i="222"/>
  <c r="AH232" i="222"/>
  <c r="AH231" i="222"/>
  <c r="AH230" i="222"/>
  <c r="AH229" i="222"/>
  <c r="AH228" i="222"/>
  <c r="AH227" i="222"/>
  <c r="AH226" i="222"/>
  <c r="AH225" i="222"/>
  <c r="AH224" i="222"/>
  <c r="AH223" i="222"/>
  <c r="AH222" i="222"/>
  <c r="AH221" i="222"/>
  <c r="AH220" i="222"/>
  <c r="AH219" i="222"/>
  <c r="AH218" i="222"/>
  <c r="AH217" i="222"/>
  <c r="AH216" i="222"/>
  <c r="AH215" i="222"/>
  <c r="AH214" i="222"/>
  <c r="AH213" i="222"/>
  <c r="AH212" i="222"/>
  <c r="AH211" i="222"/>
  <c r="AH210" i="222"/>
  <c r="AH209" i="222"/>
  <c r="AH208" i="222"/>
  <c r="AH207" i="222"/>
  <c r="AH206" i="222"/>
  <c r="AH205" i="222"/>
  <c r="AH204" i="222"/>
  <c r="AH203" i="222"/>
  <c r="AH202" i="222"/>
  <c r="AH201" i="222"/>
  <c r="AH200" i="222"/>
  <c r="AH199" i="222"/>
  <c r="AH198" i="222"/>
  <c r="AH196" i="222"/>
  <c r="AH195" i="222"/>
  <c r="AH194" i="222"/>
  <c r="AH193" i="222"/>
  <c r="AH192" i="222"/>
  <c r="AH191" i="222"/>
  <c r="AH190" i="222"/>
  <c r="AH189" i="222"/>
  <c r="AH188" i="222"/>
  <c r="AH187" i="222"/>
  <c r="AH186" i="222"/>
  <c r="AH185" i="222"/>
  <c r="AI185" i="222" s="1"/>
  <c r="AH184" i="222"/>
  <c r="AH183" i="222"/>
  <c r="AH182" i="222"/>
  <c r="AH181" i="222"/>
  <c r="AH180" i="222"/>
  <c r="AH179" i="222"/>
  <c r="AH178" i="222"/>
  <c r="AH177" i="222"/>
  <c r="AH176" i="222"/>
  <c r="AH175" i="222"/>
  <c r="AH174" i="222"/>
  <c r="AH173" i="222"/>
  <c r="AH172" i="222"/>
  <c r="AH171" i="222"/>
  <c r="AH170" i="222"/>
  <c r="AH169" i="222"/>
  <c r="AH168" i="222"/>
  <c r="AH167" i="222"/>
  <c r="AH166" i="222"/>
  <c r="AH165" i="222"/>
  <c r="AH164" i="222"/>
  <c r="AH163" i="222"/>
  <c r="AH162" i="222"/>
  <c r="AH161" i="222"/>
  <c r="AH160" i="222"/>
  <c r="AH159" i="222"/>
  <c r="AH158" i="222"/>
  <c r="AH157" i="222"/>
  <c r="AH156" i="222"/>
  <c r="AH155" i="222"/>
  <c r="AH154" i="222"/>
  <c r="AH153" i="222"/>
  <c r="AH152" i="222"/>
  <c r="AH151" i="222"/>
  <c r="AH150" i="222"/>
  <c r="AH149" i="222"/>
  <c r="AH148" i="222"/>
  <c r="AH147" i="222"/>
  <c r="AH146" i="222"/>
  <c r="AH145" i="222"/>
  <c r="AH144" i="222"/>
  <c r="AH143" i="222"/>
  <c r="AH142" i="222"/>
  <c r="AH141" i="222"/>
  <c r="AH140" i="222"/>
  <c r="AH139" i="222"/>
  <c r="AH138" i="222"/>
  <c r="AH137" i="222"/>
  <c r="AH136" i="222"/>
  <c r="AH135" i="222"/>
  <c r="AH134" i="222"/>
  <c r="AH133" i="222"/>
  <c r="AH132" i="222"/>
  <c r="AH131" i="222"/>
  <c r="AH130" i="222"/>
  <c r="AH129" i="222"/>
  <c r="AH128" i="222"/>
  <c r="AH127" i="222"/>
  <c r="AH126" i="222"/>
  <c r="AH125" i="222"/>
  <c r="AH124" i="222"/>
  <c r="AH123" i="222"/>
  <c r="AH122" i="222"/>
  <c r="AH121" i="222"/>
  <c r="AH120" i="222"/>
  <c r="AH119" i="222"/>
  <c r="AH118" i="222"/>
  <c r="AH117" i="222"/>
  <c r="AH116" i="222"/>
  <c r="AH115" i="222"/>
  <c r="AH114" i="222"/>
  <c r="AH113" i="222"/>
  <c r="AH112" i="222"/>
  <c r="AH111" i="222"/>
  <c r="AH110" i="222"/>
  <c r="AH109" i="222"/>
  <c r="AH108" i="222"/>
  <c r="AH107" i="222"/>
  <c r="AH106" i="222"/>
  <c r="AH105" i="222"/>
  <c r="AH104" i="222"/>
  <c r="AH103" i="222"/>
  <c r="AH102" i="222"/>
  <c r="AH101" i="222"/>
  <c r="AH100" i="222"/>
  <c r="AH99" i="222"/>
  <c r="AH98" i="222"/>
  <c r="AH97" i="222"/>
  <c r="AH96" i="222"/>
  <c r="AH95" i="222"/>
  <c r="AH94" i="222"/>
  <c r="AH93" i="222"/>
  <c r="AH92" i="222"/>
  <c r="AH90" i="222"/>
  <c r="AH89" i="222"/>
  <c r="AH88" i="222"/>
  <c r="AH87" i="222"/>
  <c r="AH86" i="222"/>
  <c r="AH85" i="222"/>
  <c r="AH84" i="222"/>
  <c r="AH83" i="222"/>
  <c r="AH82" i="222"/>
  <c r="AH81" i="222"/>
  <c r="AH80" i="222"/>
  <c r="AH79" i="222"/>
  <c r="AH78" i="222"/>
  <c r="AH77" i="222"/>
  <c r="AH74" i="222"/>
  <c r="AH73" i="222"/>
  <c r="AH72" i="222"/>
  <c r="AH71" i="222"/>
  <c r="AH70" i="222"/>
  <c r="AH69" i="222"/>
  <c r="AH68" i="222"/>
  <c r="AH67" i="222"/>
  <c r="AH66" i="222"/>
  <c r="AH65" i="222"/>
  <c r="AH64" i="222"/>
  <c r="AH61" i="222"/>
  <c r="AH60" i="222"/>
  <c r="AH59" i="222"/>
  <c r="AH58" i="222"/>
  <c r="AH57" i="222"/>
  <c r="AH56" i="222"/>
  <c r="AH55" i="222"/>
  <c r="AH54" i="222"/>
  <c r="AH53" i="222"/>
  <c r="AH52" i="222"/>
  <c r="AH51" i="222"/>
  <c r="AH50" i="222"/>
  <c r="AH49" i="222"/>
  <c r="AH48" i="222"/>
  <c r="AH47" i="222"/>
  <c r="AH46" i="222"/>
  <c r="AH45" i="222"/>
  <c r="AH44" i="222"/>
  <c r="AH43" i="222"/>
  <c r="AH42" i="222"/>
  <c r="AH38" i="222"/>
  <c r="AH37" i="222"/>
  <c r="AH36" i="222"/>
  <c r="AH35" i="222"/>
  <c r="AH33" i="222"/>
  <c r="AH32" i="222"/>
  <c r="AH31" i="222"/>
  <c r="AH30" i="222"/>
  <c r="AH29" i="222"/>
  <c r="AH28" i="222"/>
  <c r="AH27" i="222"/>
  <c r="AH26" i="222"/>
  <c r="AH25" i="222"/>
  <c r="AH24" i="222"/>
  <c r="AH23" i="222"/>
  <c r="AH22" i="222"/>
  <c r="AH21" i="222"/>
  <c r="AH20" i="222"/>
  <c r="AH19" i="222"/>
  <c r="AH18" i="222"/>
  <c r="AH17" i="222"/>
  <c r="AH16" i="222"/>
  <c r="AH15" i="222"/>
  <c r="AH14" i="222"/>
  <c r="AH13" i="222"/>
  <c r="AH12" i="222"/>
  <c r="AH11" i="222"/>
  <c r="AH10" i="222"/>
  <c r="AH9" i="222"/>
  <c r="Z18" i="220"/>
  <c r="Y18" i="220"/>
  <c r="AH15" i="220"/>
  <c r="AH14" i="220"/>
  <c r="AH13" i="220"/>
  <c r="AH12" i="220"/>
  <c r="Z19" i="219"/>
  <c r="Y19" i="219"/>
  <c r="AH16" i="219"/>
  <c r="AH15" i="219"/>
  <c r="AH14" i="219"/>
  <c r="AH13" i="219"/>
  <c r="AH12" i="219"/>
  <c r="AH121" i="244" l="1"/>
  <c r="AH261" i="241"/>
  <c r="AH69" i="240"/>
  <c r="AI86" i="238"/>
  <c r="AI30" i="238"/>
  <c r="AI87" i="238"/>
  <c r="AI90" i="238"/>
  <c r="AI16" i="238"/>
  <c r="AI32" i="238"/>
  <c r="AI91" i="238"/>
  <c r="AI62" i="238"/>
  <c r="AI77" i="238"/>
  <c r="AI64" i="238"/>
  <c r="AI10" i="238"/>
  <c r="AI26" i="238"/>
  <c r="AI40" i="238"/>
  <c r="AI55" i="238"/>
  <c r="AI69" i="238"/>
  <c r="AI83" i="238"/>
  <c r="AI11" i="238"/>
  <c r="AI27" i="238"/>
  <c r="AI41" i="238"/>
  <c r="AI56" i="238"/>
  <c r="AI70" i="238"/>
  <c r="AI84" i="238"/>
  <c r="AI12" i="238"/>
  <c r="AI28" i="238"/>
  <c r="AI42" i="238"/>
  <c r="AI57" i="238"/>
  <c r="AI71" i="238"/>
  <c r="AI85" i="238"/>
  <c r="AI58" i="238"/>
  <c r="AI73" i="238"/>
  <c r="AI15" i="238"/>
  <c r="AI45" i="238"/>
  <c r="AI75" i="238"/>
  <c r="AI17" i="238"/>
  <c r="AI33" i="238"/>
  <c r="AI92" i="238"/>
  <c r="AI18" i="238"/>
  <c r="AI34" i="238"/>
  <c r="AI94" i="238"/>
  <c r="AI13" i="238"/>
  <c r="AI72" i="238"/>
  <c r="AI59" i="238"/>
  <c r="AI60" i="238"/>
  <c r="AI61" i="238"/>
  <c r="AI76" i="238"/>
  <c r="AI48" i="238"/>
  <c r="AI19" i="238"/>
  <c r="AI49" i="238"/>
  <c r="AI78" i="238"/>
  <c r="AI36" i="238"/>
  <c r="AI65" i="238"/>
  <c r="AI79" i="238"/>
  <c r="AI22" i="238"/>
  <c r="AI98" i="238"/>
  <c r="AI24" i="238"/>
  <c r="AI38" i="238"/>
  <c r="AI52" i="238"/>
  <c r="AI67" i="238"/>
  <c r="AI81" i="238"/>
  <c r="AI29" i="238"/>
  <c r="AI43" i="238"/>
  <c r="AI14" i="238"/>
  <c r="AI44" i="238"/>
  <c r="AI31" i="238"/>
  <c r="AI74" i="238"/>
  <c r="AI46" i="238"/>
  <c r="AI47" i="238"/>
  <c r="AI63" i="238"/>
  <c r="AI35" i="238"/>
  <c r="AI96" i="238"/>
  <c r="AI21" i="238"/>
  <c r="AI50" i="238"/>
  <c r="AI97" i="238"/>
  <c r="AI37" i="238"/>
  <c r="AI51" i="238"/>
  <c r="AI66" i="238"/>
  <c r="AI80" i="238"/>
  <c r="AI25" i="238"/>
  <c r="AI39" i="238"/>
  <c r="AI53" i="238"/>
  <c r="AI68" i="238"/>
  <c r="AI82" i="238"/>
  <c r="AH101" i="238"/>
  <c r="AJ105" i="238" s="1"/>
  <c r="AI9" i="238"/>
  <c r="AI12" i="237"/>
  <c r="AI25" i="237"/>
  <c r="AI38" i="237"/>
  <c r="AI52" i="237"/>
  <c r="AI66" i="237"/>
  <c r="AI80" i="237"/>
  <c r="AI110" i="237"/>
  <c r="AI13" i="237"/>
  <c r="AI26" i="237"/>
  <c r="AI39" i="237"/>
  <c r="AI54" i="237"/>
  <c r="AI67" i="237"/>
  <c r="AI81" i="237"/>
  <c r="AI95" i="237"/>
  <c r="AI111" i="237"/>
  <c r="AI14" i="237"/>
  <c r="AI27" i="237"/>
  <c r="AI41" i="237"/>
  <c r="AI68" i="237"/>
  <c r="AI82" i="237"/>
  <c r="AI96" i="237"/>
  <c r="AI15" i="237"/>
  <c r="AI28" i="237"/>
  <c r="AI42" i="237"/>
  <c r="AI55" i="237"/>
  <c r="AI69" i="237"/>
  <c r="AI98" i="237"/>
  <c r="AI16" i="237"/>
  <c r="AI29" i="237"/>
  <c r="AI43" i="237"/>
  <c r="AI56" i="237"/>
  <c r="AI70" i="237"/>
  <c r="AI84" i="237"/>
  <c r="AI99" i="237"/>
  <c r="AI17" i="237"/>
  <c r="AI30" i="237"/>
  <c r="AI44" i="237"/>
  <c r="AI57" i="237"/>
  <c r="AI71" i="237"/>
  <c r="AI85" i="237"/>
  <c r="AI100" i="237"/>
  <c r="AI18" i="237"/>
  <c r="AI31" i="237"/>
  <c r="AI45" i="237"/>
  <c r="AI58" i="237"/>
  <c r="AI72" i="237"/>
  <c r="AI86" i="237"/>
  <c r="AI101" i="237"/>
  <c r="AI19" i="237"/>
  <c r="AI46" i="237"/>
  <c r="AI59" i="237"/>
  <c r="AI73" i="237"/>
  <c r="AI87" i="237"/>
  <c r="AI102" i="237"/>
  <c r="AI20" i="237"/>
  <c r="AI47" i="237"/>
  <c r="AI60" i="237"/>
  <c r="AI88" i="237"/>
  <c r="AI104" i="237"/>
  <c r="AI21" i="237"/>
  <c r="AI33" i="237"/>
  <c r="AI48" i="237"/>
  <c r="AI61" i="237"/>
  <c r="AI74" i="237"/>
  <c r="AI89" i="237"/>
  <c r="AI105" i="237"/>
  <c r="AI22" i="237"/>
  <c r="AI34" i="237"/>
  <c r="AI62" i="237"/>
  <c r="AI75" i="237"/>
  <c r="AI90" i="237"/>
  <c r="AI106" i="237"/>
  <c r="AI9" i="237"/>
  <c r="AI23" i="237"/>
  <c r="AI35" i="237"/>
  <c r="AI49" i="237"/>
  <c r="AI63" i="237"/>
  <c r="AI76" i="237"/>
  <c r="AI91" i="237"/>
  <c r="AI107" i="237"/>
  <c r="AI94" i="237"/>
  <c r="AI83" i="237"/>
  <c r="AI32" i="237"/>
  <c r="AI24" i="237"/>
  <c r="AI36" i="237"/>
  <c r="AI50" i="237"/>
  <c r="AI64" i="237"/>
  <c r="AI77" i="237"/>
  <c r="AI92" i="237"/>
  <c r="AI108" i="237"/>
  <c r="AI11" i="237"/>
  <c r="AI37" i="237"/>
  <c r="AI51" i="237"/>
  <c r="AI65" i="237"/>
  <c r="AI79" i="237"/>
  <c r="AI93" i="237"/>
  <c r="AI109" i="237"/>
  <c r="AH114" i="237"/>
  <c r="AI23" i="236"/>
  <c r="AI52" i="236"/>
  <c r="AI83" i="236"/>
  <c r="AI25" i="236"/>
  <c r="AI53" i="236"/>
  <c r="AI84" i="236"/>
  <c r="AI26" i="236"/>
  <c r="AI54" i="236"/>
  <c r="AI39" i="236"/>
  <c r="AI62" i="236"/>
  <c r="AI13" i="236"/>
  <c r="AI41" i="236"/>
  <c r="AI63" i="236"/>
  <c r="AI14" i="236"/>
  <c r="AI42" i="236"/>
  <c r="AI65" i="236"/>
  <c r="AI15" i="236"/>
  <c r="AI43" i="236"/>
  <c r="AI66" i="236"/>
  <c r="AI17" i="236"/>
  <c r="AI46" i="236"/>
  <c r="AI72" i="236"/>
  <c r="AI19" i="236"/>
  <c r="AI47" i="236"/>
  <c r="AI82" i="236"/>
  <c r="AI29" i="236"/>
  <c r="AI55" i="236"/>
  <c r="AI31" i="236"/>
  <c r="AI56" i="236"/>
  <c r="AI32" i="236"/>
  <c r="AI57" i="236"/>
  <c r="AI34" i="236"/>
  <c r="AI59" i="236"/>
  <c r="AI38" i="236"/>
  <c r="AI61" i="236"/>
  <c r="AH87" i="236"/>
  <c r="AJ91" i="236" s="1"/>
  <c r="AI62" i="233"/>
  <c r="AI49" i="233"/>
  <c r="AI12" i="233"/>
  <c r="AI26" i="233"/>
  <c r="AI40" i="233"/>
  <c r="AI53" i="233"/>
  <c r="AI67" i="233"/>
  <c r="AI21" i="233"/>
  <c r="AI35" i="233"/>
  <c r="AI48" i="233"/>
  <c r="AI22" i="233"/>
  <c r="AI36" i="233"/>
  <c r="AI63" i="233"/>
  <c r="AI23" i="233"/>
  <c r="AI50" i="233"/>
  <c r="AI64" i="233"/>
  <c r="AI10" i="233"/>
  <c r="AI24" i="233"/>
  <c r="AI38" i="233"/>
  <c r="AI51" i="233"/>
  <c r="AI65" i="233"/>
  <c r="AI25" i="233"/>
  <c r="AI39" i="233"/>
  <c r="AI52" i="233"/>
  <c r="AI66" i="233"/>
  <c r="AI27" i="233"/>
  <c r="AI41" i="233"/>
  <c r="AI54" i="233"/>
  <c r="AI68" i="233"/>
  <c r="AI14" i="233"/>
  <c r="AI28" i="233"/>
  <c r="AI42" i="233"/>
  <c r="AI55" i="233"/>
  <c r="AI15" i="233"/>
  <c r="AI29" i="233"/>
  <c r="AI56" i="233"/>
  <c r="AI69" i="233"/>
  <c r="AI16" i="233"/>
  <c r="AI30" i="233"/>
  <c r="AI44" i="233"/>
  <c r="AI70" i="233"/>
  <c r="AI17" i="233"/>
  <c r="AI31" i="233"/>
  <c r="AI45" i="233"/>
  <c r="AI58" i="233"/>
  <c r="AI71" i="233"/>
  <c r="AI18" i="233"/>
  <c r="AI32" i="233"/>
  <c r="AI46" i="233"/>
  <c r="AI59" i="233"/>
  <c r="AI72" i="233"/>
  <c r="AI19" i="233"/>
  <c r="AI33" i="233"/>
  <c r="AI60" i="233"/>
  <c r="AI73" i="233"/>
  <c r="AI37" i="233"/>
  <c r="AI11" i="233"/>
  <c r="AI13" i="233"/>
  <c r="AI43" i="233"/>
  <c r="AI57" i="233"/>
  <c r="AI20" i="233"/>
  <c r="AI34" i="233"/>
  <c r="AI47" i="233"/>
  <c r="AI61" i="233"/>
  <c r="AH76" i="233"/>
  <c r="AI25" i="232"/>
  <c r="AI46" i="232"/>
  <c r="AI26" i="232"/>
  <c r="AI48" i="232"/>
  <c r="AI51" i="232"/>
  <c r="AI52" i="232"/>
  <c r="AI29" i="232"/>
  <c r="AI10" i="232"/>
  <c r="AI30" i="232"/>
  <c r="AI33" i="232"/>
  <c r="AI54" i="232"/>
  <c r="AI13" i="232"/>
  <c r="AI36" i="232"/>
  <c r="AI56" i="232"/>
  <c r="AI16" i="232"/>
  <c r="AI37" i="232"/>
  <c r="AI57" i="232"/>
  <c r="AI17" i="232"/>
  <c r="AI38" i="232"/>
  <c r="AI58" i="232"/>
  <c r="AI53" i="232"/>
  <c r="AI19" i="232"/>
  <c r="AI39" i="232"/>
  <c r="AI21" i="232"/>
  <c r="AI40" i="232"/>
  <c r="AI27" i="232"/>
  <c r="AI28" i="232"/>
  <c r="AI23" i="232"/>
  <c r="AI42" i="232"/>
  <c r="AI24" i="232"/>
  <c r="AI43" i="232"/>
  <c r="AH61" i="232"/>
  <c r="AI687" i="230"/>
  <c r="AI475" i="230"/>
  <c r="AI23" i="230"/>
  <c r="AI37" i="230"/>
  <c r="AI67" i="230"/>
  <c r="AI82" i="230"/>
  <c r="AI96" i="230"/>
  <c r="AI123" i="230"/>
  <c r="AI143" i="230"/>
  <c r="AI166" i="230"/>
  <c r="AI180" i="230"/>
  <c r="AI200" i="230"/>
  <c r="AI216" i="230"/>
  <c r="AI230" i="230"/>
  <c r="AI246" i="230"/>
  <c r="AI268" i="230"/>
  <c r="AI287" i="230"/>
  <c r="AI310" i="230"/>
  <c r="AI324" i="230"/>
  <c r="AI343" i="230"/>
  <c r="AI366" i="230"/>
  <c r="AI389" i="230"/>
  <c r="AI410" i="230"/>
  <c r="AI433" i="230"/>
  <c r="AI458" i="230"/>
  <c r="AI479" i="230"/>
  <c r="AI535" i="230"/>
  <c r="AI560" i="230"/>
  <c r="AI597" i="230"/>
  <c r="AI620" i="230"/>
  <c r="AI656" i="230"/>
  <c r="AI691" i="230"/>
  <c r="AI709" i="230"/>
  <c r="AI729" i="230"/>
  <c r="AI24" i="230"/>
  <c r="AI38" i="230"/>
  <c r="AI68" i="230"/>
  <c r="AI83" i="230"/>
  <c r="AI98" i="230"/>
  <c r="AI127" i="230"/>
  <c r="AI146" i="230"/>
  <c r="AI167" i="230"/>
  <c r="AI181" i="230"/>
  <c r="AI201" i="230"/>
  <c r="AI217" i="230"/>
  <c r="AI231" i="230"/>
  <c r="AI247" i="230"/>
  <c r="AI269" i="230"/>
  <c r="AI288" i="230"/>
  <c r="AI311" i="230"/>
  <c r="AI325" i="230"/>
  <c r="AI344" i="230"/>
  <c r="AI367" i="230"/>
  <c r="AI391" i="230"/>
  <c r="AI412" i="230"/>
  <c r="AI443" i="230"/>
  <c r="AI460" i="230"/>
  <c r="AI493" i="230"/>
  <c r="AI536" i="230"/>
  <c r="AI564" i="230"/>
  <c r="AI598" i="230"/>
  <c r="AI622" i="230"/>
  <c r="AI657" i="230"/>
  <c r="AI692" i="230"/>
  <c r="AI710" i="230"/>
  <c r="AI730" i="230"/>
  <c r="AI26" i="230"/>
  <c r="AI41" i="230"/>
  <c r="AI69" i="230"/>
  <c r="AI84" i="230"/>
  <c r="AI102" i="230"/>
  <c r="AI128" i="230"/>
  <c r="AI152" i="230"/>
  <c r="AI168" i="230"/>
  <c r="AI182" i="230"/>
  <c r="AI202" i="230"/>
  <c r="AI218" i="230"/>
  <c r="AI232" i="230"/>
  <c r="AI250" i="230"/>
  <c r="AI270" i="230"/>
  <c r="AI289" i="230"/>
  <c r="AI312" i="230"/>
  <c r="AI327" i="230"/>
  <c r="AI345" i="230"/>
  <c r="AI368" i="230"/>
  <c r="AI392" i="230"/>
  <c r="AI413" i="230"/>
  <c r="AI444" i="230"/>
  <c r="AI461" i="230"/>
  <c r="AI498" i="230"/>
  <c r="AI537" i="230"/>
  <c r="AI565" i="230"/>
  <c r="AI604" i="230"/>
  <c r="AI623" i="230"/>
  <c r="AI658" i="230"/>
  <c r="AI693" i="230"/>
  <c r="AI711" i="230"/>
  <c r="AI731" i="230"/>
  <c r="AI308" i="230"/>
  <c r="AI27" i="230"/>
  <c r="AI42" i="230"/>
  <c r="AI70" i="230"/>
  <c r="AI85" i="230"/>
  <c r="AI106" i="230"/>
  <c r="AI129" i="230"/>
  <c r="AI153" i="230"/>
  <c r="AI169" i="230"/>
  <c r="AI183" i="230"/>
  <c r="AI204" i="230"/>
  <c r="AI219" i="230"/>
  <c r="AI234" i="230"/>
  <c r="AI251" i="230"/>
  <c r="AI271" i="230"/>
  <c r="AI290" i="230"/>
  <c r="AI313" i="230"/>
  <c r="AI328" i="230"/>
  <c r="AI346" i="230"/>
  <c r="AI370" i="230"/>
  <c r="AI393" i="230"/>
  <c r="AI414" i="230"/>
  <c r="AI445" i="230"/>
  <c r="AI462" i="230"/>
  <c r="AI499" i="230"/>
  <c r="AI540" i="230"/>
  <c r="AI566" i="230"/>
  <c r="AI608" i="230"/>
  <c r="AI624" i="230"/>
  <c r="AI659" i="230"/>
  <c r="AI694" i="230"/>
  <c r="AI712" i="230"/>
  <c r="AI732" i="230"/>
  <c r="AI28" i="230"/>
  <c r="AI48" i="230"/>
  <c r="AI71" i="230"/>
  <c r="AI86" i="230"/>
  <c r="AI107" i="230"/>
  <c r="AI130" i="230"/>
  <c r="AI154" i="230"/>
  <c r="AI170" i="230"/>
  <c r="AI186" i="230"/>
  <c r="AI205" i="230"/>
  <c r="AI220" i="230"/>
  <c r="AI235" i="230"/>
  <c r="AI252" i="230"/>
  <c r="AI272" i="230"/>
  <c r="AI292" i="230"/>
  <c r="AI314" i="230"/>
  <c r="AI329" i="230"/>
  <c r="AI347" i="230"/>
  <c r="AI372" i="230"/>
  <c r="AI394" i="230"/>
  <c r="AI415" i="230"/>
  <c r="AI446" i="230"/>
  <c r="AI464" i="230"/>
  <c r="AI503" i="230"/>
  <c r="AI541" i="230"/>
  <c r="AI567" i="230"/>
  <c r="AI609" i="230"/>
  <c r="AI625" i="230"/>
  <c r="AI660" i="230"/>
  <c r="AI695" i="230"/>
  <c r="AI714" i="230"/>
  <c r="AI734" i="230"/>
  <c r="AI29" i="230"/>
  <c r="AI50" i="230"/>
  <c r="AI72" i="230"/>
  <c r="AI87" i="230"/>
  <c r="AI108" i="230"/>
  <c r="AI131" i="230"/>
  <c r="AI155" i="230"/>
  <c r="AI171" i="230"/>
  <c r="AI187" i="230"/>
  <c r="AI206" i="230"/>
  <c r="AI221" i="230"/>
  <c r="AI237" i="230"/>
  <c r="AI257" i="230"/>
  <c r="AI273" i="230"/>
  <c r="AI294" i="230"/>
  <c r="AI315" i="230"/>
  <c r="AI330" i="230"/>
  <c r="AI349" i="230"/>
  <c r="AI379" i="230"/>
  <c r="AI395" i="230"/>
  <c r="AI416" i="230"/>
  <c r="AI447" i="230"/>
  <c r="AI465" i="230"/>
  <c r="AI504" i="230"/>
  <c r="AI542" i="230"/>
  <c r="AI568" i="230"/>
  <c r="AI610" i="230"/>
  <c r="AI626" i="230"/>
  <c r="AI661" i="230"/>
  <c r="AI696" i="230"/>
  <c r="AI715" i="230"/>
  <c r="AI735" i="230"/>
  <c r="AI11" i="230"/>
  <c r="AI34" i="230"/>
  <c r="AI64" i="230"/>
  <c r="AI79" i="230"/>
  <c r="AI93" i="230"/>
  <c r="AI116" i="230"/>
  <c r="AI140" i="230"/>
  <c r="AI161" i="230"/>
  <c r="AI177" i="230"/>
  <c r="AI196" i="230"/>
  <c r="AI213" i="230"/>
  <c r="AI227" i="230"/>
  <c r="AI243" i="230"/>
  <c r="AI263" i="230"/>
  <c r="AI279" i="230"/>
  <c r="AI307" i="230"/>
  <c r="AI321" i="230"/>
  <c r="AI336" i="230"/>
  <c r="AI362" i="230"/>
  <c r="AI386" i="230"/>
  <c r="AI402" i="230"/>
  <c r="AI428" i="230"/>
  <c r="AI454" i="230"/>
  <c r="AI473" i="230"/>
  <c r="AI532" i="230"/>
  <c r="AI557" i="230"/>
  <c r="AI583" i="230"/>
  <c r="AI617" i="230"/>
  <c r="AI652" i="230"/>
  <c r="AI706" i="230"/>
  <c r="AI726" i="230"/>
  <c r="AI18" i="230"/>
  <c r="AI35" i="230"/>
  <c r="AI65" i="230"/>
  <c r="AI80" i="230"/>
  <c r="AI94" i="230"/>
  <c r="AI117" i="230"/>
  <c r="AI141" i="230"/>
  <c r="AI164" i="230"/>
  <c r="AI178" i="230"/>
  <c r="AI198" i="230"/>
  <c r="AI214" i="230"/>
  <c r="AI228" i="230"/>
  <c r="AI244" i="230"/>
  <c r="AI266" i="230"/>
  <c r="AI280" i="230"/>
  <c r="AI322" i="230"/>
  <c r="AI337" i="230"/>
  <c r="AI364" i="230"/>
  <c r="AI387" i="230"/>
  <c r="AI408" i="230"/>
  <c r="AI429" i="230"/>
  <c r="AI455" i="230"/>
  <c r="AI533" i="230"/>
  <c r="AI558" i="230"/>
  <c r="AI588" i="230"/>
  <c r="AI618" i="230"/>
  <c r="AI654" i="230"/>
  <c r="AI689" i="230"/>
  <c r="AI707" i="230"/>
  <c r="AI727" i="230"/>
  <c r="AI21" i="230"/>
  <c r="AI36" i="230"/>
  <c r="AI66" i="230"/>
  <c r="AI81" i="230"/>
  <c r="AI95" i="230"/>
  <c r="AI122" i="230"/>
  <c r="AI142" i="230"/>
  <c r="AI165" i="230"/>
  <c r="AI179" i="230"/>
  <c r="AI199" i="230"/>
  <c r="AI215" i="230"/>
  <c r="AI229" i="230"/>
  <c r="AI245" i="230"/>
  <c r="AI267" i="230"/>
  <c r="AI282" i="230"/>
  <c r="AI309" i="230"/>
  <c r="AI323" i="230"/>
  <c r="AI338" i="230"/>
  <c r="AI365" i="230"/>
  <c r="AI388" i="230"/>
  <c r="AI409" i="230"/>
  <c r="AI432" i="230"/>
  <c r="AI456" i="230"/>
  <c r="AI476" i="230"/>
  <c r="AI534" i="230"/>
  <c r="AI559" i="230"/>
  <c r="AI591" i="230"/>
  <c r="AI619" i="230"/>
  <c r="AI655" i="230"/>
  <c r="AI690" i="230"/>
  <c r="AI708" i="230"/>
  <c r="AI728" i="230"/>
  <c r="AI30" i="230"/>
  <c r="AI51" i="230"/>
  <c r="AI73" i="230"/>
  <c r="AI88" i="230"/>
  <c r="AI111" i="230"/>
  <c r="AI132" i="230"/>
  <c r="AI156" i="230"/>
  <c r="AI172" i="230"/>
  <c r="AI188" i="230"/>
  <c r="AI207" i="230"/>
  <c r="AI222" i="230"/>
  <c r="AI238" i="230"/>
  <c r="AI258" i="230"/>
  <c r="AI274" i="230"/>
  <c r="AI295" i="230"/>
  <c r="AI316" i="230"/>
  <c r="AI331" i="230"/>
  <c r="AI350" i="230"/>
  <c r="AI380" i="230"/>
  <c r="AI396" i="230"/>
  <c r="AI417" i="230"/>
  <c r="AI448" i="230"/>
  <c r="AI466" i="230"/>
  <c r="AI509" i="230"/>
  <c r="AI544" i="230"/>
  <c r="AI569" i="230"/>
  <c r="AI611" i="230"/>
  <c r="AI628" i="230"/>
  <c r="AI662" i="230"/>
  <c r="AI697" i="230"/>
  <c r="AI736" i="230"/>
  <c r="AI31" i="230"/>
  <c r="AI53" i="230"/>
  <c r="AI75" i="230"/>
  <c r="AI89" i="230"/>
  <c r="AI112" i="230"/>
  <c r="AI133" i="230"/>
  <c r="AI157" i="230"/>
  <c r="AI173" i="230"/>
  <c r="AI191" i="230"/>
  <c r="AI208" i="230"/>
  <c r="AI223" i="230"/>
  <c r="AI239" i="230"/>
  <c r="AI259" i="230"/>
  <c r="AI275" i="230"/>
  <c r="AI317" i="230"/>
  <c r="AI332" i="230"/>
  <c r="AI355" i="230"/>
  <c r="AI381" i="230"/>
  <c r="AI397" i="230"/>
  <c r="AI421" i="230"/>
  <c r="AI449" i="230"/>
  <c r="AI467" i="230"/>
  <c r="AI510" i="230"/>
  <c r="AI550" i="230"/>
  <c r="AI570" i="230"/>
  <c r="AI612" i="230"/>
  <c r="AI629" i="230"/>
  <c r="AI669" i="230"/>
  <c r="AI698" i="230"/>
  <c r="AI722" i="230"/>
  <c r="AI57" i="230"/>
  <c r="AI76" i="230"/>
  <c r="AI90" i="230"/>
  <c r="AI137" i="230"/>
  <c r="AI158" i="230"/>
  <c r="AI193" i="230"/>
  <c r="AI224" i="230"/>
  <c r="AI298" i="230"/>
  <c r="AI9" i="230"/>
  <c r="AI33" i="230"/>
  <c r="AI62" i="230"/>
  <c r="AI77" i="230"/>
  <c r="AI91" i="230"/>
  <c r="AI114" i="230"/>
  <c r="AI138" i="230"/>
  <c r="AI159" i="230"/>
  <c r="AI175" i="230"/>
  <c r="AI194" i="230"/>
  <c r="AI211" i="230"/>
  <c r="AI225" i="230"/>
  <c r="AI241" i="230"/>
  <c r="AI261" i="230"/>
  <c r="AI277" i="230"/>
  <c r="AI299" i="230"/>
  <c r="AI319" i="230"/>
  <c r="AI334" i="230"/>
  <c r="AI357" i="230"/>
  <c r="AI384" i="230"/>
  <c r="AI399" i="230"/>
  <c r="AI426" i="230"/>
  <c r="AI452" i="230"/>
  <c r="AI470" i="230"/>
  <c r="AI516" i="230"/>
  <c r="AI555" i="230"/>
  <c r="AI574" i="230"/>
  <c r="AI615" i="230"/>
  <c r="AI631" i="230"/>
  <c r="AI671" i="230"/>
  <c r="AI700" i="230"/>
  <c r="AI724" i="230"/>
  <c r="AI718" i="230"/>
  <c r="AI296" i="230"/>
  <c r="AI32" i="230"/>
  <c r="AI113" i="230"/>
  <c r="AI174" i="230"/>
  <c r="AI209" i="230"/>
  <c r="AI240" i="230"/>
  <c r="AI260" i="230"/>
  <c r="AI276" i="230"/>
  <c r="AI318" i="230"/>
  <c r="AI333" i="230"/>
  <c r="AI356" i="230"/>
  <c r="AI383" i="230"/>
  <c r="AI398" i="230"/>
  <c r="AI424" i="230"/>
  <c r="AI450" i="230"/>
  <c r="AI469" i="230"/>
  <c r="AI511" i="230"/>
  <c r="AI554" i="230"/>
  <c r="AI571" i="230"/>
  <c r="AI614" i="230"/>
  <c r="AI630" i="230"/>
  <c r="AI670" i="230"/>
  <c r="AI699" i="230"/>
  <c r="AI723" i="230"/>
  <c r="AI63" i="230"/>
  <c r="AI78" i="230"/>
  <c r="AI92" i="230"/>
  <c r="AI115" i="230"/>
  <c r="AI139" i="230"/>
  <c r="AI160" i="230"/>
  <c r="AI176" i="230"/>
  <c r="AI195" i="230"/>
  <c r="AI212" i="230"/>
  <c r="AI226" i="230"/>
  <c r="AI242" i="230"/>
  <c r="AI262" i="230"/>
  <c r="AI278" i="230"/>
  <c r="AI305" i="230"/>
  <c r="AI320" i="230"/>
  <c r="AI335" i="230"/>
  <c r="AI358" i="230"/>
  <c r="AI385" i="230"/>
  <c r="AI401" i="230"/>
  <c r="AI427" i="230"/>
  <c r="AI453" i="230"/>
  <c r="AI471" i="230"/>
  <c r="AI517" i="230"/>
  <c r="AI556" i="230"/>
  <c r="AI579" i="230"/>
  <c r="AI616" i="230"/>
  <c r="AI636" i="230"/>
  <c r="AI672" i="230"/>
  <c r="AI701" i="230"/>
  <c r="AI725" i="230"/>
  <c r="AI41" i="229"/>
  <c r="AI14" i="229"/>
  <c r="AI30" i="229"/>
  <c r="AI45" i="229"/>
  <c r="AI17" i="229"/>
  <c r="AI19" i="229"/>
  <c r="AI33" i="229"/>
  <c r="AI20" i="229"/>
  <c r="AI34" i="229"/>
  <c r="AI21" i="229"/>
  <c r="AI35" i="229"/>
  <c r="AI15" i="229"/>
  <c r="AI31" i="229"/>
  <c r="AI32" i="229"/>
  <c r="AI22" i="229"/>
  <c r="AI36" i="229"/>
  <c r="AI23" i="229"/>
  <c r="AI37" i="229"/>
  <c r="AI24" i="229"/>
  <c r="AI39" i="229"/>
  <c r="AI25" i="229"/>
  <c r="AI40" i="229"/>
  <c r="AI26" i="229"/>
  <c r="AI27" i="229"/>
  <c r="AI42" i="229"/>
  <c r="AI9" i="229"/>
  <c r="AI11" i="229"/>
  <c r="AI28" i="229"/>
  <c r="AI43" i="229"/>
  <c r="AI13" i="229"/>
  <c r="AI29" i="229"/>
  <c r="AH48" i="229"/>
  <c r="AI26" i="228"/>
  <c r="AI27" i="228"/>
  <c r="AI16" i="228"/>
  <c r="AI30" i="228"/>
  <c r="AI17" i="228"/>
  <c r="AI31" i="228"/>
  <c r="AI11" i="228"/>
  <c r="AI28" i="228"/>
  <c r="AI15" i="228"/>
  <c r="AI18" i="228"/>
  <c r="AI32" i="228"/>
  <c r="AI12" i="228"/>
  <c r="AI14" i="228"/>
  <c r="AI29" i="228"/>
  <c r="AI19" i="228"/>
  <c r="AI33" i="228"/>
  <c r="AI20" i="228"/>
  <c r="AI34" i="228"/>
  <c r="AI21" i="228"/>
  <c r="AI35" i="228"/>
  <c r="AI22" i="228"/>
  <c r="AI23" i="228"/>
  <c r="AI37" i="228"/>
  <c r="AI36" i="228"/>
  <c r="AI9" i="228"/>
  <c r="AI24" i="228"/>
  <c r="AI38" i="228"/>
  <c r="AI25" i="228"/>
  <c r="AI39" i="228"/>
  <c r="AH42" i="228"/>
  <c r="AJ46" i="228" s="1"/>
  <c r="AI10" i="227"/>
  <c r="AI11" i="227"/>
  <c r="AI30" i="227"/>
  <c r="AI12" i="227"/>
  <c r="AI31" i="227"/>
  <c r="AI16" i="227"/>
  <c r="AI32" i="227"/>
  <c r="AI17" i="227"/>
  <c r="AI33" i="227"/>
  <c r="AI19" i="227"/>
  <c r="AI34" i="227"/>
  <c r="AI20" i="227"/>
  <c r="AI35" i="227"/>
  <c r="AI21" i="227"/>
  <c r="AI37" i="227"/>
  <c r="AI38" i="227"/>
  <c r="AI24" i="227"/>
  <c r="AI39" i="227"/>
  <c r="AI41" i="227"/>
  <c r="AI23" i="227"/>
  <c r="AI25" i="227"/>
  <c r="AI26" i="227"/>
  <c r="AI42" i="227"/>
  <c r="AI27" i="227"/>
  <c r="AI43" i="227"/>
  <c r="AI28" i="227"/>
  <c r="AH46" i="227"/>
  <c r="AI16" i="226"/>
  <c r="AI43" i="226"/>
  <c r="AI57" i="226"/>
  <c r="AI72" i="226"/>
  <c r="AI87" i="226"/>
  <c r="AI101" i="226"/>
  <c r="AI119" i="226"/>
  <c r="AI134" i="226"/>
  <c r="AI154" i="226"/>
  <c r="AI168" i="226"/>
  <c r="AI185" i="226"/>
  <c r="AI199" i="226"/>
  <c r="AI213" i="226"/>
  <c r="AI227" i="226"/>
  <c r="AI241" i="226"/>
  <c r="AI254" i="226"/>
  <c r="AI17" i="226"/>
  <c r="AI30" i="226"/>
  <c r="AI44" i="226"/>
  <c r="AI59" i="226"/>
  <c r="AI74" i="226"/>
  <c r="AI88" i="226"/>
  <c r="AI102" i="226"/>
  <c r="AI120" i="226"/>
  <c r="AI135" i="226"/>
  <c r="AI155" i="226"/>
  <c r="AI169" i="226"/>
  <c r="AI186" i="226"/>
  <c r="AI200" i="226"/>
  <c r="AI214" i="226"/>
  <c r="AI228" i="226"/>
  <c r="AI255" i="226"/>
  <c r="AI18" i="226"/>
  <c r="AI31" i="226"/>
  <c r="AI45" i="226"/>
  <c r="AI60" i="226"/>
  <c r="AI75" i="226"/>
  <c r="AI89" i="226"/>
  <c r="AI103" i="226"/>
  <c r="AI121" i="226"/>
  <c r="AI136" i="226"/>
  <c r="AI156" i="226"/>
  <c r="AI170" i="226"/>
  <c r="AI187" i="226"/>
  <c r="AI201" i="226"/>
  <c r="AI215" i="226"/>
  <c r="AI229" i="226"/>
  <c r="AI242" i="226"/>
  <c r="AI256" i="226"/>
  <c r="AI19" i="226"/>
  <c r="AI32" i="226"/>
  <c r="AI46" i="226"/>
  <c r="AI61" i="226"/>
  <c r="AI76" i="226"/>
  <c r="AI90" i="226"/>
  <c r="AI104" i="226"/>
  <c r="AI122" i="226"/>
  <c r="AI140" i="226"/>
  <c r="AI157" i="226"/>
  <c r="AI174" i="226"/>
  <c r="AI188" i="226"/>
  <c r="AI202" i="226"/>
  <c r="AI216" i="226"/>
  <c r="AI230" i="226"/>
  <c r="AI243" i="226"/>
  <c r="AI257" i="226"/>
  <c r="AI20" i="226"/>
  <c r="AI33" i="226"/>
  <c r="AI47" i="226"/>
  <c r="AI62" i="226"/>
  <c r="AI77" i="226"/>
  <c r="AI91" i="226"/>
  <c r="AI105" i="226"/>
  <c r="AI125" i="226"/>
  <c r="AI141" i="226"/>
  <c r="AI158" i="226"/>
  <c r="AI175" i="226"/>
  <c r="AI189" i="226"/>
  <c r="AI203" i="226"/>
  <c r="AI217" i="226"/>
  <c r="AI231" i="226"/>
  <c r="AI244" i="226"/>
  <c r="AI21" i="226"/>
  <c r="AI34" i="226"/>
  <c r="AI48" i="226"/>
  <c r="AI63" i="226"/>
  <c r="AI78" i="226"/>
  <c r="AI92" i="226"/>
  <c r="AI106" i="226"/>
  <c r="AI126" i="226"/>
  <c r="AI142" i="226"/>
  <c r="AI159" i="226"/>
  <c r="AI176" i="226"/>
  <c r="AI190" i="226"/>
  <c r="AI204" i="226"/>
  <c r="AI218" i="226"/>
  <c r="AI232" i="226"/>
  <c r="AI245" i="226"/>
  <c r="AI22" i="226"/>
  <c r="AI35" i="226"/>
  <c r="AI49" i="226"/>
  <c r="AI64" i="226"/>
  <c r="AI79" i="226"/>
  <c r="AI93" i="226"/>
  <c r="AI107" i="226"/>
  <c r="AI127" i="226"/>
  <c r="AI143" i="226"/>
  <c r="AI160" i="226"/>
  <c r="AI177" i="226"/>
  <c r="AI191" i="226"/>
  <c r="AI205" i="226"/>
  <c r="AI219" i="226"/>
  <c r="AI233" i="226"/>
  <c r="AI246" i="226"/>
  <c r="AI23" i="226"/>
  <c r="AI36" i="226"/>
  <c r="AI50" i="226"/>
  <c r="AI65" i="226"/>
  <c r="AI80" i="226"/>
  <c r="AI94" i="226"/>
  <c r="AI108" i="226"/>
  <c r="AI128" i="226"/>
  <c r="AI144" i="226"/>
  <c r="AI161" i="226"/>
  <c r="AI178" i="226"/>
  <c r="AI192" i="226"/>
  <c r="AI206" i="226"/>
  <c r="AI220" i="226"/>
  <c r="AI234" i="226"/>
  <c r="AI247" i="226"/>
  <c r="AI10" i="226"/>
  <c r="AI24" i="226"/>
  <c r="AI37" i="226"/>
  <c r="AI51" i="226"/>
  <c r="AI66" i="226"/>
  <c r="AI81" i="226"/>
  <c r="AI95" i="226"/>
  <c r="AI109" i="226"/>
  <c r="AI145" i="226"/>
  <c r="AI162" i="226"/>
  <c r="AI179" i="226"/>
  <c r="AI193" i="226"/>
  <c r="AI207" i="226"/>
  <c r="AI221" i="226"/>
  <c r="AI235" i="226"/>
  <c r="AI248" i="226"/>
  <c r="AI11" i="226"/>
  <c r="AI25" i="226"/>
  <c r="AI38" i="226"/>
  <c r="AI52" i="226"/>
  <c r="AI67" i="226"/>
  <c r="AI82" i="226"/>
  <c r="AI96" i="226"/>
  <c r="AI110" i="226"/>
  <c r="AI129" i="226"/>
  <c r="AI146" i="226"/>
  <c r="AI163" i="226"/>
  <c r="AI180" i="226"/>
  <c r="AI194" i="226"/>
  <c r="AI208" i="226"/>
  <c r="AI222" i="226"/>
  <c r="AI236" i="226"/>
  <c r="AI249" i="226"/>
  <c r="AI26" i="226"/>
  <c r="AI39" i="226"/>
  <c r="AI53" i="226"/>
  <c r="AI68" i="226"/>
  <c r="AI83" i="226"/>
  <c r="AI97" i="226"/>
  <c r="AI111" i="226"/>
  <c r="AI130" i="226"/>
  <c r="AI147" i="226"/>
  <c r="AI164" i="226"/>
  <c r="AI181" i="226"/>
  <c r="AI195" i="226"/>
  <c r="AI209" i="226"/>
  <c r="AI223" i="226"/>
  <c r="AI237" i="226"/>
  <c r="AI250" i="226"/>
  <c r="AI13" i="226"/>
  <c r="AI40" i="226"/>
  <c r="AI54" i="226"/>
  <c r="AI69" i="226"/>
  <c r="AI84" i="226"/>
  <c r="AI98" i="226"/>
  <c r="AI112" i="226"/>
  <c r="AI131" i="226"/>
  <c r="AI148" i="226"/>
  <c r="AI165" i="226"/>
  <c r="AI182" i="226"/>
  <c r="AI196" i="226"/>
  <c r="AI210" i="226"/>
  <c r="AI224" i="226"/>
  <c r="AI238" i="226"/>
  <c r="AI251" i="226"/>
  <c r="AI14" i="226"/>
  <c r="AI28" i="226"/>
  <c r="AI41" i="226"/>
  <c r="AI55" i="226"/>
  <c r="AI70" i="226"/>
  <c r="AI85" i="226"/>
  <c r="AI99" i="226"/>
  <c r="AI117" i="226"/>
  <c r="AI132" i="226"/>
  <c r="AI149" i="226"/>
  <c r="AI166" i="226"/>
  <c r="AI183" i="226"/>
  <c r="AI197" i="226"/>
  <c r="AI211" i="226"/>
  <c r="AI225" i="226"/>
  <c r="AI239" i="226"/>
  <c r="AI252" i="226"/>
  <c r="AI12" i="226"/>
  <c r="AI27" i="226"/>
  <c r="AI15" i="226"/>
  <c r="AI29" i="226"/>
  <c r="AI42" i="226"/>
  <c r="AI56" i="226"/>
  <c r="AI71" i="226"/>
  <c r="AI86" i="226"/>
  <c r="AI100" i="226"/>
  <c r="AI118" i="226"/>
  <c r="AI133" i="226"/>
  <c r="AI150" i="226"/>
  <c r="AI167" i="226"/>
  <c r="AI184" i="226"/>
  <c r="AI198" i="226"/>
  <c r="AI212" i="226"/>
  <c r="AI226" i="226"/>
  <c r="AI240" i="226"/>
  <c r="AI253" i="226"/>
  <c r="AH260" i="226"/>
  <c r="AI9" i="226"/>
  <c r="AI31" i="225"/>
  <c r="AI104" i="225"/>
  <c r="AI169" i="225"/>
  <c r="AI239" i="225"/>
  <c r="AI32" i="225"/>
  <c r="AI89" i="225"/>
  <c r="AI198" i="225"/>
  <c r="AI48" i="225"/>
  <c r="AI91" i="225"/>
  <c r="AI140" i="225"/>
  <c r="AI200" i="225"/>
  <c r="AI21" i="225"/>
  <c r="AI95" i="225"/>
  <c r="AI187" i="225"/>
  <c r="AI188" i="225"/>
  <c r="AI37" i="225"/>
  <c r="AI51" i="225"/>
  <c r="AI97" i="225"/>
  <c r="AI145" i="225"/>
  <c r="AI203" i="225"/>
  <c r="AI38" i="225"/>
  <c r="AI81" i="225"/>
  <c r="AI130" i="225"/>
  <c r="AI190" i="225"/>
  <c r="AI25" i="225"/>
  <c r="AI39" i="225"/>
  <c r="AI53" i="225"/>
  <c r="AI66" i="225"/>
  <c r="AI82" i="225"/>
  <c r="AI99" i="225"/>
  <c r="AI114" i="225"/>
  <c r="AI131" i="225"/>
  <c r="AI147" i="225"/>
  <c r="AI161" i="225"/>
  <c r="AI177" i="225"/>
  <c r="AI191" i="225"/>
  <c r="AI205" i="225"/>
  <c r="AI233" i="225"/>
  <c r="AI46" i="225"/>
  <c r="AI60" i="225"/>
  <c r="AI73" i="225"/>
  <c r="AI107" i="225"/>
  <c r="AI121" i="225"/>
  <c r="AI138" i="225"/>
  <c r="AI154" i="225"/>
  <c r="AI184" i="225"/>
  <c r="AI212" i="225"/>
  <c r="AI19" i="225"/>
  <c r="AI33" i="225"/>
  <c r="AI47" i="225"/>
  <c r="AI90" i="225"/>
  <c r="AI124" i="225"/>
  <c r="AI139" i="225"/>
  <c r="AI185" i="225"/>
  <c r="AI213" i="225"/>
  <c r="AI20" i="225"/>
  <c r="AI75" i="225"/>
  <c r="AI156" i="225"/>
  <c r="AI214" i="225"/>
  <c r="AI49" i="225"/>
  <c r="AI110" i="225"/>
  <c r="AI173" i="225"/>
  <c r="AI36" i="225"/>
  <c r="AI50" i="225"/>
  <c r="AI63" i="225"/>
  <c r="AI77" i="225"/>
  <c r="AI96" i="225"/>
  <c r="AI111" i="225"/>
  <c r="AI158" i="225"/>
  <c r="AI174" i="225"/>
  <c r="AI202" i="225"/>
  <c r="AI230" i="225"/>
  <c r="AI23" i="225"/>
  <c r="AI78" i="225"/>
  <c r="AI128" i="225"/>
  <c r="AI159" i="225"/>
  <c r="AI189" i="225"/>
  <c r="AI65" i="225"/>
  <c r="AI113" i="225"/>
  <c r="AI160" i="225"/>
  <c r="AI204" i="225"/>
  <c r="AI12" i="225"/>
  <c r="AI26" i="225"/>
  <c r="AI40" i="225"/>
  <c r="AI54" i="225"/>
  <c r="AI67" i="225"/>
  <c r="AI83" i="225"/>
  <c r="AI115" i="225"/>
  <c r="AI132" i="225"/>
  <c r="AI148" i="225"/>
  <c r="AI163" i="225"/>
  <c r="AI178" i="225"/>
  <c r="AI192" i="225"/>
  <c r="AI206" i="225"/>
  <c r="AI234" i="225"/>
  <c r="AI17" i="225"/>
  <c r="AI59" i="225"/>
  <c r="AI72" i="225"/>
  <c r="AI120" i="225"/>
  <c r="AI153" i="225"/>
  <c r="AI197" i="225"/>
  <c r="AI108" i="225"/>
  <c r="AI155" i="225"/>
  <c r="AI171" i="225"/>
  <c r="AI199" i="225"/>
  <c r="AI61" i="225"/>
  <c r="AI125" i="225"/>
  <c r="AI172" i="225"/>
  <c r="AI76" i="225"/>
  <c r="AI141" i="225"/>
  <c r="AI201" i="225"/>
  <c r="AI127" i="225"/>
  <c r="AI64" i="225"/>
  <c r="AI112" i="225"/>
  <c r="AI175" i="225"/>
  <c r="AI231" i="225"/>
  <c r="AI24" i="225"/>
  <c r="AI52" i="225"/>
  <c r="AI98" i="225"/>
  <c r="AI146" i="225"/>
  <c r="AI176" i="225"/>
  <c r="AI232" i="225"/>
  <c r="AI13" i="225"/>
  <c r="AI27" i="225"/>
  <c r="AI41" i="225"/>
  <c r="AI55" i="225"/>
  <c r="AI68" i="225"/>
  <c r="AI84" i="225"/>
  <c r="AI100" i="225"/>
  <c r="AI116" i="225"/>
  <c r="AI133" i="225"/>
  <c r="AI149" i="225"/>
  <c r="AI165" i="225"/>
  <c r="AI179" i="225"/>
  <c r="AI193" i="225"/>
  <c r="AI207" i="225"/>
  <c r="AI235" i="225"/>
  <c r="AI45" i="225"/>
  <c r="AI88" i="225"/>
  <c r="AI137" i="225"/>
  <c r="AI183" i="225"/>
  <c r="AI211" i="225"/>
  <c r="AI18" i="225"/>
  <c r="AI170" i="225"/>
  <c r="AI74" i="225"/>
  <c r="AI34" i="225"/>
  <c r="AI109" i="225"/>
  <c r="AI186" i="225"/>
  <c r="AI35" i="225"/>
  <c r="AI62" i="225"/>
  <c r="AI126" i="225"/>
  <c r="AI157" i="225"/>
  <c r="AI229" i="225"/>
  <c r="AI22" i="225"/>
  <c r="AI144" i="225"/>
  <c r="AI14" i="225"/>
  <c r="AI28" i="225"/>
  <c r="AI42" i="225"/>
  <c r="AI56" i="225"/>
  <c r="AI69" i="225"/>
  <c r="AI85" i="225"/>
  <c r="AI101" i="225"/>
  <c r="AI117" i="225"/>
  <c r="AI134" i="225"/>
  <c r="AI150" i="225"/>
  <c r="AI166" i="225"/>
  <c r="AI180" i="225"/>
  <c r="AI194" i="225"/>
  <c r="AI208" i="225"/>
  <c r="AI236" i="225"/>
  <c r="AI15" i="225"/>
  <c r="AI29" i="225"/>
  <c r="AI43" i="225"/>
  <c r="AI57" i="225"/>
  <c r="AI70" i="225"/>
  <c r="AI86" i="225"/>
  <c r="AI102" i="225"/>
  <c r="AI118" i="225"/>
  <c r="AI135" i="225"/>
  <c r="AI151" i="225"/>
  <c r="AI167" i="225"/>
  <c r="AI181" i="225"/>
  <c r="AI195" i="225"/>
  <c r="AI209" i="225"/>
  <c r="AI237" i="225"/>
  <c r="AI16" i="225"/>
  <c r="AI30" i="225"/>
  <c r="AI44" i="225"/>
  <c r="AI58" i="225"/>
  <c r="AI71" i="225"/>
  <c r="AI87" i="225"/>
  <c r="AI103" i="225"/>
  <c r="AI119" i="225"/>
  <c r="AI136" i="225"/>
  <c r="AI152" i="225"/>
  <c r="AI168" i="225"/>
  <c r="AI182" i="225"/>
  <c r="AI196" i="225"/>
  <c r="AI210" i="225"/>
  <c r="AI238" i="225"/>
  <c r="AI21" i="224"/>
  <c r="AI63" i="224"/>
  <c r="AI104" i="224"/>
  <c r="AI146" i="224"/>
  <c r="AI188" i="224"/>
  <c r="AI229" i="224"/>
  <c r="AI22" i="224"/>
  <c r="AI64" i="224"/>
  <c r="AI105" i="224"/>
  <c r="AI133" i="224"/>
  <c r="AI161" i="224"/>
  <c r="AI202" i="224"/>
  <c r="AI230" i="224"/>
  <c r="AI23" i="224"/>
  <c r="AI65" i="224"/>
  <c r="AI120" i="224"/>
  <c r="AI231" i="224"/>
  <c r="AI24" i="224"/>
  <c r="AI38" i="224"/>
  <c r="AI52" i="224"/>
  <c r="AI66" i="224"/>
  <c r="AI80" i="224"/>
  <c r="AI94" i="224"/>
  <c r="AI121" i="224"/>
  <c r="AI149" i="224"/>
  <c r="AI163" i="224"/>
  <c r="AI177" i="224"/>
  <c r="AI190" i="224"/>
  <c r="AI204" i="224"/>
  <c r="AI218" i="224"/>
  <c r="AI232" i="224"/>
  <c r="AI11" i="224"/>
  <c r="AI25" i="224"/>
  <c r="AI39" i="224"/>
  <c r="AI53" i="224"/>
  <c r="AI67" i="224"/>
  <c r="AI81" i="224"/>
  <c r="AI95" i="224"/>
  <c r="AI108" i="224"/>
  <c r="AI122" i="224"/>
  <c r="AI136" i="224"/>
  <c r="AI150" i="224"/>
  <c r="AI164" i="224"/>
  <c r="AI178" i="224"/>
  <c r="AI191" i="224"/>
  <c r="AI205" i="224"/>
  <c r="AI219" i="224"/>
  <c r="AI12" i="224"/>
  <c r="AI26" i="224"/>
  <c r="AI40" i="224"/>
  <c r="AI54" i="224"/>
  <c r="AI68" i="224"/>
  <c r="AI82" i="224"/>
  <c r="AI96" i="224"/>
  <c r="AI109" i="224"/>
  <c r="AI123" i="224"/>
  <c r="AI137" i="224"/>
  <c r="AI151" i="224"/>
  <c r="AI165" i="224"/>
  <c r="AI179" i="224"/>
  <c r="AI192" i="224"/>
  <c r="AI206" i="224"/>
  <c r="AI220" i="224"/>
  <c r="AI13" i="224"/>
  <c r="AI27" i="224"/>
  <c r="AI41" i="224"/>
  <c r="AI55" i="224"/>
  <c r="AI69" i="224"/>
  <c r="AI83" i="224"/>
  <c r="AI97" i="224"/>
  <c r="AI110" i="224"/>
  <c r="AI124" i="224"/>
  <c r="AI138" i="224"/>
  <c r="AI152" i="224"/>
  <c r="AI166" i="224"/>
  <c r="AI180" i="224"/>
  <c r="AI193" i="224"/>
  <c r="AI207" i="224"/>
  <c r="AI221" i="224"/>
  <c r="AI49" i="224"/>
  <c r="AI91" i="224"/>
  <c r="AI132" i="224"/>
  <c r="AI215" i="224"/>
  <c r="AI36" i="224"/>
  <c r="AI78" i="224"/>
  <c r="AI119" i="224"/>
  <c r="AI147" i="224"/>
  <c r="AI175" i="224"/>
  <c r="AI216" i="224"/>
  <c r="AI37" i="224"/>
  <c r="AI79" i="224"/>
  <c r="AI106" i="224"/>
  <c r="AI148" i="224"/>
  <c r="AI176" i="224"/>
  <c r="AI217" i="224"/>
  <c r="AI107" i="224"/>
  <c r="AI28" i="224"/>
  <c r="AI70" i="224"/>
  <c r="AI167" i="224"/>
  <c r="AI194" i="224"/>
  <c r="AI222" i="224"/>
  <c r="AI15" i="224"/>
  <c r="AI29" i="224"/>
  <c r="AI43" i="224"/>
  <c r="AI57" i="224"/>
  <c r="AI71" i="224"/>
  <c r="AI85" i="224"/>
  <c r="AI99" i="224"/>
  <c r="AI112" i="224"/>
  <c r="AI126" i="224"/>
  <c r="AI139" i="224"/>
  <c r="AI154" i="224"/>
  <c r="AI168" i="224"/>
  <c r="AI182" i="224"/>
  <c r="AI195" i="224"/>
  <c r="AI209" i="224"/>
  <c r="AI223" i="224"/>
  <c r="AI16" i="224"/>
  <c r="AI30" i="224"/>
  <c r="AI44" i="224"/>
  <c r="AI58" i="224"/>
  <c r="AI72" i="224"/>
  <c r="AI86" i="224"/>
  <c r="AI100" i="224"/>
  <c r="AI113" i="224"/>
  <c r="AI127" i="224"/>
  <c r="AI141" i="224"/>
  <c r="AI155" i="224"/>
  <c r="AI169" i="224"/>
  <c r="AI183" i="224"/>
  <c r="AI196" i="224"/>
  <c r="AI210" i="224"/>
  <c r="AI224" i="224"/>
  <c r="AI17" i="224"/>
  <c r="AI31" i="224"/>
  <c r="AI45" i="224"/>
  <c r="AI59" i="224"/>
  <c r="AI73" i="224"/>
  <c r="AI87" i="224"/>
  <c r="AI114" i="224"/>
  <c r="AI128" i="224"/>
  <c r="AI142" i="224"/>
  <c r="AI156" i="224"/>
  <c r="AI170" i="224"/>
  <c r="AI184" i="224"/>
  <c r="AI197" i="224"/>
  <c r="AI211" i="224"/>
  <c r="AI225" i="224"/>
  <c r="AI35" i="224"/>
  <c r="AI77" i="224"/>
  <c r="AI118" i="224"/>
  <c r="AI160" i="224"/>
  <c r="AI174" i="224"/>
  <c r="AI201" i="224"/>
  <c r="AI50" i="224"/>
  <c r="AI92" i="224"/>
  <c r="AI51" i="224"/>
  <c r="AI93" i="224"/>
  <c r="AI134" i="224"/>
  <c r="AI162" i="224"/>
  <c r="AI203" i="224"/>
  <c r="AI10" i="224"/>
  <c r="AI135" i="224"/>
  <c r="AI14" i="224"/>
  <c r="AI42" i="224"/>
  <c r="AI56" i="224"/>
  <c r="AI84" i="224"/>
  <c r="AI98" i="224"/>
  <c r="AI111" i="224"/>
  <c r="AI125" i="224"/>
  <c r="AI153" i="224"/>
  <c r="AI181" i="224"/>
  <c r="AI208" i="224"/>
  <c r="AI18" i="224"/>
  <c r="AI32" i="224"/>
  <c r="AI46" i="224"/>
  <c r="AI60" i="224"/>
  <c r="AI74" i="224"/>
  <c r="AI88" i="224"/>
  <c r="AI115" i="224"/>
  <c r="AI129" i="224"/>
  <c r="AI143" i="224"/>
  <c r="AI157" i="224"/>
  <c r="AI171" i="224"/>
  <c r="AI185" i="224"/>
  <c r="AI198" i="224"/>
  <c r="AI212" i="224"/>
  <c r="AI226" i="224"/>
  <c r="AI19" i="224"/>
  <c r="AI33" i="224"/>
  <c r="AI47" i="224"/>
  <c r="AI61" i="224"/>
  <c r="AI75" i="224"/>
  <c r="AI89" i="224"/>
  <c r="AI102" i="224"/>
  <c r="AI116" i="224"/>
  <c r="AI130" i="224"/>
  <c r="AI144" i="224"/>
  <c r="AI158" i="224"/>
  <c r="AI172" i="224"/>
  <c r="AI186" i="224"/>
  <c r="AI199" i="224"/>
  <c r="AI213" i="224"/>
  <c r="AI227" i="224"/>
  <c r="AI20" i="224"/>
  <c r="AI34" i="224"/>
  <c r="AI48" i="224"/>
  <c r="AI62" i="224"/>
  <c r="AI76" i="224"/>
  <c r="AI90" i="224"/>
  <c r="AI103" i="224"/>
  <c r="AI117" i="224"/>
  <c r="AI131" i="224"/>
  <c r="AI145" i="224"/>
  <c r="AI159" i="224"/>
  <c r="AI173" i="224"/>
  <c r="AI187" i="224"/>
  <c r="AI200" i="224"/>
  <c r="AI214" i="224"/>
  <c r="AI228" i="224"/>
  <c r="AH235" i="224"/>
  <c r="AI85" i="222"/>
  <c r="AI115" i="222"/>
  <c r="AI130" i="222"/>
  <c r="AI10" i="222"/>
  <c r="AI24" i="222"/>
  <c r="AI42" i="222"/>
  <c r="AI56" i="222"/>
  <c r="AI72" i="222"/>
  <c r="AI88" i="222"/>
  <c r="AI103" i="222"/>
  <c r="AI117" i="222"/>
  <c r="AI131" i="222"/>
  <c r="AI145" i="222"/>
  <c r="AI159" i="222"/>
  <c r="AI172" i="222"/>
  <c r="AI200" i="222"/>
  <c r="AI214" i="222"/>
  <c r="AI226" i="222"/>
  <c r="AI240" i="222"/>
  <c r="AI253" i="222"/>
  <c r="AI267" i="222"/>
  <c r="AI281" i="222"/>
  <c r="AI21" i="222"/>
  <c r="AI53" i="222"/>
  <c r="AI142" i="222"/>
  <c r="AI211" i="222"/>
  <c r="AI264" i="222"/>
  <c r="AI278" i="222"/>
  <c r="AI22" i="222"/>
  <c r="AI37" i="222"/>
  <c r="AI54" i="222"/>
  <c r="AI70" i="222"/>
  <c r="AI86" i="222"/>
  <c r="AI101" i="222"/>
  <c r="AI129" i="222"/>
  <c r="AI143" i="222"/>
  <c r="AI157" i="222"/>
  <c r="AI184" i="222"/>
  <c r="AI198" i="222"/>
  <c r="AI212" i="222"/>
  <c r="AI224" i="222"/>
  <c r="AI238" i="222"/>
  <c r="AI251" i="222"/>
  <c r="AI265" i="222"/>
  <c r="AI279" i="222"/>
  <c r="AI23" i="222"/>
  <c r="AI38" i="222"/>
  <c r="AI55" i="222"/>
  <c r="AI71" i="222"/>
  <c r="AI87" i="222"/>
  <c r="AI102" i="222"/>
  <c r="AI116" i="222"/>
  <c r="AI144" i="222"/>
  <c r="AI158" i="222"/>
  <c r="AI171" i="222"/>
  <c r="AI199" i="222"/>
  <c r="AI213" i="222"/>
  <c r="AI225" i="222"/>
  <c r="AI239" i="222"/>
  <c r="AI252" i="222"/>
  <c r="AI266" i="222"/>
  <c r="AI280" i="222"/>
  <c r="AI11" i="222"/>
  <c r="AI25" i="222"/>
  <c r="AI43" i="222"/>
  <c r="AI57" i="222"/>
  <c r="AI73" i="222"/>
  <c r="AI89" i="222"/>
  <c r="AI104" i="222"/>
  <c r="AI118" i="222"/>
  <c r="AI132" i="222"/>
  <c r="AI146" i="222"/>
  <c r="AI160" i="222"/>
  <c r="AI173" i="222"/>
  <c r="AI186" i="222"/>
  <c r="AI201" i="222"/>
  <c r="AI215" i="222"/>
  <c r="AI227" i="222"/>
  <c r="AI241" i="222"/>
  <c r="AI254" i="222"/>
  <c r="AI268" i="222"/>
  <c r="AI282" i="222"/>
  <c r="AI12" i="222"/>
  <c r="AI26" i="222"/>
  <c r="AI44" i="222"/>
  <c r="AI58" i="222"/>
  <c r="AI74" i="222"/>
  <c r="AI90" i="222"/>
  <c r="AI105" i="222"/>
  <c r="AI119" i="222"/>
  <c r="AI133" i="222"/>
  <c r="AI147" i="222"/>
  <c r="AI161" i="222"/>
  <c r="AI174" i="222"/>
  <c r="AI187" i="222"/>
  <c r="AI202" i="222"/>
  <c r="AI228" i="222"/>
  <c r="AI242" i="222"/>
  <c r="AI255" i="222"/>
  <c r="AI269" i="222"/>
  <c r="AI283" i="222"/>
  <c r="AI13" i="222"/>
  <c r="AI27" i="222"/>
  <c r="AI45" i="222"/>
  <c r="AI59" i="222"/>
  <c r="AI77" i="222"/>
  <c r="AI92" i="222"/>
  <c r="AI106" i="222"/>
  <c r="AI120" i="222"/>
  <c r="AI134" i="222"/>
  <c r="AI148" i="222"/>
  <c r="AI162" i="222"/>
  <c r="AI175" i="222"/>
  <c r="AI188" i="222"/>
  <c r="AI203" i="222"/>
  <c r="AI216" i="222"/>
  <c r="AI229" i="222"/>
  <c r="AI243" i="222"/>
  <c r="AI256" i="222"/>
  <c r="AI270" i="222"/>
  <c r="AI284" i="222"/>
  <c r="AI14" i="222"/>
  <c r="AI28" i="222"/>
  <c r="AI46" i="222"/>
  <c r="AI60" i="222"/>
  <c r="AI78" i="222"/>
  <c r="AI93" i="222"/>
  <c r="AI107" i="222"/>
  <c r="AI121" i="222"/>
  <c r="AI135" i="222"/>
  <c r="AI149" i="222"/>
  <c r="AI163" i="222"/>
  <c r="AI176" i="222"/>
  <c r="AI189" i="222"/>
  <c r="AI204" i="222"/>
  <c r="AI217" i="222"/>
  <c r="AI230" i="222"/>
  <c r="AI244" i="222"/>
  <c r="AI257" i="222"/>
  <c r="AI271" i="222"/>
  <c r="AI285" i="222"/>
  <c r="AI20" i="222"/>
  <c r="AI35" i="222"/>
  <c r="AI52" i="222"/>
  <c r="AI68" i="222"/>
  <c r="AI84" i="222"/>
  <c r="AI99" i="222"/>
  <c r="AI113" i="222"/>
  <c r="AI127" i="222"/>
  <c r="AI141" i="222"/>
  <c r="AI155" i="222"/>
  <c r="AI169" i="222"/>
  <c r="AI182" i="222"/>
  <c r="AI195" i="222"/>
  <c r="AI210" i="222"/>
  <c r="AI222" i="222"/>
  <c r="AI236" i="222"/>
  <c r="AI249" i="222"/>
  <c r="AI263" i="222"/>
  <c r="AI277" i="222"/>
  <c r="AI36" i="222"/>
  <c r="AI69" i="222"/>
  <c r="AI100" i="222"/>
  <c r="AI114" i="222"/>
  <c r="AI128" i="222"/>
  <c r="AI156" i="222"/>
  <c r="AI170" i="222"/>
  <c r="AI183" i="222"/>
  <c r="AI196" i="222"/>
  <c r="AI223" i="222"/>
  <c r="AI237" i="222"/>
  <c r="AI250" i="222"/>
  <c r="AI15" i="222"/>
  <c r="AI29" i="222"/>
  <c r="AI47" i="222"/>
  <c r="AI61" i="222"/>
  <c r="AI79" i="222"/>
  <c r="AI94" i="222"/>
  <c r="AI108" i="222"/>
  <c r="AI122" i="222"/>
  <c r="AI136" i="222"/>
  <c r="AI150" i="222"/>
  <c r="AI164" i="222"/>
  <c r="AI177" i="222"/>
  <c r="AI190" i="222"/>
  <c r="AI205" i="222"/>
  <c r="AI218" i="222"/>
  <c r="AI231" i="222"/>
  <c r="AI245" i="222"/>
  <c r="AI258" i="222"/>
  <c r="AI272" i="222"/>
  <c r="AI286" i="222"/>
  <c r="AI16" i="222"/>
  <c r="AI30" i="222"/>
  <c r="AI48" i="222"/>
  <c r="AI64" i="222"/>
  <c r="AI80" i="222"/>
  <c r="AI95" i="222"/>
  <c r="AI109" i="222"/>
  <c r="AI123" i="222"/>
  <c r="AI137" i="222"/>
  <c r="AI151" i="222"/>
  <c r="AI165" i="222"/>
  <c r="AI178" i="222"/>
  <c r="AI191" i="222"/>
  <c r="AI206" i="222"/>
  <c r="AI219" i="222"/>
  <c r="AI232" i="222"/>
  <c r="AI246" i="222"/>
  <c r="AI259" i="222"/>
  <c r="AI273" i="222"/>
  <c r="AI17" i="222"/>
  <c r="AI31" i="222"/>
  <c r="AI49" i="222"/>
  <c r="AI65" i="222"/>
  <c r="AI81" i="222"/>
  <c r="AI96" i="222"/>
  <c r="AI110" i="222"/>
  <c r="AI124" i="222"/>
  <c r="AI138" i="222"/>
  <c r="AI152" i="222"/>
  <c r="AI166" i="222"/>
  <c r="AI179" i="222"/>
  <c r="AI192" i="222"/>
  <c r="AI207" i="222"/>
  <c r="AI233" i="222"/>
  <c r="AI247" i="222"/>
  <c r="AI260" i="222"/>
  <c r="AI274" i="222"/>
  <c r="AI18" i="222"/>
  <c r="AI32" i="222"/>
  <c r="AI50" i="222"/>
  <c r="AI66" i="222"/>
  <c r="AI82" i="222"/>
  <c r="AI97" i="222"/>
  <c r="AI111" i="222"/>
  <c r="AI125" i="222"/>
  <c r="AI139" i="222"/>
  <c r="AI153" i="222"/>
  <c r="AI167" i="222"/>
  <c r="AI180" i="222"/>
  <c r="AI193" i="222"/>
  <c r="AI208" i="222"/>
  <c r="AI220" i="222"/>
  <c r="AI234" i="222"/>
  <c r="AI248" i="222"/>
  <c r="AI261" i="222"/>
  <c r="AI275" i="222"/>
  <c r="AI19" i="222"/>
  <c r="AI33" i="222"/>
  <c r="AI51" i="222"/>
  <c r="AI67" i="222"/>
  <c r="AI83" i="222"/>
  <c r="AI98" i="222"/>
  <c r="AI112" i="222"/>
  <c r="AI126" i="222"/>
  <c r="AI140" i="222"/>
  <c r="AI154" i="222"/>
  <c r="AI168" i="222"/>
  <c r="AI181" i="222"/>
  <c r="AI194" i="222"/>
  <c r="AI209" i="222"/>
  <c r="AI221" i="222"/>
  <c r="AI235" i="222"/>
  <c r="AI262" i="222"/>
  <c r="AI276" i="222"/>
  <c r="AI12" i="220"/>
  <c r="AI13" i="220"/>
  <c r="AI14" i="220"/>
  <c r="AI15" i="220"/>
  <c r="AI14" i="219"/>
  <c r="AI16" i="219"/>
  <c r="AI15" i="219"/>
  <c r="AI12" i="219"/>
  <c r="AH19" i="219"/>
  <c r="AI10" i="237"/>
  <c r="AI12" i="236"/>
  <c r="AI9" i="233"/>
  <c r="AI12" i="232"/>
  <c r="AH739" i="230"/>
  <c r="AI10" i="230"/>
  <c r="AI10" i="229"/>
  <c r="AI10" i="228"/>
  <c r="AI9" i="227"/>
  <c r="AH242" i="225"/>
  <c r="AI9" i="224"/>
  <c r="AH289" i="222"/>
  <c r="AI9" i="222"/>
  <c r="AH18" i="220"/>
  <c r="AI13" i="219"/>
  <c r="AH91" i="236" l="1"/>
  <c r="AH105" i="238"/>
  <c r="AH118" i="237"/>
  <c r="AJ118" i="237"/>
  <c r="AH743" i="230"/>
  <c r="AJ743" i="230"/>
  <c r="AH46" i="228"/>
  <c r="AH264" i="226"/>
  <c r="AJ264" i="226"/>
  <c r="AH239" i="224"/>
  <c r="AJ239" i="224"/>
  <c r="AH293" i="222"/>
  <c r="AJ293" i="222"/>
  <c r="AI18" i="220"/>
  <c r="AH22" i="220"/>
  <c r="AJ22" i="220"/>
  <c r="AH23" i="219"/>
  <c r="AJ23" i="219"/>
  <c r="AI101" i="238"/>
  <c r="AI114" i="237"/>
  <c r="AI87" i="236"/>
  <c r="AH80" i="233"/>
  <c r="AJ80" i="233"/>
  <c r="AI76" i="233"/>
  <c r="AH65" i="232"/>
  <c r="AJ65" i="232"/>
  <c r="AI61" i="232"/>
  <c r="AI739" i="230"/>
  <c r="AH52" i="229"/>
  <c r="AJ52" i="229"/>
  <c r="AI48" i="229"/>
  <c r="AI42" i="228"/>
  <c r="AH50" i="227"/>
  <c r="AJ50" i="227"/>
  <c r="AI46" i="227"/>
  <c r="AI260" i="226"/>
  <c r="AI242" i="225"/>
  <c r="AH246" i="225"/>
  <c r="AJ246" i="225"/>
  <c r="AI235" i="224"/>
  <c r="AI289" i="222"/>
  <c r="AI19" i="219"/>
</calcChain>
</file>

<file path=xl/sharedStrings.xml><?xml version="1.0" encoding="utf-8"?>
<sst xmlns="http://schemas.openxmlformats.org/spreadsheetml/2006/main" count="30216" uniqueCount="2645">
  <si>
    <t>施設名：福祉センター</t>
    <rPh sb="0" eb="3">
      <t>シセツメイ</t>
    </rPh>
    <rPh sb="4" eb="6">
      <t>フクシ</t>
    </rPh>
    <phoneticPr fontId="2"/>
  </si>
  <si>
    <t>試算期間</t>
  </si>
  <si>
    <t>従量電気代単価</t>
  </si>
  <si>
    <t>提案ＬＥＤ照明の仕様を追記すること</t>
    <rPh sb="0" eb="2">
      <t>テイアン</t>
    </rPh>
    <rPh sb="5" eb="7">
      <t>ショウメイ</t>
    </rPh>
    <rPh sb="8" eb="10">
      <t>シヨウ</t>
    </rPh>
    <rPh sb="11" eb="13">
      <t>ツイキ</t>
    </rPh>
    <phoneticPr fontId="4"/>
  </si>
  <si>
    <t>CO2排出係数</t>
    <phoneticPr fontId="2"/>
  </si>
  <si>
    <t>既存照明　情報</t>
    <rPh sb="5" eb="7">
      <t>ジョウホウ</t>
    </rPh>
    <phoneticPr fontId="4"/>
  </si>
  <si>
    <t>建物名</t>
    <rPh sb="0" eb="3">
      <t>タテモノメイ</t>
    </rPh>
    <phoneticPr fontId="4"/>
  </si>
  <si>
    <t>階数</t>
  </si>
  <si>
    <t>部屋名</t>
  </si>
  <si>
    <t>備考</t>
    <phoneticPr fontId="4"/>
  </si>
  <si>
    <t>仮設必要箇所</t>
    <rPh sb="0" eb="2">
      <t>カセツ</t>
    </rPh>
    <rPh sb="2" eb="4">
      <t>ヒツヨウ</t>
    </rPh>
    <rPh sb="4" eb="6">
      <t>カショ</t>
    </rPh>
    <phoneticPr fontId="5"/>
  </si>
  <si>
    <t>点灯時間</t>
  </si>
  <si>
    <t>稼働日数</t>
    <phoneticPr fontId="4"/>
  </si>
  <si>
    <t>器具記号</t>
  </si>
  <si>
    <t>器具種類</t>
    <phoneticPr fontId="4"/>
  </si>
  <si>
    <t>灯数</t>
    <rPh sb="0" eb="2">
      <t>トウスウ</t>
    </rPh>
    <phoneticPr fontId="4"/>
  </si>
  <si>
    <t>ランプ種別</t>
  </si>
  <si>
    <t>口金</t>
    <rPh sb="0" eb="2">
      <t>クチガネ</t>
    </rPh>
    <phoneticPr fontId="4"/>
  </si>
  <si>
    <t>器具寸法</t>
    <rPh sb="0" eb="4">
      <t>キグスンポウ</t>
    </rPh>
    <phoneticPr fontId="4"/>
  </si>
  <si>
    <t>器具仕様詳細①</t>
    <rPh sb="0" eb="2">
      <t>キグ</t>
    </rPh>
    <rPh sb="2" eb="4">
      <t>シヨウ</t>
    </rPh>
    <rPh sb="4" eb="6">
      <t>ショウサイ</t>
    </rPh>
    <phoneticPr fontId="4"/>
  </si>
  <si>
    <t>器具仕様詳細②</t>
    <rPh sb="0" eb="2">
      <t>キグ</t>
    </rPh>
    <rPh sb="2" eb="4">
      <t>シヨウ</t>
    </rPh>
    <rPh sb="4" eb="6">
      <t>ショウサイ</t>
    </rPh>
    <phoneticPr fontId="4"/>
  </si>
  <si>
    <t>器具仕様詳細③</t>
    <rPh sb="0" eb="2">
      <t>キグ</t>
    </rPh>
    <rPh sb="2" eb="4">
      <t>シヨウ</t>
    </rPh>
    <rPh sb="4" eb="6">
      <t>ショウサイ</t>
    </rPh>
    <phoneticPr fontId="4"/>
  </si>
  <si>
    <t>非常灯</t>
    <rPh sb="0" eb="3">
      <t>ヒジョウトウ</t>
    </rPh>
    <phoneticPr fontId="4"/>
  </si>
  <si>
    <t>【概算】
消費電力</t>
    <rPh sb="1" eb="3">
      <t>ガイサン</t>
    </rPh>
    <phoneticPr fontId="2"/>
  </si>
  <si>
    <t>器具台数</t>
  </si>
  <si>
    <t>ランプ本数</t>
  </si>
  <si>
    <t>【既存想定】
消費電力量</t>
  </si>
  <si>
    <t>【既存想定】
既設電気代支出金額</t>
  </si>
  <si>
    <t>LED
交換方式</t>
  </si>
  <si>
    <t>製品仕様</t>
  </si>
  <si>
    <t>型番</t>
  </si>
  <si>
    <t>メーカー</t>
  </si>
  <si>
    <t>定格光束</t>
  </si>
  <si>
    <t>消費電力</t>
  </si>
  <si>
    <t>数量</t>
  </si>
  <si>
    <t>【LED】
消費電力量(kWh)</t>
  </si>
  <si>
    <t>【LED】
改修後電気代支出金額（円）</t>
  </si>
  <si>
    <t>器具高さ</t>
    <rPh sb="0" eb="2">
      <t>キグ</t>
    </rPh>
    <rPh sb="2" eb="3">
      <t>タカ</t>
    </rPh>
    <phoneticPr fontId="5"/>
  </si>
  <si>
    <t>仮設内容</t>
    <rPh sb="0" eb="4">
      <t>カセツナイヨウ</t>
    </rPh>
    <phoneticPr fontId="5"/>
  </si>
  <si>
    <t>/日</t>
  </si>
  <si>
    <t>/年</t>
  </si>
  <si>
    <t>W/本</t>
  </si>
  <si>
    <t>台</t>
  </si>
  <si>
    <t>本</t>
  </si>
  <si>
    <t>kWh/年</t>
  </si>
  <si>
    <t>lm/台・本</t>
  </si>
  <si>
    <t>W/台・本</t>
  </si>
  <si>
    <t>台・本</t>
  </si>
  <si>
    <t>福祉センター</t>
    <phoneticPr fontId="0"/>
  </si>
  <si>
    <t>1F</t>
  </si>
  <si>
    <t>軒下</t>
    <rPh sb="0" eb="2">
      <t>ノキシタ</t>
    </rPh>
    <phoneticPr fontId="0"/>
  </si>
  <si>
    <t>G42W</t>
  </si>
  <si>
    <t>ダウンライト</t>
  </si>
  <si>
    <t>FHT42</t>
  </si>
  <si>
    <t>Φ150</t>
    <phoneticPr fontId="2"/>
  </si>
  <si>
    <t>パネル付</t>
  </si>
  <si>
    <t>福祉センター</t>
    <rPh sb="0" eb="2">
      <t>フクシ</t>
    </rPh>
    <phoneticPr fontId="0"/>
  </si>
  <si>
    <t>玄関・ロビー</t>
    <rPh sb="0" eb="2">
      <t>ゲンカン</t>
    </rPh>
    <phoneticPr fontId="0"/>
  </si>
  <si>
    <t>D42</t>
  </si>
  <si>
    <t>グレアカット15°</t>
  </si>
  <si>
    <t>a30'</t>
  </si>
  <si>
    <t>埋込専用型非常灯</t>
  </si>
  <si>
    <t>JE30</t>
  </si>
  <si>
    <t>環境配慮型</t>
  </si>
  <si>
    <t>電池内蔵</t>
  </si>
  <si>
    <t>e20B'</t>
  </si>
  <si>
    <t>B級BL形　誘導灯</t>
  </si>
  <si>
    <t>CF200</t>
  </si>
  <si>
    <t>誘導音付点滅型</t>
  </si>
  <si>
    <t>片面</t>
  </si>
  <si>
    <t>EVホール</t>
  </si>
  <si>
    <t>D32</t>
  </si>
  <si>
    <t>FHT32</t>
  </si>
  <si>
    <t>f10C'</t>
  </si>
  <si>
    <t>通路</t>
  </si>
  <si>
    <t>天井直付</t>
  </si>
  <si>
    <t>大ホール</t>
    <rPh sb="0" eb="1">
      <t>ダイ</t>
    </rPh>
    <phoneticPr fontId="0"/>
  </si>
  <si>
    <t>A454</t>
  </si>
  <si>
    <t>埋込スクエア</t>
  </si>
  <si>
    <t>FHP45</t>
  </si>
  <si>
    <t>□600</t>
    <phoneticPr fontId="2"/>
  </si>
  <si>
    <t>L30W</t>
  </si>
  <si>
    <t>シーリングライト</t>
  </si>
  <si>
    <t>FCL30</t>
  </si>
  <si>
    <t>防湿・防雨型</t>
  </si>
  <si>
    <t>カバー付</t>
  </si>
  <si>
    <t>M100</t>
  </si>
  <si>
    <t>IL100</t>
  </si>
  <si>
    <t>Φ150</t>
  </si>
  <si>
    <t>d10C'</t>
  </si>
  <si>
    <t>C級　誘導灯</t>
  </si>
  <si>
    <t>CF130</t>
  </si>
  <si>
    <t>避難口</t>
  </si>
  <si>
    <t>ステージ</t>
  </si>
  <si>
    <t>壁付/倉庫</t>
    <rPh sb="0" eb="2">
      <t>カベツキ</t>
    </rPh>
    <rPh sb="3" eb="5">
      <t>ソウコ</t>
    </rPh>
    <phoneticPr fontId="0"/>
  </si>
  <si>
    <t>F321</t>
  </si>
  <si>
    <t>逆富士ベースライト</t>
  </si>
  <si>
    <t>FHF32</t>
  </si>
  <si>
    <t>1台壁付</t>
    <rPh sb="1" eb="2">
      <t>ダイ</t>
    </rPh>
    <rPh sb="2" eb="4">
      <t>カベツキ</t>
    </rPh>
    <phoneticPr fontId="0"/>
  </si>
  <si>
    <t>F322</t>
  </si>
  <si>
    <t>倉庫</t>
    <rPh sb="0" eb="2">
      <t>ソウコ</t>
    </rPh>
    <phoneticPr fontId="0"/>
  </si>
  <si>
    <t>湯沸し室</t>
    <rPh sb="0" eb="2">
      <t>ユワカ</t>
    </rPh>
    <rPh sb="3" eb="4">
      <t>シツ</t>
    </rPh>
    <phoneticPr fontId="0"/>
  </si>
  <si>
    <t>多目的便所</t>
    <rPh sb="0" eb="5">
      <t>タモクテキベンジョ</t>
    </rPh>
    <phoneticPr fontId="0"/>
  </si>
  <si>
    <t>別置人感センサー付</t>
    <rPh sb="0" eb="4">
      <t>ベッチジンカン</t>
    </rPh>
    <rPh sb="8" eb="9">
      <t>ツ</t>
    </rPh>
    <phoneticPr fontId="0"/>
  </si>
  <si>
    <t>D24</t>
  </si>
  <si>
    <t>FHT24</t>
  </si>
  <si>
    <t>別置人感センサー付/壁付</t>
    <rPh sb="10" eb="12">
      <t>カベツキ</t>
    </rPh>
    <phoneticPr fontId="0"/>
  </si>
  <si>
    <t>I18</t>
  </si>
  <si>
    <t>ブラケット灯</t>
  </si>
  <si>
    <t>FPL18</t>
  </si>
  <si>
    <t>通用口</t>
    <rPh sb="0" eb="3">
      <t>ツウヨウグチ</t>
    </rPh>
    <phoneticPr fontId="0"/>
  </si>
  <si>
    <t>壁付</t>
    <rPh sb="0" eb="2">
      <t>カベツキ</t>
    </rPh>
    <phoneticPr fontId="0"/>
  </si>
  <si>
    <t>J9W</t>
  </si>
  <si>
    <t>FML9</t>
  </si>
  <si>
    <t>防雨型/人感センサー付/スイッチ付</t>
  </si>
  <si>
    <t>角形カバー付</t>
  </si>
  <si>
    <t>物入れ</t>
    <rPh sb="0" eb="2">
      <t>モノイレ</t>
    </rPh>
    <phoneticPr fontId="0"/>
  </si>
  <si>
    <t>F21</t>
  </si>
  <si>
    <t>FL20</t>
  </si>
  <si>
    <t>廊下</t>
    <rPh sb="0" eb="2">
      <t>ロウカ</t>
    </rPh>
    <phoneticPr fontId="0"/>
  </si>
  <si>
    <t>a13'</t>
  </si>
  <si>
    <t>JE13</t>
  </si>
  <si>
    <t>洗面</t>
    <rPh sb="0" eb="2">
      <t>センメン</t>
    </rPh>
    <phoneticPr fontId="0"/>
  </si>
  <si>
    <t>男子便所</t>
    <rPh sb="0" eb="4">
      <t>ダンシベンジョ</t>
    </rPh>
    <phoneticPr fontId="0"/>
  </si>
  <si>
    <t>B321</t>
  </si>
  <si>
    <t>埋込ベースライト</t>
  </si>
  <si>
    <t>W300</t>
  </si>
  <si>
    <t>浅形</t>
  </si>
  <si>
    <t>女子便所</t>
    <rPh sb="0" eb="4">
      <t>ジョシベンジョ</t>
    </rPh>
    <phoneticPr fontId="0"/>
  </si>
  <si>
    <t>ホール控室兼会議室</t>
    <rPh sb="3" eb="5">
      <t>ヒカエシツ</t>
    </rPh>
    <rPh sb="5" eb="6">
      <t>ケン</t>
    </rPh>
    <rPh sb="6" eb="9">
      <t>カイギシツ</t>
    </rPh>
    <phoneticPr fontId="0"/>
  </si>
  <si>
    <t>B322</t>
  </si>
  <si>
    <t>会長・局長室</t>
    <rPh sb="0" eb="2">
      <t>カイチョウ</t>
    </rPh>
    <rPh sb="3" eb="6">
      <t>キョクチョウシツ</t>
    </rPh>
    <phoneticPr fontId="0"/>
  </si>
  <si>
    <t>C322</t>
  </si>
  <si>
    <t>初期照度補正機能付/環境配慮型</t>
  </si>
  <si>
    <t>ルーバー付</t>
  </si>
  <si>
    <t>社会福祉事務室</t>
    <rPh sb="0" eb="2">
      <t>シャカイ</t>
    </rPh>
    <rPh sb="2" eb="4">
      <t>フクシ</t>
    </rPh>
    <rPh sb="4" eb="7">
      <t>ジムシツ</t>
    </rPh>
    <phoneticPr fontId="0"/>
  </si>
  <si>
    <t>外壁</t>
    <rPh sb="0" eb="2">
      <t>ガイヘキ</t>
    </rPh>
    <phoneticPr fontId="0"/>
  </si>
  <si>
    <t>S-BK</t>
  </si>
  <si>
    <t>H100</t>
  </si>
  <si>
    <t>2F</t>
  </si>
  <si>
    <t>ホール</t>
  </si>
  <si>
    <t>K232</t>
  </si>
  <si>
    <t>FHP23</t>
  </si>
  <si>
    <t>□350</t>
  </si>
  <si>
    <t>EVホール前廊下</t>
    <rPh sb="5" eb="6">
      <t>マエ</t>
    </rPh>
    <rPh sb="6" eb="8">
      <t>ロウカ</t>
    </rPh>
    <phoneticPr fontId="0"/>
  </si>
  <si>
    <t>会議室-1</t>
    <rPh sb="0" eb="3">
      <t>カイギシツ</t>
    </rPh>
    <phoneticPr fontId="0"/>
  </si>
  <si>
    <t>家庭児童福祉</t>
    <rPh sb="0" eb="6">
      <t>カテイジドウフクシ</t>
    </rPh>
    <phoneticPr fontId="0"/>
  </si>
  <si>
    <t>和室</t>
    <rPh sb="0" eb="2">
      <t>ワシツ</t>
    </rPh>
    <phoneticPr fontId="0"/>
  </si>
  <si>
    <t>E42</t>
  </si>
  <si>
    <t>FLR40</t>
  </si>
  <si>
    <t>パネル付/和風</t>
  </si>
  <si>
    <t>b13'</t>
  </si>
  <si>
    <t>和風角型枠付</t>
  </si>
  <si>
    <t>会議室-2</t>
    <rPh sb="0" eb="3">
      <t>カイギシツ</t>
    </rPh>
    <phoneticPr fontId="0"/>
  </si>
  <si>
    <t>湯沸</t>
    <rPh sb="0" eb="2">
      <t>ユワカ</t>
    </rPh>
    <phoneticPr fontId="0"/>
  </si>
  <si>
    <t>H21</t>
  </si>
  <si>
    <t>流し元灯</t>
  </si>
  <si>
    <t>PS付</t>
  </si>
  <si>
    <t>B321-L</t>
  </si>
  <si>
    <t>環境配慮型/連結器具(左用)</t>
  </si>
  <si>
    <t>B321-R</t>
  </si>
  <si>
    <t>環境配慮型/連結器具(右用)</t>
  </si>
  <si>
    <t>3F</t>
  </si>
  <si>
    <t>印刷室</t>
    <rPh sb="0" eb="3">
      <t>インサツシツ</t>
    </rPh>
    <phoneticPr fontId="0"/>
  </si>
  <si>
    <t>福祉団体事務室</t>
    <rPh sb="0" eb="4">
      <t>フクシダンタイ</t>
    </rPh>
    <rPh sb="4" eb="7">
      <t>ジムシツ</t>
    </rPh>
    <phoneticPr fontId="0"/>
  </si>
  <si>
    <t>研修室</t>
    <rPh sb="0" eb="3">
      <t>ケンシュウシツ</t>
    </rPh>
    <phoneticPr fontId="0"/>
  </si>
  <si>
    <t>ミーティングルーム</t>
  </si>
  <si>
    <t>AVコーナー</t>
  </si>
  <si>
    <t>湯沸</t>
    <rPh sb="0" eb="2">
      <t>ユワカシ</t>
    </rPh>
    <phoneticPr fontId="0"/>
  </si>
  <si>
    <t>1-3F</t>
  </si>
  <si>
    <t>階段室</t>
    <rPh sb="0" eb="2">
      <t>カイダン</t>
    </rPh>
    <rPh sb="2" eb="3">
      <t>シツ</t>
    </rPh>
    <phoneticPr fontId="0"/>
  </si>
  <si>
    <t>c321'</t>
  </si>
  <si>
    <t>階段通路誘導灯</t>
  </si>
  <si>
    <t>自転車置場</t>
    <rPh sb="0" eb="5">
      <t>ジテンシャオキバ</t>
    </rPh>
    <phoneticPr fontId="0"/>
  </si>
  <si>
    <t>S-WL</t>
  </si>
  <si>
    <t>-</t>
  </si>
  <si>
    <t xml:space="preserve"> </t>
  </si>
  <si>
    <t>(指定金額）</t>
  </si>
  <si>
    <t>【既存想定】
消耗品代</t>
  </si>
  <si>
    <t>CO2削減効果（想定）</t>
    <rPh sb="5" eb="7">
      <t>コウカ</t>
    </rPh>
    <rPh sb="8" eb="10">
      <t>ソウテイ</t>
    </rPh>
    <phoneticPr fontId="4"/>
  </si>
  <si>
    <t>10年間</t>
    <rPh sb="2" eb="4">
      <t>ネンカン</t>
    </rPh>
    <phoneticPr fontId="4"/>
  </si>
  <si>
    <t>1年間</t>
    <rPh sb="1" eb="3">
      <t>ネンカン</t>
    </rPh>
    <phoneticPr fontId="4"/>
  </si>
  <si>
    <t>施設名：長池駅自由通路</t>
    <rPh sb="0" eb="3">
      <t>シセツメイ</t>
    </rPh>
    <rPh sb="4" eb="7">
      <t>ナガイケエキ</t>
    </rPh>
    <rPh sb="7" eb="9">
      <t>ジユウ</t>
    </rPh>
    <rPh sb="9" eb="11">
      <t>ツウロ</t>
    </rPh>
    <phoneticPr fontId="2"/>
  </si>
  <si>
    <t>長池駅自由通路</t>
    <rPh sb="0" eb="3">
      <t>ナガイケエキ</t>
    </rPh>
    <rPh sb="3" eb="7">
      <t>ジユウツウロ</t>
    </rPh>
    <phoneticPr fontId="10"/>
  </si>
  <si>
    <t>施設付随</t>
    <rPh sb="0" eb="2">
      <t>シセツ</t>
    </rPh>
    <rPh sb="2" eb="4">
      <t>フズイ</t>
    </rPh>
    <phoneticPr fontId="10"/>
  </si>
  <si>
    <t>LED</t>
  </si>
  <si>
    <t>LED器具</t>
  </si>
  <si>
    <t>対象外</t>
  </si>
  <si>
    <t>LED済/対象外</t>
  </si>
  <si>
    <t>-</t>
    <phoneticPr fontId="2"/>
  </si>
  <si>
    <t>長池駅自由通路</t>
  </si>
  <si>
    <t>施設付随</t>
  </si>
  <si>
    <t>敷地内</t>
    <rPh sb="0" eb="3">
      <t>シキチナイ</t>
    </rPh>
    <phoneticPr fontId="10"/>
  </si>
  <si>
    <t>長池駅自由通路</t>
    <phoneticPr fontId="2"/>
  </si>
  <si>
    <t>敷地内</t>
  </si>
  <si>
    <t>その他</t>
    <rPh sb="2" eb="3">
      <t>ホカ</t>
    </rPh>
    <phoneticPr fontId="10"/>
  </si>
  <si>
    <t>FHF32(高出力)</t>
  </si>
  <si>
    <t>(指定金額）</t>
    <phoneticPr fontId="2"/>
  </si>
  <si>
    <t>【既存想定】
消耗品代</t>
    <phoneticPr fontId="4"/>
  </si>
  <si>
    <t>(指定金額）</t>
    <phoneticPr fontId="4"/>
  </si>
  <si>
    <t>施設名：男女共同参画支援センターぱれっとJOYO</t>
    <rPh sb="0" eb="3">
      <t>シセツメイ</t>
    </rPh>
    <rPh sb="4" eb="6">
      <t>ダンジョ</t>
    </rPh>
    <rPh sb="6" eb="8">
      <t>キョウドウ</t>
    </rPh>
    <rPh sb="8" eb="10">
      <t>サンカク</t>
    </rPh>
    <rPh sb="10" eb="12">
      <t>シエン</t>
    </rPh>
    <phoneticPr fontId="2"/>
  </si>
  <si>
    <t>B1F</t>
  </si>
  <si>
    <t>駐車場</t>
    <rPh sb="0" eb="3">
      <t>チュウシャジョウ</t>
    </rPh>
    <phoneticPr fontId="0"/>
  </si>
  <si>
    <t>D322</t>
  </si>
  <si>
    <t>d322B'</t>
  </si>
  <si>
    <t>新規設置</t>
  </si>
  <si>
    <t>a20B'</t>
  </si>
  <si>
    <t>CF210</t>
  </si>
  <si>
    <t>E241</t>
  </si>
  <si>
    <t>横挿し</t>
  </si>
  <si>
    <t>c13'</t>
  </si>
  <si>
    <t>Φ100</t>
  </si>
  <si>
    <t>消火ポンプ室</t>
    <rPh sb="0" eb="2">
      <t>ショウカ</t>
    </rPh>
    <rPh sb="5" eb="6">
      <t>シツ</t>
    </rPh>
    <phoneticPr fontId="0"/>
  </si>
  <si>
    <t>C321W</t>
  </si>
  <si>
    <t>階段下倉庫</t>
    <rPh sb="0" eb="5">
      <t>カイダンシタソウコ</t>
    </rPh>
    <phoneticPr fontId="0"/>
  </si>
  <si>
    <t>C321</t>
  </si>
  <si>
    <t>駐車場スロープ</t>
    <rPh sb="0" eb="3">
      <t>チュウシャジョウ</t>
    </rPh>
    <phoneticPr fontId="0"/>
  </si>
  <si>
    <t>G401</t>
  </si>
  <si>
    <t>FL40</t>
  </si>
  <si>
    <t>エントランス･EVホール</t>
  </si>
  <si>
    <t>F323</t>
  </si>
  <si>
    <t>FHP32</t>
  </si>
  <si>
    <t>□450</t>
  </si>
  <si>
    <t>E421</t>
  </si>
  <si>
    <t>Φ175</t>
  </si>
  <si>
    <t>a20AF'</t>
  </si>
  <si>
    <t>誘導音点滅型/壁埋込</t>
  </si>
  <si>
    <t>c30'</t>
  </si>
  <si>
    <t>交流スペース</t>
    <rPh sb="0" eb="2">
      <t>コウリュウ</t>
    </rPh>
    <phoneticPr fontId="0"/>
  </si>
  <si>
    <t>L324</t>
  </si>
  <si>
    <t>キッズルーム</t>
  </si>
  <si>
    <t>M852</t>
  </si>
  <si>
    <t>□600</t>
  </si>
  <si>
    <t>授乳室</t>
    <rPh sb="0" eb="3">
      <t>ジュニュウシツ</t>
    </rPh>
    <phoneticPr fontId="0"/>
  </si>
  <si>
    <t>便所</t>
    <rPh sb="0" eb="2">
      <t>ベンジョ</t>
    </rPh>
    <phoneticPr fontId="0"/>
  </si>
  <si>
    <t>会議室2</t>
    <rPh sb="0" eb="3">
      <t>カイギシツ</t>
    </rPh>
    <phoneticPr fontId="0"/>
  </si>
  <si>
    <t>W220</t>
  </si>
  <si>
    <t>f322B'</t>
  </si>
  <si>
    <t>会議室1</t>
    <rPh sb="0" eb="3">
      <t>カイギシツ</t>
    </rPh>
    <phoneticPr fontId="0"/>
  </si>
  <si>
    <t>倉庫3</t>
    <rPh sb="0" eb="2">
      <t>ソウコ</t>
    </rPh>
    <phoneticPr fontId="0"/>
  </si>
  <si>
    <t>事務室</t>
    <rPh sb="0" eb="3">
      <t>ジムシツ</t>
    </rPh>
    <phoneticPr fontId="0"/>
  </si>
  <si>
    <t>倉庫2</t>
    <rPh sb="0" eb="2">
      <t>ソウコ</t>
    </rPh>
    <phoneticPr fontId="0"/>
  </si>
  <si>
    <t>C201</t>
  </si>
  <si>
    <t>通路</t>
    <rPh sb="0" eb="2">
      <t>ツウロ</t>
    </rPh>
    <phoneticPr fontId="0"/>
  </si>
  <si>
    <t>相談室2</t>
    <rPh sb="0" eb="3">
      <t>ソウダンシツ</t>
    </rPh>
    <phoneticPr fontId="0"/>
  </si>
  <si>
    <t>相談室1</t>
    <rPh sb="0" eb="3">
      <t>ソウダンシツ</t>
    </rPh>
    <phoneticPr fontId="0"/>
  </si>
  <si>
    <t>I131</t>
  </si>
  <si>
    <t>FPL13</t>
  </si>
  <si>
    <t>H131</t>
  </si>
  <si>
    <t>スポットライト</t>
  </si>
  <si>
    <t>EFD13</t>
  </si>
  <si>
    <t>フランジ式</t>
  </si>
  <si>
    <t>B1-1F</t>
  </si>
  <si>
    <t>階段室1</t>
    <rPh sb="0" eb="3">
      <t>カイダンシツ</t>
    </rPh>
    <phoneticPr fontId="0"/>
  </si>
  <si>
    <t>d321B'</t>
  </si>
  <si>
    <t>h321B'</t>
  </si>
  <si>
    <t>階段室2</t>
    <rPh sb="0" eb="3">
      <t>カイダンシツ</t>
    </rPh>
    <phoneticPr fontId="0"/>
  </si>
  <si>
    <t>屋外</t>
    <rPh sb="0" eb="2">
      <t>オクガイ</t>
    </rPh>
    <phoneticPr fontId="0"/>
  </si>
  <si>
    <t>門灯</t>
    <rPh sb="0" eb="1">
      <t>モン</t>
    </rPh>
    <rPh sb="1" eb="2">
      <t>トウ</t>
    </rPh>
    <phoneticPr fontId="0"/>
  </si>
  <si>
    <t>O401</t>
  </si>
  <si>
    <t>スロープ</t>
  </si>
  <si>
    <t>J131</t>
  </si>
  <si>
    <t>庭園灯</t>
  </si>
  <si>
    <t>ゴミ置場</t>
    <rPh sb="2" eb="4">
      <t>オキバ</t>
    </rPh>
    <phoneticPr fontId="0"/>
  </si>
  <si>
    <t>施設名：城陽中学校</t>
    <rPh sb="0" eb="3">
      <t>シセツメイ</t>
    </rPh>
    <rPh sb="4" eb="6">
      <t>ジョウヨウ</t>
    </rPh>
    <rPh sb="6" eb="9">
      <t>チュウガッコウ</t>
    </rPh>
    <phoneticPr fontId="2"/>
  </si>
  <si>
    <t>北校舎</t>
    <rPh sb="0" eb="3">
      <t>キタコウシャ</t>
    </rPh>
    <phoneticPr fontId="0"/>
  </si>
  <si>
    <t>廊下</t>
    <rPh sb="0" eb="2">
      <t>ロウカ</t>
    </rPh>
    <phoneticPr fontId="4"/>
  </si>
  <si>
    <t>1-A21</t>
  </si>
  <si>
    <t>1-A22</t>
  </si>
  <si>
    <t>3-1</t>
    <phoneticPr fontId="4"/>
  </si>
  <si>
    <t>1-B41</t>
  </si>
  <si>
    <t>黒板灯</t>
  </si>
  <si>
    <t>反射笠可動型</t>
  </si>
  <si>
    <t>1-A42</t>
  </si>
  <si>
    <t>3-2</t>
    <phoneticPr fontId="4"/>
  </si>
  <si>
    <t>進級指導教室2</t>
    <rPh sb="0" eb="2">
      <t>シンキュウ</t>
    </rPh>
    <rPh sb="2" eb="4">
      <t>シドウ</t>
    </rPh>
    <rPh sb="4" eb="6">
      <t>キョウシツ</t>
    </rPh>
    <phoneticPr fontId="4"/>
  </si>
  <si>
    <t>3-3</t>
    <phoneticPr fontId="4"/>
  </si>
  <si>
    <t>3-4</t>
    <phoneticPr fontId="4"/>
  </si>
  <si>
    <t>数学教室</t>
    <rPh sb="0" eb="4">
      <t>スウガクキョウシツ</t>
    </rPh>
    <phoneticPr fontId="4"/>
  </si>
  <si>
    <t>2-1</t>
    <phoneticPr fontId="4"/>
  </si>
  <si>
    <t>2-2</t>
    <phoneticPr fontId="4"/>
  </si>
  <si>
    <t>英語教室</t>
    <rPh sb="0" eb="2">
      <t>エイゴ</t>
    </rPh>
    <rPh sb="2" eb="4">
      <t>キョウシツ</t>
    </rPh>
    <phoneticPr fontId="4"/>
  </si>
  <si>
    <t>西階段</t>
    <rPh sb="0" eb="1">
      <t>ニシ</t>
    </rPh>
    <rPh sb="1" eb="3">
      <t>カイダン</t>
    </rPh>
    <phoneticPr fontId="4"/>
  </si>
  <si>
    <t>屋外階段</t>
    <rPh sb="0" eb="4">
      <t>オクガイカイダン</t>
    </rPh>
    <phoneticPr fontId="4"/>
  </si>
  <si>
    <t>配膳室棟</t>
    <rPh sb="0" eb="3">
      <t>ハイゼンシツ</t>
    </rPh>
    <rPh sb="3" eb="4">
      <t>トウ</t>
    </rPh>
    <phoneticPr fontId="0"/>
  </si>
  <si>
    <t>給食配膳室</t>
    <rPh sb="0" eb="5">
      <t>キュウショクハイゼンシツ</t>
    </rPh>
    <phoneticPr fontId="4"/>
  </si>
  <si>
    <t>2-A41WP</t>
  </si>
  <si>
    <t>防雨･防湿型</t>
  </si>
  <si>
    <t>中校舎</t>
    <rPh sb="0" eb="1">
      <t>ナカ</t>
    </rPh>
    <rPh sb="1" eb="3">
      <t>コウシャ</t>
    </rPh>
    <phoneticPr fontId="0"/>
  </si>
  <si>
    <t>軒下</t>
    <rPh sb="0" eb="2">
      <t>ノキシタ</t>
    </rPh>
    <phoneticPr fontId="4"/>
  </si>
  <si>
    <t>2-A41</t>
  </si>
  <si>
    <t>昇降口</t>
    <rPh sb="0" eb="3">
      <t>ショウコウグチ</t>
    </rPh>
    <phoneticPr fontId="4"/>
  </si>
  <si>
    <t>2-A42</t>
  </si>
  <si>
    <t>廊下1</t>
    <rPh sb="0" eb="2">
      <t>ロウカ</t>
    </rPh>
    <phoneticPr fontId="4"/>
  </si>
  <si>
    <t>多目的トイレ</t>
    <rPh sb="0" eb="3">
      <t>タモクテキ</t>
    </rPh>
    <phoneticPr fontId="4"/>
  </si>
  <si>
    <t>3-A-13</t>
  </si>
  <si>
    <t>男子トイレ1</t>
    <rPh sb="0" eb="2">
      <t>ダンシ</t>
    </rPh>
    <phoneticPr fontId="4"/>
  </si>
  <si>
    <t>女子トイレ1</t>
    <rPh sb="0" eb="2">
      <t>ジョシ</t>
    </rPh>
    <phoneticPr fontId="4"/>
  </si>
  <si>
    <t>階段下倉庫</t>
    <rPh sb="0" eb="5">
      <t>カイダンシタソウコ</t>
    </rPh>
    <phoneticPr fontId="4"/>
  </si>
  <si>
    <t>2-A21</t>
  </si>
  <si>
    <t>作業員室</t>
    <rPh sb="0" eb="4">
      <t>サギョウインシツ</t>
    </rPh>
    <phoneticPr fontId="4"/>
  </si>
  <si>
    <t>特別支援教室A</t>
    <rPh sb="0" eb="6">
      <t>トクベツシエンキョウシツ</t>
    </rPh>
    <phoneticPr fontId="4"/>
  </si>
  <si>
    <t>2-GG41</t>
  </si>
  <si>
    <t>黒板灯(埋込)</t>
  </si>
  <si>
    <t>観察室</t>
    <rPh sb="0" eb="3">
      <t>カンサツシツ</t>
    </rPh>
    <phoneticPr fontId="4"/>
  </si>
  <si>
    <t>通級指導教室1</t>
    <rPh sb="0" eb="2">
      <t>ツウキュウ</t>
    </rPh>
    <rPh sb="2" eb="4">
      <t>シドウ</t>
    </rPh>
    <rPh sb="4" eb="6">
      <t>キョウシツ</t>
    </rPh>
    <phoneticPr fontId="4"/>
  </si>
  <si>
    <t>カウンセリングルーム</t>
    <phoneticPr fontId="4"/>
  </si>
  <si>
    <t>4-1</t>
  </si>
  <si>
    <t>和室相談室前室</t>
    <rPh sb="0" eb="7">
      <t>ワシツソウダンシツゼンシツ</t>
    </rPh>
    <phoneticPr fontId="4"/>
  </si>
  <si>
    <t>4-3</t>
  </si>
  <si>
    <t>FDL27</t>
  </si>
  <si>
    <t>和室相談室1</t>
    <rPh sb="0" eb="5">
      <t>ワシツソウダンシツ</t>
    </rPh>
    <phoneticPr fontId="4"/>
  </si>
  <si>
    <t>4-2</t>
  </si>
  <si>
    <t>FML55</t>
  </si>
  <si>
    <t>横差し/浅型</t>
  </si>
  <si>
    <t>グレアカット15°/銀色鏡面仕上</t>
  </si>
  <si>
    <t>和室相談室2</t>
    <rPh sb="0" eb="5">
      <t>ワシツソウダンシツ</t>
    </rPh>
    <phoneticPr fontId="4"/>
  </si>
  <si>
    <t>特別支援教室B</t>
    <rPh sb="0" eb="6">
      <t>トクベツシエンキョウシツ</t>
    </rPh>
    <phoneticPr fontId="4"/>
  </si>
  <si>
    <t>男子トイレ2</t>
    <rPh sb="0" eb="2">
      <t>ダンシ</t>
    </rPh>
    <phoneticPr fontId="4"/>
  </si>
  <si>
    <t>女子トイレ2</t>
    <rPh sb="0" eb="2">
      <t>ジョシ</t>
    </rPh>
    <phoneticPr fontId="4"/>
  </si>
  <si>
    <t>家庭科教室(被服室)</t>
    <rPh sb="0" eb="5">
      <t>カテイカキョウシツ</t>
    </rPh>
    <rPh sb="6" eb="9">
      <t>ヒフクシツ</t>
    </rPh>
    <phoneticPr fontId="4"/>
  </si>
  <si>
    <t>2-IaR75</t>
  </si>
  <si>
    <t>ダウンスポットライト</t>
  </si>
  <si>
    <t>KR(LDS)75</t>
  </si>
  <si>
    <t>生徒会室</t>
    <rPh sb="0" eb="2">
      <t>セイト</t>
    </rPh>
    <rPh sb="2" eb="3">
      <t>カイ</t>
    </rPh>
    <rPh sb="3" eb="4">
      <t>シツ</t>
    </rPh>
    <phoneticPr fontId="4"/>
  </si>
  <si>
    <t>図書学習室</t>
    <rPh sb="0" eb="5">
      <t>トショガクシュウシツ</t>
    </rPh>
    <phoneticPr fontId="4"/>
  </si>
  <si>
    <t>ICT教室</t>
    <rPh sb="3" eb="5">
      <t>キョウシツ</t>
    </rPh>
    <phoneticPr fontId="4"/>
  </si>
  <si>
    <t>2-3</t>
    <phoneticPr fontId="4"/>
  </si>
  <si>
    <t>2-4</t>
    <phoneticPr fontId="4"/>
  </si>
  <si>
    <t>資料室1</t>
    <rPh sb="0" eb="3">
      <t>シリョウシツ</t>
    </rPh>
    <phoneticPr fontId="4"/>
  </si>
  <si>
    <t>資料室2</t>
    <rPh sb="0" eb="3">
      <t>シリョウシツ</t>
    </rPh>
    <phoneticPr fontId="4"/>
  </si>
  <si>
    <t>1-1</t>
    <phoneticPr fontId="4"/>
  </si>
  <si>
    <t>1-2</t>
    <phoneticPr fontId="4"/>
  </si>
  <si>
    <t>1-3</t>
    <phoneticPr fontId="4"/>
  </si>
  <si>
    <t>1-4</t>
    <phoneticPr fontId="4"/>
  </si>
  <si>
    <t>1-RF</t>
  </si>
  <si>
    <t>階段</t>
    <rPh sb="0" eb="2">
      <t>カイダン</t>
    </rPh>
    <phoneticPr fontId="4"/>
  </si>
  <si>
    <t>管理室棟</t>
    <rPh sb="0" eb="3">
      <t>カンリシツ</t>
    </rPh>
    <rPh sb="3" eb="4">
      <t>トウ</t>
    </rPh>
    <phoneticPr fontId="0"/>
  </si>
  <si>
    <t>図書館</t>
    <rPh sb="0" eb="3">
      <t>トショカン</t>
    </rPh>
    <phoneticPr fontId="4"/>
  </si>
  <si>
    <t>放送室</t>
    <rPh sb="0" eb="3">
      <t>ホウソウシツ</t>
    </rPh>
    <phoneticPr fontId="4"/>
  </si>
  <si>
    <t>壁付</t>
    <rPh sb="0" eb="2">
      <t>カベヅ</t>
    </rPh>
    <phoneticPr fontId="0"/>
  </si>
  <si>
    <t>2-O11</t>
  </si>
  <si>
    <t>表示灯</t>
  </si>
  <si>
    <t>FL10</t>
  </si>
  <si>
    <t>使用中</t>
  </si>
  <si>
    <t>壁付</t>
  </si>
  <si>
    <t>スタジオ</t>
    <phoneticPr fontId="4"/>
  </si>
  <si>
    <t>倉庫</t>
    <rPh sb="0" eb="2">
      <t>ソウコ</t>
    </rPh>
    <phoneticPr fontId="4"/>
  </si>
  <si>
    <t>会議室</t>
    <rPh sb="0" eb="3">
      <t>カイギシツ</t>
    </rPh>
    <phoneticPr fontId="4"/>
  </si>
  <si>
    <t>女子便所</t>
    <rPh sb="0" eb="4">
      <t>ジョシベンジョ</t>
    </rPh>
    <phoneticPr fontId="4"/>
  </si>
  <si>
    <t>男子便所</t>
    <rPh sb="0" eb="4">
      <t>ダンシベンジョ</t>
    </rPh>
    <phoneticPr fontId="4"/>
  </si>
  <si>
    <t>コンピューター教室準備室</t>
    <rPh sb="7" eb="9">
      <t>キョウシツ</t>
    </rPh>
    <rPh sb="9" eb="12">
      <t>ジュンビシツ</t>
    </rPh>
    <phoneticPr fontId="4"/>
  </si>
  <si>
    <t>コンピューター教室</t>
    <rPh sb="7" eb="9">
      <t>キョウシツ</t>
    </rPh>
    <phoneticPr fontId="4"/>
  </si>
  <si>
    <t>2-B</t>
  </si>
  <si>
    <t>2-A/L</t>
  </si>
  <si>
    <t>連結左用</t>
  </si>
  <si>
    <t>OAルーバー付</t>
  </si>
  <si>
    <t>2-A/M</t>
  </si>
  <si>
    <t>連結中用</t>
  </si>
  <si>
    <t>2-A/R</t>
  </si>
  <si>
    <t>連結右用</t>
  </si>
  <si>
    <t>玄関ホール</t>
    <rPh sb="0" eb="2">
      <t>ゲンカン</t>
    </rPh>
    <phoneticPr fontId="4"/>
  </si>
  <si>
    <t>2-EaW204</t>
  </si>
  <si>
    <t>□639</t>
  </si>
  <si>
    <t>2-IaU100</t>
  </si>
  <si>
    <t>ユニバーサルダウンライト</t>
  </si>
  <si>
    <t>KR(LDS)100</t>
  </si>
  <si>
    <t>□150</t>
  </si>
  <si>
    <t>角型</t>
  </si>
  <si>
    <t>玄関軒下</t>
    <rPh sb="0" eb="2">
      <t>ゲンカン</t>
    </rPh>
    <rPh sb="2" eb="4">
      <t>ノキシタ</t>
    </rPh>
    <phoneticPr fontId="4"/>
  </si>
  <si>
    <t>2-MF22WP</t>
  </si>
  <si>
    <t>ウォールライト</t>
  </si>
  <si>
    <t>職員室</t>
    <rPh sb="0" eb="3">
      <t>ショクインシツ</t>
    </rPh>
    <phoneticPr fontId="4"/>
  </si>
  <si>
    <t>2-LA21</t>
  </si>
  <si>
    <t>棚下取付</t>
  </si>
  <si>
    <t>印刷室</t>
    <rPh sb="0" eb="3">
      <t>インサツシツ</t>
    </rPh>
    <phoneticPr fontId="4"/>
  </si>
  <si>
    <t>女子更衣室</t>
    <rPh sb="0" eb="5">
      <t>ジョシコウイシツ</t>
    </rPh>
    <phoneticPr fontId="4"/>
  </si>
  <si>
    <t>2-MGW21</t>
  </si>
  <si>
    <t>男子更衣室</t>
    <rPh sb="0" eb="5">
      <t>ダンシコウイシツ</t>
    </rPh>
    <phoneticPr fontId="4"/>
  </si>
  <si>
    <t>保健室</t>
    <rPh sb="0" eb="3">
      <t>ホケンシツ</t>
    </rPh>
    <phoneticPr fontId="4"/>
  </si>
  <si>
    <t>相談室</t>
    <rPh sb="0" eb="3">
      <t>ソウダンシツ</t>
    </rPh>
    <phoneticPr fontId="4"/>
  </si>
  <si>
    <t>校長室</t>
    <rPh sb="0" eb="3">
      <t>コウチョウシツ</t>
    </rPh>
    <phoneticPr fontId="4"/>
  </si>
  <si>
    <t>2-DaW42/L</t>
  </si>
  <si>
    <t>2-DaW42/R</t>
  </si>
  <si>
    <t>1-2F</t>
  </si>
  <si>
    <t>中央階段</t>
    <rPh sb="0" eb="4">
      <t>チュウオウカイダン</t>
    </rPh>
    <phoneticPr fontId="4"/>
  </si>
  <si>
    <t>2-SB100</t>
  </si>
  <si>
    <t>アーム付/丸グローブ付</t>
  </si>
  <si>
    <t>特別教室棟</t>
    <rPh sb="0" eb="5">
      <t>トクベツキョウシツトウ</t>
    </rPh>
    <phoneticPr fontId="0"/>
  </si>
  <si>
    <t>家庭科室(調理室)</t>
    <rPh sb="0" eb="3">
      <t>カテイカ</t>
    </rPh>
    <rPh sb="3" eb="4">
      <t>シツ</t>
    </rPh>
    <rPh sb="5" eb="8">
      <t>チョウリシツ</t>
    </rPh>
    <phoneticPr fontId="4"/>
  </si>
  <si>
    <t>7-A42</t>
  </si>
  <si>
    <t>7-F41</t>
  </si>
  <si>
    <t>家庭科準備室</t>
    <rPh sb="0" eb="3">
      <t>カテイカ</t>
    </rPh>
    <rPh sb="3" eb="6">
      <t>ジュンビシツ</t>
    </rPh>
    <phoneticPr fontId="4"/>
  </si>
  <si>
    <t>教材室</t>
    <rPh sb="0" eb="3">
      <t>キョウザイシツ</t>
    </rPh>
    <phoneticPr fontId="4"/>
  </si>
  <si>
    <t>技術準備室</t>
    <rPh sb="0" eb="2">
      <t>ギジュツ</t>
    </rPh>
    <rPh sb="2" eb="5">
      <t>ジュンビシツ</t>
    </rPh>
    <phoneticPr fontId="4"/>
  </si>
  <si>
    <t>技術室</t>
    <rPh sb="0" eb="3">
      <t>ギジュツシツ</t>
    </rPh>
    <phoneticPr fontId="4"/>
  </si>
  <si>
    <t>階段下倉庫1</t>
    <rPh sb="0" eb="5">
      <t>カイダンシタソウコ</t>
    </rPh>
    <phoneticPr fontId="4"/>
  </si>
  <si>
    <t>7-A41</t>
  </si>
  <si>
    <t>階段前踊場</t>
    <rPh sb="0" eb="3">
      <t>カイダンマエ</t>
    </rPh>
    <rPh sb="3" eb="4">
      <t>オド</t>
    </rPh>
    <rPh sb="4" eb="5">
      <t>バ</t>
    </rPh>
    <phoneticPr fontId="4"/>
  </si>
  <si>
    <t>7-A</t>
  </si>
  <si>
    <t>階段下倉庫2</t>
    <rPh sb="0" eb="5">
      <t>カイダンシタソウコ</t>
    </rPh>
    <phoneticPr fontId="4"/>
  </si>
  <si>
    <t>第1理科室</t>
    <rPh sb="0" eb="1">
      <t>ダイ</t>
    </rPh>
    <rPh sb="2" eb="5">
      <t>リカシツ</t>
    </rPh>
    <phoneticPr fontId="4"/>
  </si>
  <si>
    <t>理科準備室</t>
    <rPh sb="0" eb="5">
      <t>リカジュンビシツ</t>
    </rPh>
    <phoneticPr fontId="4"/>
  </si>
  <si>
    <t>7-A21</t>
  </si>
  <si>
    <t>第2美術室</t>
    <rPh sb="0" eb="1">
      <t>ダイ</t>
    </rPh>
    <rPh sb="2" eb="5">
      <t>ビジュツシツ</t>
    </rPh>
    <phoneticPr fontId="4"/>
  </si>
  <si>
    <t>第2理科室</t>
    <rPh sb="0" eb="1">
      <t>ダイ</t>
    </rPh>
    <rPh sb="2" eb="5">
      <t>リカシツ</t>
    </rPh>
    <phoneticPr fontId="4"/>
  </si>
  <si>
    <t>女子便所</t>
    <rPh sb="0" eb="2">
      <t>ジョシ</t>
    </rPh>
    <rPh sb="2" eb="4">
      <t>ベンジョ</t>
    </rPh>
    <phoneticPr fontId="4"/>
  </si>
  <si>
    <t>第1音楽室</t>
    <rPh sb="0" eb="1">
      <t>ダイ</t>
    </rPh>
    <rPh sb="2" eb="5">
      <t>オンガクシツ</t>
    </rPh>
    <phoneticPr fontId="4"/>
  </si>
  <si>
    <t>第2音楽室</t>
    <rPh sb="0" eb="1">
      <t>ダイ</t>
    </rPh>
    <rPh sb="2" eb="5">
      <t>オンガクシツ</t>
    </rPh>
    <phoneticPr fontId="4"/>
  </si>
  <si>
    <t>音楽準備室</t>
    <rPh sb="0" eb="5">
      <t>オンガクジュンビシツ</t>
    </rPh>
    <phoneticPr fontId="4"/>
  </si>
  <si>
    <t>美術準備室</t>
    <rPh sb="0" eb="5">
      <t>ビジュツジュンビシツ</t>
    </rPh>
    <phoneticPr fontId="4"/>
  </si>
  <si>
    <t>第1美術室</t>
    <rPh sb="0" eb="1">
      <t>ダイ</t>
    </rPh>
    <rPh sb="2" eb="5">
      <t>ビジュツシツ</t>
    </rPh>
    <phoneticPr fontId="4"/>
  </si>
  <si>
    <t>倉庫2</t>
    <rPh sb="0" eb="2">
      <t>ソウコ</t>
    </rPh>
    <phoneticPr fontId="4"/>
  </si>
  <si>
    <t>倉庫 中</t>
    <rPh sb="0" eb="2">
      <t>ソウコ</t>
    </rPh>
    <rPh sb="3" eb="4">
      <t>ナカ</t>
    </rPh>
    <phoneticPr fontId="4"/>
  </si>
  <si>
    <t>倉庫1</t>
    <rPh sb="0" eb="2">
      <t>ソウコ</t>
    </rPh>
    <phoneticPr fontId="4"/>
  </si>
  <si>
    <t>RF</t>
  </si>
  <si>
    <t>階段5</t>
    <rPh sb="0" eb="2">
      <t>カイダン</t>
    </rPh>
    <phoneticPr fontId="4"/>
  </si>
  <si>
    <t>階段6</t>
    <rPh sb="0" eb="2">
      <t>カイダン</t>
    </rPh>
    <phoneticPr fontId="4"/>
  </si>
  <si>
    <t>渡り廊下</t>
    <rPh sb="0" eb="1">
      <t>ワタ</t>
    </rPh>
    <rPh sb="2" eb="4">
      <t>ロウカ</t>
    </rPh>
    <phoneticPr fontId="0"/>
  </si>
  <si>
    <t>北校舎-中校舎</t>
    <rPh sb="0" eb="1">
      <t>キタ</t>
    </rPh>
    <rPh sb="1" eb="3">
      <t>コウシャ</t>
    </rPh>
    <rPh sb="4" eb="5">
      <t>ナカ</t>
    </rPh>
    <rPh sb="5" eb="7">
      <t>コウシャ</t>
    </rPh>
    <phoneticPr fontId="4"/>
  </si>
  <si>
    <t>中校舎-管理室棟</t>
    <rPh sb="0" eb="3">
      <t>ナカコウシャ</t>
    </rPh>
    <rPh sb="4" eb="8">
      <t>カンリシツトウ</t>
    </rPh>
    <phoneticPr fontId="4"/>
  </si>
  <si>
    <t>管理室棟-特別教室棟</t>
    <rPh sb="0" eb="4">
      <t>カンリシツトウ</t>
    </rPh>
    <rPh sb="5" eb="10">
      <t>トクベツキョウシツトウ</t>
    </rPh>
    <phoneticPr fontId="4"/>
  </si>
  <si>
    <t>体育館･プール</t>
    <rPh sb="0" eb="3">
      <t>タイイクカン</t>
    </rPh>
    <phoneticPr fontId="0"/>
  </si>
  <si>
    <t>玄関</t>
    <rPh sb="0" eb="2">
      <t>ゲンカン</t>
    </rPh>
    <phoneticPr fontId="4"/>
  </si>
  <si>
    <t>5-GB53</t>
  </si>
  <si>
    <t>埋込丸形器具</t>
  </si>
  <si>
    <t>FHD85</t>
  </si>
  <si>
    <t>Φ900</t>
  </si>
  <si>
    <t>5-H24</t>
  </si>
  <si>
    <t>5-d20B</t>
  </si>
  <si>
    <t>5-g13B</t>
  </si>
  <si>
    <t>多目的便所</t>
    <rPh sb="0" eb="5">
      <t>タモクテキベンジョ</t>
    </rPh>
    <phoneticPr fontId="4"/>
  </si>
  <si>
    <t>別置人感センサー付/壁付</t>
    <rPh sb="0" eb="4">
      <t>ベッチジンカン</t>
    </rPh>
    <rPh sb="8" eb="9">
      <t>ツ</t>
    </rPh>
    <rPh sb="10" eb="12">
      <t>カベツキ</t>
    </rPh>
    <phoneticPr fontId="0"/>
  </si>
  <si>
    <t>5-F201</t>
  </si>
  <si>
    <t>ミラー灯</t>
  </si>
  <si>
    <t>5-D321</t>
  </si>
  <si>
    <t>5-I40W</t>
  </si>
  <si>
    <t>IL40</t>
  </si>
  <si>
    <t>Φ155</t>
  </si>
  <si>
    <t>防湿･防雨型</t>
  </si>
  <si>
    <t>丸形/カバー付</t>
  </si>
  <si>
    <t>5-D321/L</t>
  </si>
  <si>
    <t>連結左用/環境配慮型</t>
  </si>
  <si>
    <t>5-D321/M</t>
  </si>
  <si>
    <t>連結中用/環境配慮型</t>
  </si>
  <si>
    <t>5-D321/R</t>
  </si>
  <si>
    <t>連結右用/環境配慮型</t>
  </si>
  <si>
    <t>5-k20B1</t>
  </si>
  <si>
    <t>天井埋込</t>
  </si>
  <si>
    <t>5-k20B2</t>
  </si>
  <si>
    <t>両面</t>
  </si>
  <si>
    <t>5-A321</t>
  </si>
  <si>
    <t>器具庫</t>
    <rPh sb="0" eb="3">
      <t>キグコ</t>
    </rPh>
    <phoneticPr fontId="4"/>
  </si>
  <si>
    <t>5-A321G</t>
  </si>
  <si>
    <t>ガード付</t>
  </si>
  <si>
    <t>ポンプ室</t>
    <rPh sb="3" eb="4">
      <t>シツ</t>
    </rPh>
    <phoneticPr fontId="4"/>
  </si>
  <si>
    <t>5-B321</t>
  </si>
  <si>
    <t>笠付トラフ形ベースライト</t>
  </si>
  <si>
    <t>EPS</t>
    <phoneticPr fontId="4"/>
  </si>
  <si>
    <t>5-C321</t>
  </si>
  <si>
    <t>片反射笠付トラフ形ベースライト</t>
  </si>
  <si>
    <t>控室1</t>
    <rPh sb="0" eb="2">
      <t>ヒカエシツ</t>
    </rPh>
    <phoneticPr fontId="4"/>
  </si>
  <si>
    <t>ステージ</t>
    <phoneticPr fontId="4"/>
  </si>
  <si>
    <t>5-B322</t>
  </si>
  <si>
    <t>5-b1506</t>
  </si>
  <si>
    <t>ボーダーライト</t>
  </si>
  <si>
    <t>IL150</t>
  </si>
  <si>
    <t>バトン吊下</t>
  </si>
  <si>
    <t>5-h30B</t>
  </si>
  <si>
    <t>直付専用型非常灯</t>
  </si>
  <si>
    <t>控室2</t>
    <rPh sb="0" eb="2">
      <t>ヒカエシツ</t>
    </rPh>
    <phoneticPr fontId="4"/>
  </si>
  <si>
    <t>5-A322</t>
  </si>
  <si>
    <t>5-A322B</t>
  </si>
  <si>
    <t>非常時55％点灯/環境配慮型</t>
  </si>
  <si>
    <t>アリーナ</t>
    <phoneticPr fontId="4"/>
  </si>
  <si>
    <t>5-d20BG</t>
  </si>
  <si>
    <t>アリーナ入口1</t>
    <rPh sb="4" eb="6">
      <t>イリグチ</t>
    </rPh>
    <phoneticPr fontId="4"/>
  </si>
  <si>
    <t>5-K30W</t>
  </si>
  <si>
    <t>防湿･防雨型/SUS製</t>
  </si>
  <si>
    <t>丸形/カバー付/ガード付</t>
  </si>
  <si>
    <t>クラブボックス1</t>
    <phoneticPr fontId="4"/>
  </si>
  <si>
    <t>クラブボックス2</t>
  </si>
  <si>
    <t>クラブボックス3</t>
  </si>
  <si>
    <t>クラブボックス4</t>
  </si>
  <si>
    <t>クラブボックス5</t>
  </si>
  <si>
    <t>クラブボックス6</t>
  </si>
  <si>
    <t>クラブボックス7</t>
  </si>
  <si>
    <t>クラブボックス8</t>
  </si>
  <si>
    <t>アリーナ入口2</t>
    <rPh sb="4" eb="6">
      <t>イリグチ</t>
    </rPh>
    <phoneticPr fontId="4"/>
  </si>
  <si>
    <t>西側外壁</t>
    <rPh sb="0" eb="2">
      <t>ニシガワ</t>
    </rPh>
    <rPh sb="2" eb="4">
      <t>ガイヘキ</t>
    </rPh>
    <phoneticPr fontId="4"/>
  </si>
  <si>
    <t>5-L30W</t>
  </si>
  <si>
    <t>外部倉庫</t>
    <rPh sb="0" eb="4">
      <t>ガイブソウコ</t>
    </rPh>
    <phoneticPr fontId="4"/>
  </si>
  <si>
    <t>玄関入口･北側外壁</t>
    <rPh sb="0" eb="3">
      <t>ゲンカンイ</t>
    </rPh>
    <rPh sb="3" eb="4">
      <t>グチ</t>
    </rPh>
    <rPh sb="5" eb="7">
      <t>キタガワ</t>
    </rPh>
    <rPh sb="7" eb="9">
      <t>ガイヘキ</t>
    </rPh>
    <phoneticPr fontId="4"/>
  </si>
  <si>
    <t>5-N130W</t>
  </si>
  <si>
    <t>JDR130</t>
  </si>
  <si>
    <t>防湿･防雨型/狭角形</t>
  </si>
  <si>
    <t>パネル付/本体：黒色</t>
  </si>
  <si>
    <t>EVホール</t>
    <phoneticPr fontId="4"/>
  </si>
  <si>
    <t>5-D322W</t>
  </si>
  <si>
    <t>5-D321W</t>
  </si>
  <si>
    <t>倉庫6</t>
    <rPh sb="0" eb="2">
      <t>ソウコ</t>
    </rPh>
    <phoneticPr fontId="4"/>
  </si>
  <si>
    <t>控室1(吹抜)</t>
    <rPh sb="0" eb="2">
      <t>ヒカエシツ</t>
    </rPh>
    <rPh sb="4" eb="5">
      <t>フ</t>
    </rPh>
    <rPh sb="5" eb="6">
      <t>ヌ</t>
    </rPh>
    <phoneticPr fontId="4"/>
  </si>
  <si>
    <t>5-B322B</t>
  </si>
  <si>
    <t>5-D322</t>
  </si>
  <si>
    <t>前室･階段</t>
    <rPh sb="0" eb="2">
      <t>ゼンシツ</t>
    </rPh>
    <rPh sb="3" eb="5">
      <t>カイダン</t>
    </rPh>
    <phoneticPr fontId="4"/>
  </si>
  <si>
    <t>5-M300</t>
  </si>
  <si>
    <t>高天井照明</t>
  </si>
  <si>
    <t>MF300</t>
  </si>
  <si>
    <t>昇降装置付</t>
  </si>
  <si>
    <t>下面ガード付</t>
  </si>
  <si>
    <t>5-M300A</t>
  </si>
  <si>
    <t>昇降装置付/アンナイト付</t>
  </si>
  <si>
    <t>5-c1000</t>
  </si>
  <si>
    <t>JCD1000</t>
  </si>
  <si>
    <t>5-j30B</t>
  </si>
  <si>
    <t>高天井用/昇降装置付</t>
  </si>
  <si>
    <t>プール倉庫</t>
    <rPh sb="3" eb="5">
      <t>ソウコ</t>
    </rPh>
    <phoneticPr fontId="4"/>
  </si>
  <si>
    <t>機械室</t>
    <rPh sb="0" eb="3">
      <t>キカイシツ</t>
    </rPh>
    <phoneticPr fontId="4"/>
  </si>
  <si>
    <t>倉庫7</t>
    <rPh sb="0" eb="2">
      <t>ソウコ</t>
    </rPh>
    <phoneticPr fontId="4"/>
  </si>
  <si>
    <t>プールピット</t>
    <phoneticPr fontId="4"/>
  </si>
  <si>
    <t>5-C321W</t>
  </si>
  <si>
    <t>防雨･防湿型/環境配慮型</t>
  </si>
  <si>
    <t>PHF</t>
  </si>
  <si>
    <t>EVホール1</t>
    <phoneticPr fontId="4"/>
  </si>
  <si>
    <t>EVホール2</t>
    <phoneticPr fontId="4"/>
  </si>
  <si>
    <t>1-RHF</t>
  </si>
  <si>
    <t>西側屋外階段</t>
    <rPh sb="0" eb="2">
      <t>ニシガワ</t>
    </rPh>
    <rPh sb="2" eb="6">
      <t>オクガイカイダン</t>
    </rPh>
    <phoneticPr fontId="4"/>
  </si>
  <si>
    <t>5-Q321BW</t>
  </si>
  <si>
    <t>防湿･防雨型/非常時1760lm点灯</t>
  </si>
  <si>
    <t>東側屋外階段</t>
    <rPh sb="0" eb="2">
      <t>ヒガシガワ</t>
    </rPh>
    <rPh sb="2" eb="6">
      <t>オクガイカイダン</t>
    </rPh>
    <phoneticPr fontId="4"/>
  </si>
  <si>
    <t>5-P201BW</t>
  </si>
  <si>
    <t>防湿･防雨型/非常時55％点灯</t>
  </si>
  <si>
    <t>3-RHF</t>
  </si>
  <si>
    <t>中央屋外階段</t>
    <rPh sb="0" eb="6">
      <t>チュウオウオクガイカイダン</t>
    </rPh>
    <phoneticPr fontId="4"/>
  </si>
  <si>
    <t>柔道場</t>
    <rPh sb="0" eb="2">
      <t>ジュウドウ</t>
    </rPh>
    <rPh sb="2" eb="3">
      <t>ジョウ</t>
    </rPh>
    <phoneticPr fontId="0"/>
  </si>
  <si>
    <t>ポーチ</t>
    <phoneticPr fontId="4"/>
  </si>
  <si>
    <t>6-B22</t>
  </si>
  <si>
    <t>角型/カバー付</t>
  </si>
  <si>
    <t>ホール</t>
    <phoneticPr fontId="4"/>
  </si>
  <si>
    <t>6-A42</t>
  </si>
  <si>
    <t>柔道場</t>
    <rPh sb="0" eb="3">
      <t>ジュウドウジョウ</t>
    </rPh>
    <phoneticPr fontId="4"/>
  </si>
  <si>
    <t>クラブボックス</t>
  </si>
  <si>
    <t>6-C21</t>
  </si>
  <si>
    <t>外構</t>
    <rPh sb="0" eb="2">
      <t>ガイコウ</t>
    </rPh>
    <phoneticPr fontId="0"/>
  </si>
  <si>
    <t>屋外倉庫</t>
    <rPh sb="0" eb="4">
      <t>オクガイソウコ</t>
    </rPh>
    <phoneticPr fontId="4"/>
  </si>
  <si>
    <t>可燃物倉庫</t>
    <rPh sb="0" eb="5">
      <t>カネンブツソウコ</t>
    </rPh>
    <phoneticPr fontId="4"/>
  </si>
  <si>
    <t>不燃物倉庫</t>
    <rPh sb="0" eb="5">
      <t>フネンブツソウコ</t>
    </rPh>
    <phoneticPr fontId="4"/>
  </si>
  <si>
    <t>街路灯</t>
    <rPh sb="0" eb="3">
      <t>ガイロトウ</t>
    </rPh>
    <phoneticPr fontId="4"/>
  </si>
  <si>
    <t>2-UD100</t>
  </si>
  <si>
    <t>街路灯</t>
  </si>
  <si>
    <t>HF100</t>
  </si>
  <si>
    <t>鳥籠型</t>
  </si>
  <si>
    <t>施設名：西城陽中学校</t>
    <rPh sb="0" eb="3">
      <t>シセツメイ</t>
    </rPh>
    <rPh sb="4" eb="5">
      <t>ニシ</t>
    </rPh>
    <rPh sb="5" eb="7">
      <t>ジョウヨウ</t>
    </rPh>
    <rPh sb="7" eb="10">
      <t>チュウガッコウ</t>
    </rPh>
    <phoneticPr fontId="2"/>
  </si>
  <si>
    <t>北校舎棟</t>
    <rPh sb="0" eb="1">
      <t>キタ</t>
    </rPh>
    <rPh sb="1" eb="3">
      <t>コウシャ</t>
    </rPh>
    <rPh sb="3" eb="4">
      <t>トウ</t>
    </rPh>
    <phoneticPr fontId="0"/>
  </si>
  <si>
    <t>玄関</t>
    <rPh sb="0" eb="2">
      <t>ゲンカン</t>
    </rPh>
    <phoneticPr fontId="0"/>
  </si>
  <si>
    <t>A-13</t>
  </si>
  <si>
    <t>ﾋﾞｰﾑﾗﾝﾌﾟ100</t>
  </si>
  <si>
    <t>Φ148</t>
  </si>
  <si>
    <t>応接室</t>
    <rPh sb="0" eb="3">
      <t>オウセツシツ</t>
    </rPh>
    <phoneticPr fontId="0"/>
  </si>
  <si>
    <t>A-1</t>
  </si>
  <si>
    <t>□1260</t>
  </si>
  <si>
    <t>通級指導教室(プレイルーム)</t>
    <rPh sb="0" eb="1">
      <t>ツウ</t>
    </rPh>
    <rPh sb="1" eb="2">
      <t>キュウ</t>
    </rPh>
    <rPh sb="2" eb="6">
      <t>シドウキョウシツ</t>
    </rPh>
    <phoneticPr fontId="0"/>
  </si>
  <si>
    <t>A-12</t>
  </si>
  <si>
    <t>ペンダントライト</t>
  </si>
  <si>
    <t>A-15</t>
  </si>
  <si>
    <t>コップ形シーリングライト</t>
  </si>
  <si>
    <t>IL60</t>
  </si>
  <si>
    <t>A-7</t>
  </si>
  <si>
    <t>W150</t>
  </si>
  <si>
    <t>A-8</t>
  </si>
  <si>
    <t>A-3</t>
  </si>
  <si>
    <t>H型器具</t>
  </si>
  <si>
    <t>W212</t>
  </si>
  <si>
    <t>A-2</t>
  </si>
  <si>
    <t>倉庫1</t>
    <rPh sb="0" eb="2">
      <t>ソウコ</t>
    </rPh>
    <phoneticPr fontId="0"/>
  </si>
  <si>
    <t>職員厚生室</t>
    <rPh sb="0" eb="2">
      <t>ショクイン</t>
    </rPh>
    <rPh sb="2" eb="4">
      <t>コウセイ</t>
    </rPh>
    <rPh sb="4" eb="5">
      <t>シツ</t>
    </rPh>
    <phoneticPr fontId="0"/>
  </si>
  <si>
    <t>作業員室</t>
    <rPh sb="0" eb="4">
      <t>サギョウインシツ</t>
    </rPh>
    <phoneticPr fontId="0"/>
  </si>
  <si>
    <t>パイプ吊(舟形)</t>
  </si>
  <si>
    <t>男子便所</t>
    <rPh sb="0" eb="2">
      <t>ダンシ</t>
    </rPh>
    <rPh sb="2" eb="4">
      <t>ベンジョ</t>
    </rPh>
    <phoneticPr fontId="0"/>
  </si>
  <si>
    <t>更衣室</t>
    <rPh sb="0" eb="3">
      <t>コウイシツ</t>
    </rPh>
    <phoneticPr fontId="0"/>
  </si>
  <si>
    <t>避難口(非常口)</t>
  </si>
  <si>
    <t>壁直付</t>
  </si>
  <si>
    <t>階段下物入</t>
    <rPh sb="0" eb="3">
      <t>カイダンシタ</t>
    </rPh>
    <rPh sb="3" eb="5">
      <t>モノイレ</t>
    </rPh>
    <phoneticPr fontId="0"/>
  </si>
  <si>
    <t>カウンセリングルーム(教育相談室)</t>
    <rPh sb="11" eb="16">
      <t>キョウイクソウダンシツ</t>
    </rPh>
    <phoneticPr fontId="0"/>
  </si>
  <si>
    <t>B-V42</t>
  </si>
  <si>
    <t>B-CL2</t>
  </si>
  <si>
    <t>B-DL3</t>
  </si>
  <si>
    <t>教材室</t>
    <rPh sb="0" eb="3">
      <t>キョウザイシツ</t>
    </rPh>
    <phoneticPr fontId="0"/>
  </si>
  <si>
    <t>地域室</t>
    <rPh sb="0" eb="3">
      <t>チイキシツ</t>
    </rPh>
    <phoneticPr fontId="0"/>
  </si>
  <si>
    <t>A-6</t>
  </si>
  <si>
    <t>A-10</t>
  </si>
  <si>
    <t>北校舎棟</t>
    <rPh sb="0" eb="3">
      <t>キタコウシャ</t>
    </rPh>
    <rPh sb="3" eb="4">
      <t>トウ</t>
    </rPh>
    <phoneticPr fontId="0"/>
  </si>
  <si>
    <t>A-11</t>
  </si>
  <si>
    <t>スタジオ</t>
  </si>
  <si>
    <t>A-20</t>
  </si>
  <si>
    <t>放送室</t>
    <rPh sb="0" eb="3">
      <t>ホウソウシツ</t>
    </rPh>
    <phoneticPr fontId="0"/>
  </si>
  <si>
    <t>A-9</t>
  </si>
  <si>
    <t>廊下1</t>
    <rPh sb="0" eb="2">
      <t>ロウカ</t>
    </rPh>
    <phoneticPr fontId="0"/>
  </si>
  <si>
    <t>職員室</t>
    <rPh sb="0" eb="3">
      <t>ショクインシツ</t>
    </rPh>
    <phoneticPr fontId="0"/>
  </si>
  <si>
    <t>アーム付</t>
  </si>
  <si>
    <t>第1会議室</t>
    <rPh sb="0" eb="1">
      <t>ダイ</t>
    </rPh>
    <rPh sb="2" eb="5">
      <t>カイギシツ</t>
    </rPh>
    <phoneticPr fontId="0"/>
  </si>
  <si>
    <t>校長室</t>
    <rPh sb="0" eb="3">
      <t>コウチョウシツ</t>
    </rPh>
    <phoneticPr fontId="0"/>
  </si>
  <si>
    <t>保健室</t>
    <rPh sb="0" eb="3">
      <t>ホケンシツ</t>
    </rPh>
    <phoneticPr fontId="0"/>
  </si>
  <si>
    <t>廊下2</t>
    <rPh sb="0" eb="2">
      <t>ロウカ</t>
    </rPh>
    <phoneticPr fontId="0"/>
  </si>
  <si>
    <t>A-14</t>
  </si>
  <si>
    <t>コップ型ブラケット</t>
  </si>
  <si>
    <t>1-3</t>
  </si>
  <si>
    <t>1-2</t>
  </si>
  <si>
    <t>1-1</t>
  </si>
  <si>
    <t>1年多目的室</t>
    <rPh sb="1" eb="2">
      <t>ネン</t>
    </rPh>
    <rPh sb="2" eb="6">
      <t>タモクテキシツ</t>
    </rPh>
    <phoneticPr fontId="0"/>
  </si>
  <si>
    <t>200V</t>
  </si>
  <si>
    <t>階段1</t>
    <rPh sb="0" eb="2">
      <t>カイダン</t>
    </rPh>
    <phoneticPr fontId="0"/>
  </si>
  <si>
    <t>天井付</t>
    <rPh sb="0" eb="2">
      <t>テンジョウ</t>
    </rPh>
    <rPh sb="2" eb="3">
      <t>ヅ</t>
    </rPh>
    <phoneticPr fontId="0"/>
  </si>
  <si>
    <t>階段2</t>
    <rPh sb="0" eb="2">
      <t>カイダン</t>
    </rPh>
    <phoneticPr fontId="0"/>
  </si>
  <si>
    <t>階段3</t>
    <rPh sb="0" eb="2">
      <t>カイダン</t>
    </rPh>
    <phoneticPr fontId="0"/>
  </si>
  <si>
    <t>中校舎棟</t>
    <rPh sb="0" eb="4">
      <t>ナカコウシャトウ</t>
    </rPh>
    <phoneticPr fontId="0"/>
  </si>
  <si>
    <t>特別支援教室 大空学級2組</t>
    <rPh sb="0" eb="2">
      <t>トクベツ</t>
    </rPh>
    <rPh sb="2" eb="4">
      <t>シエン</t>
    </rPh>
    <rPh sb="4" eb="6">
      <t>キョウシツ</t>
    </rPh>
    <rPh sb="7" eb="9">
      <t>オオゾラ</t>
    </rPh>
    <rPh sb="9" eb="11">
      <t>ガッキュウ</t>
    </rPh>
    <rPh sb="12" eb="13">
      <t>クミ</t>
    </rPh>
    <phoneticPr fontId="0"/>
  </si>
  <si>
    <t>C-A42</t>
  </si>
  <si>
    <t>C-R41</t>
  </si>
  <si>
    <t>特別支援教室 大空学級1組</t>
    <rPh sb="0" eb="2">
      <t>トクベツ</t>
    </rPh>
    <rPh sb="2" eb="4">
      <t>シエン</t>
    </rPh>
    <rPh sb="4" eb="6">
      <t>キョウシツ</t>
    </rPh>
    <rPh sb="7" eb="9">
      <t>オオゾラ</t>
    </rPh>
    <rPh sb="9" eb="11">
      <t>ガッキュウ</t>
    </rPh>
    <rPh sb="12" eb="13">
      <t>クミ</t>
    </rPh>
    <phoneticPr fontId="0"/>
  </si>
  <si>
    <t>給食配膳室</t>
    <rPh sb="0" eb="5">
      <t>キュウショクハイゼンシツ</t>
    </rPh>
    <phoneticPr fontId="0"/>
  </si>
  <si>
    <t>C-A41</t>
  </si>
  <si>
    <t>多目的便所</t>
    <rPh sb="0" eb="3">
      <t>タモクテキ</t>
    </rPh>
    <rPh sb="3" eb="5">
      <t>ベンジョ</t>
    </rPh>
    <phoneticPr fontId="0"/>
  </si>
  <si>
    <t>手洗場</t>
    <rPh sb="0" eb="2">
      <t>テアラ</t>
    </rPh>
    <rPh sb="2" eb="3">
      <t>バ</t>
    </rPh>
    <phoneticPr fontId="0"/>
  </si>
  <si>
    <t>C-A43</t>
  </si>
  <si>
    <t>TR</t>
  </si>
  <si>
    <t>第2多目的室</t>
    <rPh sb="0" eb="1">
      <t>ダイ</t>
    </rPh>
    <rPh sb="2" eb="5">
      <t>タモクテキ</t>
    </rPh>
    <rPh sb="5" eb="6">
      <t>シツ</t>
    </rPh>
    <phoneticPr fontId="0"/>
  </si>
  <si>
    <t>第1多目的室</t>
    <rPh sb="0" eb="1">
      <t>ダイ</t>
    </rPh>
    <rPh sb="2" eb="5">
      <t>タモクテキ</t>
    </rPh>
    <rPh sb="5" eb="6">
      <t>シツ</t>
    </rPh>
    <phoneticPr fontId="0"/>
  </si>
  <si>
    <t>C-B41</t>
  </si>
  <si>
    <t>第1資材室</t>
    <rPh sb="0" eb="1">
      <t>ダイ</t>
    </rPh>
    <rPh sb="2" eb="4">
      <t>シザイ</t>
    </rPh>
    <rPh sb="4" eb="5">
      <t>シツ</t>
    </rPh>
    <phoneticPr fontId="0"/>
  </si>
  <si>
    <t>B-K41</t>
  </si>
  <si>
    <t>昇降口</t>
    <rPh sb="0" eb="3">
      <t>ショウコウグチ</t>
    </rPh>
    <phoneticPr fontId="0"/>
  </si>
  <si>
    <t>B-V41</t>
  </si>
  <si>
    <t>B-WOL40</t>
  </si>
  <si>
    <t>油庫</t>
    <rPh sb="0" eb="1">
      <t>アブラ</t>
    </rPh>
    <rPh sb="1" eb="2">
      <t>コ</t>
    </rPh>
    <phoneticPr fontId="0"/>
  </si>
  <si>
    <t>A-16</t>
  </si>
  <si>
    <t>耐圧防爆器具</t>
  </si>
  <si>
    <t>中校舎棟</t>
    <rPh sb="0" eb="3">
      <t>ナカコウシャ</t>
    </rPh>
    <rPh sb="3" eb="4">
      <t>トウ</t>
    </rPh>
    <phoneticPr fontId="0"/>
  </si>
  <si>
    <t>3-3</t>
  </si>
  <si>
    <t>3-2</t>
  </si>
  <si>
    <t>3年多目的室</t>
    <rPh sb="1" eb="2">
      <t>ネン</t>
    </rPh>
    <rPh sb="2" eb="6">
      <t>タモクテキシツ</t>
    </rPh>
    <phoneticPr fontId="0"/>
  </si>
  <si>
    <t>3-1</t>
  </si>
  <si>
    <t>第3英語教室</t>
    <rPh sb="0" eb="1">
      <t>ダイ</t>
    </rPh>
    <rPh sb="2" eb="4">
      <t>エイゴ</t>
    </rPh>
    <rPh sb="4" eb="6">
      <t>キョウシツ</t>
    </rPh>
    <phoneticPr fontId="0"/>
  </si>
  <si>
    <t>生徒会室</t>
    <rPh sb="0" eb="2">
      <t>セイト</t>
    </rPh>
    <rPh sb="2" eb="3">
      <t>カイ</t>
    </rPh>
    <rPh sb="3" eb="4">
      <t>シツ</t>
    </rPh>
    <phoneticPr fontId="0"/>
  </si>
  <si>
    <t>第2資材室</t>
    <rPh sb="0" eb="1">
      <t>ダイ</t>
    </rPh>
    <rPh sb="2" eb="4">
      <t>シザイ</t>
    </rPh>
    <rPh sb="4" eb="5">
      <t>シツ</t>
    </rPh>
    <phoneticPr fontId="0"/>
  </si>
  <si>
    <t>B-V22</t>
  </si>
  <si>
    <t>コンピュータ教室</t>
    <rPh sb="6" eb="8">
      <t>キョウシツ</t>
    </rPh>
    <phoneticPr fontId="0"/>
  </si>
  <si>
    <t>B-J42</t>
  </si>
  <si>
    <t>直付下面開放</t>
  </si>
  <si>
    <t>コンピュータ準備室</t>
    <rPh sb="6" eb="9">
      <t>ジュンビシツ</t>
    </rPh>
    <phoneticPr fontId="0"/>
  </si>
  <si>
    <t>B-WOL20</t>
  </si>
  <si>
    <t>2-3</t>
  </si>
  <si>
    <t>2-2</t>
  </si>
  <si>
    <t>整備倉庫</t>
    <rPh sb="0" eb="4">
      <t>セイビソウコ</t>
    </rPh>
    <phoneticPr fontId="0"/>
  </si>
  <si>
    <t>2年多目的室</t>
    <rPh sb="1" eb="2">
      <t>ネン</t>
    </rPh>
    <rPh sb="2" eb="6">
      <t>タモクテキシツ</t>
    </rPh>
    <phoneticPr fontId="0"/>
  </si>
  <si>
    <t>2-1</t>
  </si>
  <si>
    <t>第2英語教室</t>
    <rPh sb="0" eb="1">
      <t>ダイ</t>
    </rPh>
    <rPh sb="2" eb="6">
      <t>エイゴキョウシツ</t>
    </rPh>
    <phoneticPr fontId="0"/>
  </si>
  <si>
    <t>看板倉庫</t>
    <rPh sb="0" eb="4">
      <t>カンバンソウコ</t>
    </rPh>
    <phoneticPr fontId="0"/>
  </si>
  <si>
    <t>第1英語教室</t>
    <rPh sb="0" eb="1">
      <t>ダイ</t>
    </rPh>
    <rPh sb="2" eb="6">
      <t>エイゴキョウシツ</t>
    </rPh>
    <phoneticPr fontId="0"/>
  </si>
  <si>
    <t>図書学習室</t>
    <rPh sb="0" eb="5">
      <t>トショガクシュウシツ</t>
    </rPh>
    <phoneticPr fontId="0"/>
  </si>
  <si>
    <t>D-V322</t>
  </si>
  <si>
    <t>D-K321</t>
  </si>
  <si>
    <t>図書室</t>
    <rPh sb="0" eb="3">
      <t>トショシツ</t>
    </rPh>
    <phoneticPr fontId="0"/>
  </si>
  <si>
    <t>図書準備室</t>
    <rPh sb="0" eb="2">
      <t>トショ</t>
    </rPh>
    <rPh sb="2" eb="5">
      <t>ジュンビシツ</t>
    </rPh>
    <phoneticPr fontId="0"/>
  </si>
  <si>
    <t>階段4</t>
    <rPh sb="0" eb="2">
      <t>カイダン</t>
    </rPh>
    <phoneticPr fontId="0"/>
  </si>
  <si>
    <t>階段5</t>
    <rPh sb="0" eb="2">
      <t>カイダン</t>
    </rPh>
    <phoneticPr fontId="0"/>
  </si>
  <si>
    <t>階段6</t>
    <rPh sb="0" eb="2">
      <t>カイダン</t>
    </rPh>
    <phoneticPr fontId="0"/>
  </si>
  <si>
    <t>南校舎棟</t>
    <rPh sb="0" eb="3">
      <t>ミナミコウシャ</t>
    </rPh>
    <rPh sb="3" eb="4">
      <t>トウ</t>
    </rPh>
    <phoneticPr fontId="0"/>
  </si>
  <si>
    <t>第1理科室</t>
    <rPh sb="0" eb="1">
      <t>ダイ</t>
    </rPh>
    <rPh sb="2" eb="5">
      <t>リカシツ</t>
    </rPh>
    <phoneticPr fontId="0"/>
  </si>
  <si>
    <t>理科準備室</t>
    <rPh sb="0" eb="2">
      <t>リカ</t>
    </rPh>
    <rPh sb="2" eb="5">
      <t>ジュンビシツ</t>
    </rPh>
    <phoneticPr fontId="0"/>
  </si>
  <si>
    <t>暗室</t>
    <rPh sb="0" eb="2">
      <t>アンシツ</t>
    </rPh>
    <phoneticPr fontId="0"/>
  </si>
  <si>
    <t>A-18</t>
  </si>
  <si>
    <t>赤色灯</t>
  </si>
  <si>
    <t>IL5</t>
  </si>
  <si>
    <t>A-19</t>
  </si>
  <si>
    <t>三色灯</t>
  </si>
  <si>
    <t>IL20</t>
  </si>
  <si>
    <t>第2理科室</t>
    <rPh sb="0" eb="1">
      <t>ダイ</t>
    </rPh>
    <rPh sb="2" eb="5">
      <t>リカシツ</t>
    </rPh>
    <phoneticPr fontId="0"/>
  </si>
  <si>
    <t>第2音楽室</t>
    <rPh sb="0" eb="1">
      <t>ダイ</t>
    </rPh>
    <rPh sb="2" eb="5">
      <t>オンガクシツ</t>
    </rPh>
    <phoneticPr fontId="0"/>
  </si>
  <si>
    <t>第2音楽準備室</t>
    <rPh sb="0" eb="1">
      <t>ダイ</t>
    </rPh>
    <rPh sb="2" eb="4">
      <t>オンガク</t>
    </rPh>
    <rPh sb="4" eb="7">
      <t>ジュンビシツ</t>
    </rPh>
    <phoneticPr fontId="0"/>
  </si>
  <si>
    <t>第1技術室</t>
    <rPh sb="0" eb="1">
      <t>ダイ</t>
    </rPh>
    <rPh sb="2" eb="5">
      <t>ギジュツシツ</t>
    </rPh>
    <phoneticPr fontId="0"/>
  </si>
  <si>
    <t>技術準備室</t>
    <rPh sb="0" eb="4">
      <t>ギジ</t>
    </rPh>
    <rPh sb="4" eb="5">
      <t>シツ</t>
    </rPh>
    <phoneticPr fontId="0"/>
  </si>
  <si>
    <t>第2技術室 木金工室</t>
    <rPh sb="0" eb="1">
      <t>ダイ</t>
    </rPh>
    <rPh sb="2" eb="4">
      <t>ギジュツ</t>
    </rPh>
    <rPh sb="4" eb="5">
      <t>シツ</t>
    </rPh>
    <rPh sb="6" eb="7">
      <t>モク</t>
    </rPh>
    <rPh sb="7" eb="8">
      <t>キン</t>
    </rPh>
    <rPh sb="8" eb="9">
      <t>コウ</t>
    </rPh>
    <rPh sb="9" eb="10">
      <t>シツ</t>
    </rPh>
    <phoneticPr fontId="0"/>
  </si>
  <si>
    <t>第1音楽室</t>
    <rPh sb="0" eb="1">
      <t>ダイ</t>
    </rPh>
    <rPh sb="2" eb="5">
      <t>オンガクシツ</t>
    </rPh>
    <phoneticPr fontId="0"/>
  </si>
  <si>
    <t>第1音楽準備室</t>
    <rPh sb="0" eb="1">
      <t>ダイ</t>
    </rPh>
    <rPh sb="2" eb="4">
      <t>オンガク</t>
    </rPh>
    <rPh sb="4" eb="7">
      <t>ジュンビシツ</t>
    </rPh>
    <phoneticPr fontId="0"/>
  </si>
  <si>
    <t>美術教室</t>
    <rPh sb="0" eb="4">
      <t>ビジュツキョウシツ</t>
    </rPh>
    <phoneticPr fontId="0"/>
  </si>
  <si>
    <t>A-5</t>
  </si>
  <si>
    <t>美術準備室</t>
    <rPh sb="0" eb="5">
      <t>ビジュツジュンビシツ</t>
    </rPh>
    <phoneticPr fontId="0"/>
  </si>
  <si>
    <t>第3多目的室</t>
    <rPh sb="0" eb="1">
      <t>ダイ</t>
    </rPh>
    <rPh sb="2" eb="6">
      <t>タモクテキシツ</t>
    </rPh>
    <phoneticPr fontId="0"/>
  </si>
  <si>
    <t>家庭科教室(被服室)</t>
    <rPh sb="0" eb="5">
      <t>カテイカキョウシツ</t>
    </rPh>
    <rPh sb="6" eb="9">
      <t>ヒフクシツ</t>
    </rPh>
    <phoneticPr fontId="0"/>
  </si>
  <si>
    <t>家庭科準備室</t>
    <rPh sb="0" eb="6">
      <t>カテイカジュンビシツ</t>
    </rPh>
    <phoneticPr fontId="0"/>
  </si>
  <si>
    <t>家庭科教室(調理室)</t>
    <rPh sb="0" eb="5">
      <t>カテイカキョウシツ</t>
    </rPh>
    <rPh sb="6" eb="9">
      <t>チョウリシツ</t>
    </rPh>
    <phoneticPr fontId="0"/>
  </si>
  <si>
    <t>階段7</t>
    <rPh sb="0" eb="2">
      <t>カイダン</t>
    </rPh>
    <phoneticPr fontId="0"/>
  </si>
  <si>
    <t>階段8</t>
    <rPh sb="0" eb="2">
      <t>カイダン</t>
    </rPh>
    <phoneticPr fontId="0"/>
  </si>
  <si>
    <t>北校舎-中校舎(東側)</t>
    <rPh sb="0" eb="3">
      <t>キタコウシャ</t>
    </rPh>
    <rPh sb="4" eb="7">
      <t>ナカコウシャ</t>
    </rPh>
    <rPh sb="8" eb="10">
      <t>ヒガシガワ</t>
    </rPh>
    <phoneticPr fontId="0"/>
  </si>
  <si>
    <t>北校舎-中校舎(西側)</t>
    <rPh sb="0" eb="3">
      <t>キタコウシャ</t>
    </rPh>
    <rPh sb="4" eb="7">
      <t>ナカコウシャ</t>
    </rPh>
    <rPh sb="8" eb="10">
      <t>ニシガワ</t>
    </rPh>
    <phoneticPr fontId="0"/>
  </si>
  <si>
    <t>中校舎-南校舎(東側)</t>
    <rPh sb="0" eb="3">
      <t>ナカコウシャ</t>
    </rPh>
    <rPh sb="4" eb="5">
      <t>ミナミ</t>
    </rPh>
    <rPh sb="5" eb="7">
      <t>コウシャ</t>
    </rPh>
    <rPh sb="8" eb="10">
      <t>ヒガシガワ</t>
    </rPh>
    <phoneticPr fontId="0"/>
  </si>
  <si>
    <t>中校舎-南校舎(西側)</t>
    <rPh sb="0" eb="3">
      <t>ナカコウシャ</t>
    </rPh>
    <rPh sb="4" eb="5">
      <t>ミナミ</t>
    </rPh>
    <rPh sb="5" eb="7">
      <t>コウシャ</t>
    </rPh>
    <rPh sb="8" eb="10">
      <t>ニシガワ</t>
    </rPh>
    <phoneticPr fontId="0"/>
  </si>
  <si>
    <t>軒下</t>
  </si>
  <si>
    <t>武道場</t>
    <rPh sb="0" eb="3">
      <t>ブドウジョウ</t>
    </rPh>
    <phoneticPr fontId="0"/>
  </si>
  <si>
    <t>軒下1</t>
    <rPh sb="0" eb="2">
      <t>ノキシタ</t>
    </rPh>
    <phoneticPr fontId="0"/>
  </si>
  <si>
    <t>B-DL1</t>
  </si>
  <si>
    <t>B-X2</t>
  </si>
  <si>
    <t>B-V42G</t>
  </si>
  <si>
    <t>軒下2</t>
    <rPh sb="0" eb="2">
      <t>ノキシタ</t>
    </rPh>
    <phoneticPr fontId="0"/>
  </si>
  <si>
    <t>B-V21W</t>
  </si>
  <si>
    <t>体育館</t>
    <rPh sb="0" eb="3">
      <t>タイイクカン</t>
    </rPh>
    <phoneticPr fontId="0"/>
  </si>
  <si>
    <t>E-E-27</t>
  </si>
  <si>
    <t>壁直付/ガード付</t>
  </si>
  <si>
    <t>E-E-24</t>
  </si>
  <si>
    <t>E-b-10</t>
  </si>
  <si>
    <t>CF110</t>
  </si>
  <si>
    <t>女子更衣室</t>
    <rPh sb="0" eb="5">
      <t>ジョシコウイシツ</t>
    </rPh>
    <phoneticPr fontId="0"/>
  </si>
  <si>
    <t>E-A-322</t>
  </si>
  <si>
    <t>防雨･防湿型/SUS製</t>
  </si>
  <si>
    <t>直管型/カバー付</t>
  </si>
  <si>
    <t>E-A-202</t>
  </si>
  <si>
    <t>男子更衣室</t>
    <rPh sb="0" eb="5">
      <t>ダンシコウイシツ</t>
    </rPh>
    <phoneticPr fontId="0"/>
  </si>
  <si>
    <t>チェーン吊</t>
  </si>
  <si>
    <t>器具庫</t>
    <rPh sb="0" eb="3">
      <t>キグコ</t>
    </rPh>
    <phoneticPr fontId="0"/>
  </si>
  <si>
    <t>光補償装置別置</t>
  </si>
  <si>
    <t>アリーナ</t>
  </si>
  <si>
    <t>E-a-10</t>
  </si>
  <si>
    <t>上手控室</t>
    <rPh sb="0" eb="2">
      <t>カミテ</t>
    </rPh>
    <rPh sb="2" eb="4">
      <t>ヒカエシツ</t>
    </rPh>
    <phoneticPr fontId="0"/>
  </si>
  <si>
    <t>ステージ下倉庫</t>
    <rPh sb="4" eb="5">
      <t>シタ</t>
    </rPh>
    <rPh sb="5" eb="7">
      <t>ソウコ</t>
    </rPh>
    <phoneticPr fontId="0"/>
  </si>
  <si>
    <t>E-C-201</t>
  </si>
  <si>
    <t>E-D-322</t>
  </si>
  <si>
    <t>ステージ上部</t>
    <rPh sb="4" eb="6">
      <t>ジョウブ</t>
    </rPh>
    <phoneticPr fontId="0"/>
  </si>
  <si>
    <t>E-B-403</t>
  </si>
  <si>
    <t>E-F-100</t>
  </si>
  <si>
    <t>E17</t>
  </si>
  <si>
    <t>下手控室上部</t>
    <rPh sb="0" eb="2">
      <t>シモテ</t>
    </rPh>
    <rPh sb="2" eb="4">
      <t>ヒカエシツ</t>
    </rPh>
    <rPh sb="4" eb="6">
      <t>ジョウブ</t>
    </rPh>
    <phoneticPr fontId="0"/>
  </si>
  <si>
    <t>アリーナ上部</t>
    <rPh sb="4" eb="6">
      <t>ジョウブ</t>
    </rPh>
    <phoneticPr fontId="0"/>
  </si>
  <si>
    <t>E-G-400</t>
  </si>
  <si>
    <t>HID400</t>
  </si>
  <si>
    <t>E-H-400</t>
  </si>
  <si>
    <t>HID400 + JD250</t>
  </si>
  <si>
    <t>プール</t>
  </si>
  <si>
    <t>F-3</t>
  </si>
  <si>
    <t>ポンプ室</t>
    <rPh sb="3" eb="4">
      <t>シツ</t>
    </rPh>
    <phoneticPr fontId="0"/>
  </si>
  <si>
    <t>F-4</t>
  </si>
  <si>
    <t>正門</t>
    <rPh sb="0" eb="2">
      <t>セイモン</t>
    </rPh>
    <phoneticPr fontId="0"/>
  </si>
  <si>
    <t>B-G200</t>
  </si>
  <si>
    <t>HF200</t>
  </si>
  <si>
    <t>体育器具庫</t>
    <rPh sb="0" eb="5">
      <t>タイイクキグコ</t>
    </rPh>
    <phoneticPr fontId="0"/>
  </si>
  <si>
    <t>屋外倉庫</t>
    <rPh sb="0" eb="4">
      <t>オクガイソウコ</t>
    </rPh>
    <phoneticPr fontId="0"/>
  </si>
  <si>
    <t>LP庫</t>
    <rPh sb="2" eb="3">
      <t>コ</t>
    </rPh>
    <phoneticPr fontId="0"/>
  </si>
  <si>
    <t>B-V21</t>
  </si>
  <si>
    <t>不燃物倉庫</t>
    <rPh sb="0" eb="5">
      <t>フネンブツソウコ</t>
    </rPh>
    <phoneticPr fontId="0"/>
  </si>
  <si>
    <t>施設名：南城陽中学校</t>
    <rPh sb="0" eb="3">
      <t>シセツメイ</t>
    </rPh>
    <rPh sb="4" eb="5">
      <t>ミナミ</t>
    </rPh>
    <rPh sb="5" eb="7">
      <t>ジョウヨウ</t>
    </rPh>
    <rPh sb="7" eb="10">
      <t>チュウガッコウ</t>
    </rPh>
    <phoneticPr fontId="2"/>
  </si>
  <si>
    <t>北舎</t>
    <rPh sb="0" eb="2">
      <t>ホクシャ</t>
    </rPh>
    <phoneticPr fontId="0"/>
  </si>
  <si>
    <t>特別支援教室</t>
    <rPh sb="0" eb="4">
      <t>トクベツシエン</t>
    </rPh>
    <rPh sb="4" eb="6">
      <t>キョウシツ</t>
    </rPh>
    <phoneticPr fontId="0"/>
  </si>
  <si>
    <t>1-A1</t>
  </si>
  <si>
    <t>北舎</t>
  </si>
  <si>
    <t>特別支援教室</t>
  </si>
  <si>
    <t>1-D1</t>
  </si>
  <si>
    <t>1-A2</t>
  </si>
  <si>
    <t>1-B1</t>
  </si>
  <si>
    <t>作業員室</t>
    <rPh sb="0" eb="3">
      <t>サギョウイン</t>
    </rPh>
    <rPh sb="3" eb="4">
      <t>シツ</t>
    </rPh>
    <phoneticPr fontId="0"/>
  </si>
  <si>
    <t>1-G</t>
  </si>
  <si>
    <t>プラスチックセード付</t>
  </si>
  <si>
    <t>電池内蔵(IL20)</t>
  </si>
  <si>
    <t>1-F</t>
  </si>
  <si>
    <t>プラスチックカバー付</t>
  </si>
  <si>
    <t>階段下倉庫1</t>
    <rPh sb="0" eb="5">
      <t>カイダンシタソウコ</t>
    </rPh>
    <phoneticPr fontId="0"/>
  </si>
  <si>
    <t>1-E</t>
  </si>
  <si>
    <t>WC男</t>
    <rPh sb="2" eb="3">
      <t>オトコ</t>
    </rPh>
    <phoneticPr fontId="0"/>
  </si>
  <si>
    <t>WC女</t>
    <rPh sb="2" eb="3">
      <t>オンナ</t>
    </rPh>
    <phoneticPr fontId="0"/>
  </si>
  <si>
    <t>1-C-L</t>
  </si>
  <si>
    <t>連結器具(左用)</t>
  </si>
  <si>
    <t>乳白アクリルパネル付</t>
  </si>
  <si>
    <t>1-C-R</t>
  </si>
  <si>
    <t>連結器具(右用)</t>
  </si>
  <si>
    <t>技術準備室</t>
    <rPh sb="0" eb="2">
      <t>ギジュツ</t>
    </rPh>
    <rPh sb="2" eb="5">
      <t>ジュンビシツ</t>
    </rPh>
    <phoneticPr fontId="0"/>
  </si>
  <si>
    <t>教育相談室</t>
    <rPh sb="0" eb="2">
      <t>キョウイク</t>
    </rPh>
    <rPh sb="2" eb="5">
      <t>ソウダンシツ</t>
    </rPh>
    <phoneticPr fontId="0"/>
  </si>
  <si>
    <t>会議室</t>
    <rPh sb="0" eb="3">
      <t>カイギシツ</t>
    </rPh>
    <phoneticPr fontId="0"/>
  </si>
  <si>
    <t>特別支援教室</t>
    <rPh sb="0" eb="6">
      <t>トクベツシエンキョウシツ</t>
    </rPh>
    <phoneticPr fontId="0"/>
  </si>
  <si>
    <t>家庭科室・被服室</t>
    <rPh sb="0" eb="4">
      <t>カテイカシツ</t>
    </rPh>
    <rPh sb="5" eb="8">
      <t>ヒフクシツ</t>
    </rPh>
    <phoneticPr fontId="0"/>
  </si>
  <si>
    <t>家庭科準備室</t>
    <rPh sb="0" eb="3">
      <t>カテイカ</t>
    </rPh>
    <rPh sb="3" eb="6">
      <t>ジュンビシツ</t>
    </rPh>
    <phoneticPr fontId="0"/>
  </si>
  <si>
    <t>家庭科室(調理室)</t>
    <rPh sb="0" eb="4">
      <t>カテイカシツ</t>
    </rPh>
    <rPh sb="5" eb="8">
      <t>チョウリシツ</t>
    </rPh>
    <phoneticPr fontId="0"/>
  </si>
  <si>
    <t>少人数活用室</t>
    <rPh sb="0" eb="3">
      <t>ショウニンズウ</t>
    </rPh>
    <rPh sb="3" eb="6">
      <t>カツヨウシツ</t>
    </rPh>
    <phoneticPr fontId="0"/>
  </si>
  <si>
    <t>3-4</t>
  </si>
  <si>
    <t>進路室</t>
    <rPh sb="0" eb="3">
      <t>シンロシツ</t>
    </rPh>
    <phoneticPr fontId="0"/>
  </si>
  <si>
    <t>音楽教材室</t>
    <rPh sb="0" eb="2">
      <t>オンガク</t>
    </rPh>
    <rPh sb="2" eb="4">
      <t>キョウザイ</t>
    </rPh>
    <rPh sb="4" eb="5">
      <t>シツ</t>
    </rPh>
    <phoneticPr fontId="0"/>
  </si>
  <si>
    <t>音楽準備室</t>
    <rPh sb="0" eb="2">
      <t>オンガク</t>
    </rPh>
    <rPh sb="2" eb="5">
      <t>ジュンビシツ</t>
    </rPh>
    <phoneticPr fontId="0"/>
  </si>
  <si>
    <t>音楽室</t>
    <rPh sb="0" eb="2">
      <t>オンガク</t>
    </rPh>
    <phoneticPr fontId="0"/>
  </si>
  <si>
    <t>屋外階段</t>
    <rPh sb="0" eb="2">
      <t>オクガイ</t>
    </rPh>
    <rPh sb="2" eb="4">
      <t>カイダン</t>
    </rPh>
    <phoneticPr fontId="0"/>
  </si>
  <si>
    <t>壁付</t>
    <rPh sb="0" eb="1">
      <t>カベ</t>
    </rPh>
    <rPh sb="1" eb="2">
      <t>ツ</t>
    </rPh>
    <phoneticPr fontId="0"/>
  </si>
  <si>
    <t>1-H2</t>
  </si>
  <si>
    <t>WP</t>
  </si>
  <si>
    <t>1-PHF</t>
  </si>
  <si>
    <t>階段室1</t>
    <rPh sb="0" eb="2">
      <t>カイダン</t>
    </rPh>
    <rPh sb="2" eb="3">
      <t>シツ</t>
    </rPh>
    <phoneticPr fontId="0"/>
  </si>
  <si>
    <t>1-T</t>
  </si>
  <si>
    <t>階段室2</t>
    <rPh sb="0" eb="2">
      <t>カイダン</t>
    </rPh>
    <rPh sb="2" eb="3">
      <t>シツ</t>
    </rPh>
    <phoneticPr fontId="0"/>
  </si>
  <si>
    <t>特別教室棟1</t>
    <rPh sb="0" eb="2">
      <t>トクベツ</t>
    </rPh>
    <rPh sb="2" eb="4">
      <t>キョウシツ</t>
    </rPh>
    <rPh sb="4" eb="5">
      <t>トウ</t>
    </rPh>
    <phoneticPr fontId="0"/>
  </si>
  <si>
    <t>1-I</t>
  </si>
  <si>
    <t>小形シーリングライト</t>
  </si>
  <si>
    <t>1-B2</t>
  </si>
  <si>
    <t>コンピューター教室</t>
    <rPh sb="7" eb="9">
      <t>キョウシツ</t>
    </rPh>
    <phoneticPr fontId="0"/>
  </si>
  <si>
    <t>1-B3</t>
  </si>
  <si>
    <t>調光</t>
  </si>
  <si>
    <t>1-D2</t>
  </si>
  <si>
    <t>1-O</t>
  </si>
  <si>
    <t>1-J</t>
  </si>
  <si>
    <t>通級指導教室</t>
    <rPh sb="0" eb="2">
      <t>ツウキュウ</t>
    </rPh>
    <rPh sb="2" eb="6">
      <t>シドウキョウシツ</t>
    </rPh>
    <phoneticPr fontId="0"/>
  </si>
  <si>
    <t>生徒会室</t>
    <rPh sb="0" eb="4">
      <t>セイトカイシツ</t>
    </rPh>
    <phoneticPr fontId="0"/>
  </si>
  <si>
    <t>学習室</t>
    <rPh sb="0" eb="3">
      <t>ガクシュウシツ</t>
    </rPh>
    <phoneticPr fontId="0"/>
  </si>
  <si>
    <t>南舎</t>
    <rPh sb="0" eb="2">
      <t>ナンシャ</t>
    </rPh>
    <phoneticPr fontId="0"/>
  </si>
  <si>
    <t>WC身障者</t>
    <rPh sb="2" eb="5">
      <t>シンショウシャ</t>
    </rPh>
    <phoneticPr fontId="0"/>
  </si>
  <si>
    <t>WC女1</t>
    <rPh sb="2" eb="3">
      <t>オンナ</t>
    </rPh>
    <phoneticPr fontId="0"/>
  </si>
  <si>
    <t>WC男1</t>
    <rPh sb="2" eb="3">
      <t>オトコ</t>
    </rPh>
    <phoneticPr fontId="0"/>
  </si>
  <si>
    <t>教材室2</t>
    <rPh sb="0" eb="3">
      <t>キョウザイシツ</t>
    </rPh>
    <phoneticPr fontId="0"/>
  </si>
  <si>
    <t>2-A</t>
  </si>
  <si>
    <t>2-C</t>
  </si>
  <si>
    <t>少人数活動室</t>
    <rPh sb="0" eb="3">
      <t>ショウニンズウ</t>
    </rPh>
    <rPh sb="3" eb="6">
      <t>カツドウシツ</t>
    </rPh>
    <phoneticPr fontId="0"/>
  </si>
  <si>
    <t>2-4</t>
  </si>
  <si>
    <t>WC男2</t>
    <rPh sb="2" eb="3">
      <t>オトコ</t>
    </rPh>
    <phoneticPr fontId="0"/>
  </si>
  <si>
    <t>WC女2</t>
    <rPh sb="2" eb="3">
      <t>オンナ</t>
    </rPh>
    <phoneticPr fontId="0"/>
  </si>
  <si>
    <t>特別支援教室1</t>
    <rPh sb="0" eb="6">
      <t>トクベツシエンキョウシツ</t>
    </rPh>
    <phoneticPr fontId="0"/>
  </si>
  <si>
    <t>特別支援教室2</t>
    <rPh sb="0" eb="6">
      <t>トクベツシエンキョウシツ</t>
    </rPh>
    <phoneticPr fontId="0"/>
  </si>
  <si>
    <t>美術室</t>
    <rPh sb="0" eb="2">
      <t>ビジュツ</t>
    </rPh>
    <rPh sb="2" eb="3">
      <t>シツ</t>
    </rPh>
    <phoneticPr fontId="0"/>
  </si>
  <si>
    <t>少人数活用室1</t>
    <rPh sb="0" eb="3">
      <t>ショウニンズウ</t>
    </rPh>
    <rPh sb="3" eb="5">
      <t>カツヨウ</t>
    </rPh>
    <rPh sb="5" eb="6">
      <t>シツ</t>
    </rPh>
    <phoneticPr fontId="0"/>
  </si>
  <si>
    <t>少人数活用室2</t>
    <rPh sb="0" eb="3">
      <t>ショウニンズウ</t>
    </rPh>
    <rPh sb="3" eb="5">
      <t>カツヨウ</t>
    </rPh>
    <rPh sb="5" eb="6">
      <t>シツ</t>
    </rPh>
    <phoneticPr fontId="0"/>
  </si>
  <si>
    <t>1-L</t>
  </si>
  <si>
    <t>1-M</t>
  </si>
  <si>
    <t>1-N</t>
  </si>
  <si>
    <t>赤色グローブ付</t>
  </si>
  <si>
    <t>1-4</t>
  </si>
  <si>
    <t>1-5</t>
  </si>
  <si>
    <t>集会室</t>
    <rPh sb="0" eb="3">
      <t>シュウカイシツ</t>
    </rPh>
    <phoneticPr fontId="0"/>
  </si>
  <si>
    <t>特別教室棟2</t>
    <rPh sb="0" eb="5">
      <t>トクベツキョウシツトウ</t>
    </rPh>
    <phoneticPr fontId="0"/>
  </si>
  <si>
    <t>3-B</t>
  </si>
  <si>
    <t>第2技術室</t>
    <rPh sb="0" eb="1">
      <t>ダイ</t>
    </rPh>
    <rPh sb="2" eb="5">
      <t>ギジュツシツ</t>
    </rPh>
    <phoneticPr fontId="0"/>
  </si>
  <si>
    <t>3-A</t>
  </si>
  <si>
    <t>3-C-L</t>
  </si>
  <si>
    <t>3-C-R</t>
  </si>
  <si>
    <t>視聴覚室</t>
    <rPh sb="0" eb="4">
      <t>シチョウカクシツ</t>
    </rPh>
    <phoneticPr fontId="0"/>
  </si>
  <si>
    <t>屋内運動場</t>
    <rPh sb="0" eb="5">
      <t>オクナイウンドウジョウ</t>
    </rPh>
    <phoneticPr fontId="0"/>
  </si>
  <si>
    <t>1-Q</t>
  </si>
  <si>
    <t>1-R</t>
  </si>
  <si>
    <t>パイプ吊</t>
  </si>
  <si>
    <t>控室1</t>
    <rPh sb="0" eb="2">
      <t>ヒカエシツ</t>
    </rPh>
    <phoneticPr fontId="0"/>
  </si>
  <si>
    <t>舞台</t>
    <rPh sb="0" eb="2">
      <t>ブタイ</t>
    </rPh>
    <phoneticPr fontId="0"/>
  </si>
  <si>
    <t>控室2</t>
    <rPh sb="0" eb="2">
      <t>ヒカエシツ</t>
    </rPh>
    <phoneticPr fontId="0"/>
  </si>
  <si>
    <t>屋内運動場上部</t>
    <rPh sb="0" eb="5">
      <t>オクナイウンドウジョウ</t>
    </rPh>
    <rPh sb="5" eb="7">
      <t>ジョウブ</t>
    </rPh>
    <phoneticPr fontId="0"/>
  </si>
  <si>
    <t>1-P-300</t>
  </si>
  <si>
    <t>HF300</t>
  </si>
  <si>
    <t>安定器別置型</t>
  </si>
  <si>
    <t>1-P-500</t>
  </si>
  <si>
    <t>RF500</t>
  </si>
  <si>
    <t>放送室前</t>
    <rPh sb="0" eb="3">
      <t>ホウソウシツ</t>
    </rPh>
    <rPh sb="3" eb="4">
      <t>マエ</t>
    </rPh>
    <phoneticPr fontId="0"/>
  </si>
  <si>
    <t>控室2上部</t>
    <rPh sb="0" eb="2">
      <t>ヒカエシツ</t>
    </rPh>
    <rPh sb="3" eb="5">
      <t>ジョウブ</t>
    </rPh>
    <phoneticPr fontId="0"/>
  </si>
  <si>
    <t>舞台上部</t>
    <rPh sb="0" eb="2">
      <t>ブタイ</t>
    </rPh>
    <rPh sb="2" eb="4">
      <t>ジョウブ</t>
    </rPh>
    <phoneticPr fontId="0"/>
  </si>
  <si>
    <t>1-S</t>
  </si>
  <si>
    <t>武道場</t>
  </si>
  <si>
    <t>プール付属棟</t>
    <rPh sb="3" eb="6">
      <t>フゾクトウ</t>
    </rPh>
    <phoneticPr fontId="0"/>
  </si>
  <si>
    <t>機械室</t>
    <rPh sb="0" eb="3">
      <t>キカイシツ</t>
    </rPh>
    <phoneticPr fontId="0"/>
  </si>
  <si>
    <t>便所男</t>
    <rPh sb="0" eb="2">
      <t>ベンジョ</t>
    </rPh>
    <rPh sb="2" eb="3">
      <t>オトコ</t>
    </rPh>
    <phoneticPr fontId="0"/>
  </si>
  <si>
    <t>便所女</t>
    <rPh sb="0" eb="2">
      <t>ベンジョ</t>
    </rPh>
    <rPh sb="2" eb="3">
      <t>オンナ</t>
    </rPh>
    <phoneticPr fontId="0"/>
  </si>
  <si>
    <t>クラブBOX1</t>
  </si>
  <si>
    <t>更衣室1</t>
    <rPh sb="0" eb="3">
      <t>コウイシツ</t>
    </rPh>
    <phoneticPr fontId="0"/>
  </si>
  <si>
    <t>クラブBOX2</t>
  </si>
  <si>
    <t>更衣室2</t>
    <rPh sb="0" eb="3">
      <t>コウイシツ</t>
    </rPh>
    <phoneticPr fontId="0"/>
  </si>
  <si>
    <t>クラブボックス1</t>
  </si>
  <si>
    <t>クラブボックス9</t>
  </si>
  <si>
    <t>クラブボックス10</t>
  </si>
  <si>
    <t>BO</t>
  </si>
  <si>
    <t>防犯灯</t>
  </si>
  <si>
    <t>電柱取付</t>
  </si>
  <si>
    <t>GA</t>
  </si>
  <si>
    <t>クラシックタイプ</t>
  </si>
  <si>
    <t>可燃物倉庫</t>
    <rPh sb="0" eb="3">
      <t>カネンブツ</t>
    </rPh>
    <rPh sb="3" eb="5">
      <t>ソウコ</t>
    </rPh>
    <phoneticPr fontId="0"/>
  </si>
  <si>
    <t>灯油庫</t>
    <rPh sb="0" eb="2">
      <t>トウユ</t>
    </rPh>
    <rPh sb="2" eb="3">
      <t>コ</t>
    </rPh>
    <phoneticPr fontId="0"/>
  </si>
  <si>
    <t>プロパン庫</t>
    <rPh sb="4" eb="5">
      <t>コ</t>
    </rPh>
    <phoneticPr fontId="0"/>
  </si>
  <si>
    <t>施設名：東城陽中学校</t>
    <rPh sb="0" eb="3">
      <t>シセツメイ</t>
    </rPh>
    <rPh sb="4" eb="5">
      <t>ヒガシ</t>
    </rPh>
    <rPh sb="5" eb="7">
      <t>ジョウヨウ</t>
    </rPh>
    <rPh sb="7" eb="10">
      <t>チュウガッコウ</t>
    </rPh>
    <phoneticPr fontId="2"/>
  </si>
  <si>
    <t>CO2排出係数</t>
  </si>
  <si>
    <t>カウンセリングルーム</t>
  </si>
  <si>
    <t>3-A42</t>
  </si>
  <si>
    <t>3-B41</t>
  </si>
  <si>
    <t>便所(女)</t>
    <rPh sb="0" eb="2">
      <t>ベンジョ</t>
    </rPh>
    <rPh sb="3" eb="4">
      <t>オンナ</t>
    </rPh>
    <phoneticPr fontId="0"/>
  </si>
  <si>
    <t>A21</t>
  </si>
  <si>
    <t>A42</t>
  </si>
  <si>
    <t>K15</t>
  </si>
  <si>
    <t>FL15</t>
  </si>
  <si>
    <t>A22</t>
  </si>
  <si>
    <t>美術室</t>
  </si>
  <si>
    <t>F41</t>
  </si>
  <si>
    <t>第1・2会議室</t>
    <rPh sb="0" eb="1">
      <t>ダイ</t>
    </rPh>
    <rPh sb="4" eb="7">
      <t>カイギシツ</t>
    </rPh>
    <phoneticPr fontId="0"/>
  </si>
  <si>
    <t>便所(男)</t>
    <rPh sb="0" eb="2">
      <t>ベンジョ</t>
    </rPh>
    <rPh sb="3" eb="4">
      <t>オトコ</t>
    </rPh>
    <phoneticPr fontId="0"/>
  </si>
  <si>
    <t>第1・2教材室</t>
    <rPh sb="0" eb="1">
      <t>ダイ</t>
    </rPh>
    <rPh sb="4" eb="7">
      <t>キョウザイシツ</t>
    </rPh>
    <phoneticPr fontId="0"/>
  </si>
  <si>
    <t>E41</t>
  </si>
  <si>
    <t>H42</t>
  </si>
  <si>
    <t>進路相談室</t>
    <rPh sb="0" eb="4">
      <t>シンロソウダン</t>
    </rPh>
    <rPh sb="4" eb="5">
      <t>シツ</t>
    </rPh>
    <phoneticPr fontId="0"/>
  </si>
  <si>
    <t>G42</t>
  </si>
  <si>
    <t>K21</t>
  </si>
  <si>
    <t>1-A</t>
  </si>
  <si>
    <t>1-B</t>
  </si>
  <si>
    <t>学校図書室</t>
    <rPh sb="0" eb="2">
      <t>ガッコウ</t>
    </rPh>
    <rPh sb="2" eb="4">
      <t>トショ</t>
    </rPh>
    <rPh sb="4" eb="5">
      <t>シツ</t>
    </rPh>
    <phoneticPr fontId="0"/>
  </si>
  <si>
    <t>4F</t>
  </si>
  <si>
    <t>相談室</t>
    <rPh sb="0" eb="3">
      <t>ソウダンシツ</t>
    </rPh>
    <phoneticPr fontId="0"/>
  </si>
  <si>
    <t>A41</t>
  </si>
  <si>
    <t>Q80</t>
  </si>
  <si>
    <t>IL80</t>
  </si>
  <si>
    <t>角形</t>
  </si>
  <si>
    <t>1-4F</t>
  </si>
  <si>
    <t>O30</t>
  </si>
  <si>
    <t>玄関前</t>
    <rPh sb="0" eb="3">
      <t>ゲンカンマエ</t>
    </rPh>
    <phoneticPr fontId="0"/>
  </si>
  <si>
    <t>給食配膳室</t>
    <rPh sb="0" eb="2">
      <t>キュウショク</t>
    </rPh>
    <rPh sb="2" eb="5">
      <t>ハイゼンシツ</t>
    </rPh>
    <phoneticPr fontId="0"/>
  </si>
  <si>
    <t>A42MP</t>
  </si>
  <si>
    <t>防雨型</t>
  </si>
  <si>
    <t>W10</t>
  </si>
  <si>
    <t>職員便所(女)</t>
    <rPh sb="0" eb="4">
      <t>ショクインベンジョ</t>
    </rPh>
    <rPh sb="5" eb="6">
      <t>オンナ</t>
    </rPh>
    <phoneticPr fontId="0"/>
  </si>
  <si>
    <t>M10</t>
  </si>
  <si>
    <t>職員便所(男)</t>
    <rPh sb="0" eb="4">
      <t>ショクインベンジョ</t>
    </rPh>
    <rPh sb="5" eb="6">
      <t>オトコ</t>
    </rPh>
    <phoneticPr fontId="0"/>
  </si>
  <si>
    <t>吹抜</t>
    <rPh sb="0" eb="2">
      <t>フキヌケ</t>
    </rPh>
    <phoneticPr fontId="0"/>
  </si>
  <si>
    <t>別置人感センサー付</t>
    <rPh sb="0" eb="4">
      <t>ベッチジンカン</t>
    </rPh>
    <rPh sb="8" eb="9">
      <t>ツキ</t>
    </rPh>
    <phoneticPr fontId="0"/>
  </si>
  <si>
    <t>N40</t>
  </si>
  <si>
    <t>多目的教室</t>
    <rPh sb="0" eb="3">
      <t>タモクテキ</t>
    </rPh>
    <rPh sb="3" eb="5">
      <t>キョウシツ</t>
    </rPh>
    <phoneticPr fontId="0"/>
  </si>
  <si>
    <t>SR</t>
  </si>
  <si>
    <t>特別支援教室(ひかり3)</t>
    <rPh sb="0" eb="4">
      <t>トクベツシエン</t>
    </rPh>
    <rPh sb="4" eb="6">
      <t>キョウシツ</t>
    </rPh>
    <phoneticPr fontId="0"/>
  </si>
  <si>
    <t>特別支援教室(ひかり2)</t>
    <rPh sb="0" eb="4">
      <t>トクベツシエン</t>
    </rPh>
    <rPh sb="4" eb="6">
      <t>キョウシツ</t>
    </rPh>
    <phoneticPr fontId="0"/>
  </si>
  <si>
    <t>障害WC</t>
    <rPh sb="0" eb="2">
      <t>ショウガイ</t>
    </rPh>
    <phoneticPr fontId="0"/>
  </si>
  <si>
    <t>前室/別置人感センサー付</t>
    <rPh sb="0" eb="2">
      <t>マエシツ</t>
    </rPh>
    <rPh sb="3" eb="7">
      <t>ベッチジンカン</t>
    </rPh>
    <rPh sb="11" eb="12">
      <t>ツキ</t>
    </rPh>
    <phoneticPr fontId="0"/>
  </si>
  <si>
    <t>別置人感センサー付</t>
  </si>
  <si>
    <t>P32</t>
  </si>
  <si>
    <t>FCL30+32</t>
  </si>
  <si>
    <t>引っ掛け</t>
  </si>
  <si>
    <t>和風</t>
  </si>
  <si>
    <t>Q20</t>
  </si>
  <si>
    <t>特別支援教室(ひかり1)</t>
    <rPh sb="0" eb="4">
      <t>トクベツシエン</t>
    </rPh>
    <rPh sb="4" eb="6">
      <t>キョウシツ</t>
    </rPh>
    <phoneticPr fontId="0"/>
  </si>
  <si>
    <t>家庭科室・調理室</t>
    <rPh sb="0" eb="3">
      <t>カテイカ</t>
    </rPh>
    <rPh sb="3" eb="4">
      <t>シツ</t>
    </rPh>
    <rPh sb="5" eb="8">
      <t>チョウリシツ</t>
    </rPh>
    <phoneticPr fontId="0"/>
  </si>
  <si>
    <t>被服室・第2技術室</t>
    <rPh sb="0" eb="3">
      <t>ヒフクシツ</t>
    </rPh>
    <rPh sb="4" eb="5">
      <t>ダイ</t>
    </rPh>
    <rPh sb="6" eb="9">
      <t>ギジュツシツ</t>
    </rPh>
    <phoneticPr fontId="0"/>
  </si>
  <si>
    <t>X100</t>
  </si>
  <si>
    <t>理科準備室</t>
    <rPh sb="0" eb="5">
      <t>リカジュンビシツ</t>
    </rPh>
    <phoneticPr fontId="0"/>
  </si>
  <si>
    <t>R60</t>
  </si>
  <si>
    <t>V40</t>
  </si>
  <si>
    <t>数学教室</t>
    <rPh sb="0" eb="2">
      <t>スウガク</t>
    </rPh>
    <rPh sb="2" eb="4">
      <t>キョウシツ</t>
    </rPh>
    <phoneticPr fontId="0"/>
  </si>
  <si>
    <t>英語教室</t>
    <rPh sb="0" eb="2">
      <t>エイゴ</t>
    </rPh>
    <rPh sb="2" eb="4">
      <t>キョウシツ</t>
    </rPh>
    <phoneticPr fontId="0"/>
  </si>
  <si>
    <t>音楽準備室</t>
    <rPh sb="0" eb="5">
      <t>オンガクジュンビシツ</t>
    </rPh>
    <phoneticPr fontId="0"/>
  </si>
  <si>
    <t>楽器庫</t>
    <rPh sb="0" eb="2">
      <t>ガッキコ</t>
    </rPh>
    <phoneticPr fontId="0"/>
  </si>
  <si>
    <t>机椅子保管庫</t>
    <rPh sb="0" eb="2">
      <t>ツクエイス</t>
    </rPh>
    <rPh sb="2" eb="5">
      <t>ホカンコ</t>
    </rPh>
    <phoneticPr fontId="0"/>
  </si>
  <si>
    <t>学習室</t>
    <rPh sb="0" eb="2">
      <t>ガクシュウシツ</t>
    </rPh>
    <phoneticPr fontId="0"/>
  </si>
  <si>
    <t>渡り廊下1</t>
    <rPh sb="0" eb="1">
      <t>ワタ</t>
    </rPh>
    <rPh sb="2" eb="4">
      <t>ロウカ</t>
    </rPh>
    <phoneticPr fontId="0"/>
  </si>
  <si>
    <t>M20WP</t>
  </si>
  <si>
    <t>カバー付/ブロンズ枠付</t>
  </si>
  <si>
    <t>I25</t>
  </si>
  <si>
    <t>S10</t>
  </si>
  <si>
    <t>S10G</t>
  </si>
  <si>
    <t>控室</t>
    <rPh sb="0" eb="2">
      <t>ヒカエシツ</t>
    </rPh>
    <phoneticPr fontId="0"/>
  </si>
  <si>
    <t>T400</t>
  </si>
  <si>
    <t>HF400</t>
  </si>
  <si>
    <t>下面ガード</t>
  </si>
  <si>
    <t>T200</t>
  </si>
  <si>
    <t>RF200</t>
  </si>
  <si>
    <t>控室上部</t>
    <rPh sb="0" eb="2">
      <t>ヒカエシツ</t>
    </rPh>
    <rPh sb="2" eb="4">
      <t>ジョウブ</t>
    </rPh>
    <phoneticPr fontId="0"/>
  </si>
  <si>
    <t>舞台上部</t>
    <rPh sb="0" eb="4">
      <t>ブタイジョウブ</t>
    </rPh>
    <phoneticPr fontId="0"/>
  </si>
  <si>
    <t>U9</t>
  </si>
  <si>
    <t>ギャラリー</t>
  </si>
  <si>
    <t>渡り廊下2</t>
    <rPh sb="0" eb="1">
      <t>ワタ</t>
    </rPh>
    <rPh sb="2" eb="4">
      <t>ロウカ</t>
    </rPh>
    <phoneticPr fontId="0"/>
  </si>
  <si>
    <t>クラブBox1</t>
  </si>
  <si>
    <t>クラブBox2</t>
  </si>
  <si>
    <t>A21G</t>
  </si>
  <si>
    <t>器具庫・便所棟</t>
    <rPh sb="0" eb="3">
      <t>キグコ</t>
    </rPh>
    <rPh sb="4" eb="6">
      <t>ベンジョ</t>
    </rPh>
    <rPh sb="6" eb="7">
      <t>トウ</t>
    </rPh>
    <phoneticPr fontId="0"/>
  </si>
  <si>
    <t>便所1</t>
    <rPh sb="0" eb="2">
      <t>ベンジョ</t>
    </rPh>
    <phoneticPr fontId="0"/>
  </si>
  <si>
    <t>便所2</t>
    <rPh sb="0" eb="2">
      <t>ベンジョ</t>
    </rPh>
    <phoneticPr fontId="0"/>
  </si>
  <si>
    <t>グラウンド</t>
  </si>
  <si>
    <t>照明柱1</t>
    <rPh sb="0" eb="2">
      <t>ショウメイ</t>
    </rPh>
    <rPh sb="2" eb="3">
      <t>ハシラ</t>
    </rPh>
    <phoneticPr fontId="0"/>
  </si>
  <si>
    <t>角形投光器</t>
  </si>
  <si>
    <t>MT1000</t>
  </si>
  <si>
    <t>回転灯付(IL30)</t>
  </si>
  <si>
    <t>DS</t>
  </si>
  <si>
    <t>電撃殺虫器</t>
  </si>
  <si>
    <t>FL20(捕虫用)</t>
  </si>
  <si>
    <t>照明柱に金具取付</t>
  </si>
  <si>
    <t>SUS製</t>
  </si>
  <si>
    <t>照明柱2</t>
    <rPh sb="0" eb="2">
      <t>ショウメイ</t>
    </rPh>
    <rPh sb="2" eb="3">
      <t>ハシラ</t>
    </rPh>
    <phoneticPr fontId="0"/>
  </si>
  <si>
    <t>照明柱3</t>
    <rPh sb="0" eb="2">
      <t>ショウメイ</t>
    </rPh>
    <rPh sb="2" eb="3">
      <t>ハシラ</t>
    </rPh>
    <phoneticPr fontId="0"/>
  </si>
  <si>
    <t>照明柱4</t>
    <rPh sb="0" eb="2">
      <t>ショウメイ</t>
    </rPh>
    <rPh sb="2" eb="3">
      <t>ハシラ</t>
    </rPh>
    <phoneticPr fontId="0"/>
  </si>
  <si>
    <t>照明柱5</t>
    <rPh sb="0" eb="2">
      <t>ショウメイ</t>
    </rPh>
    <rPh sb="2" eb="3">
      <t>ハシラ</t>
    </rPh>
    <phoneticPr fontId="0"/>
  </si>
  <si>
    <t>照明柱6</t>
    <rPh sb="0" eb="2">
      <t>ショウメイ</t>
    </rPh>
    <rPh sb="2" eb="3">
      <t>ハシラ</t>
    </rPh>
    <phoneticPr fontId="0"/>
  </si>
  <si>
    <t>照明柱7</t>
    <rPh sb="0" eb="2">
      <t>ショウメイ</t>
    </rPh>
    <rPh sb="2" eb="3">
      <t>ハシラ</t>
    </rPh>
    <phoneticPr fontId="0"/>
  </si>
  <si>
    <t>4-d1000'</t>
  </si>
  <si>
    <t>丸形投光器</t>
  </si>
  <si>
    <t>HF1000</t>
  </si>
  <si>
    <t>ポール取付</t>
  </si>
  <si>
    <t>4-c200'</t>
  </si>
  <si>
    <t>ポール上段Φ76,下段Φ140</t>
  </si>
  <si>
    <t>アルミセード形</t>
  </si>
  <si>
    <t>2台中1台は武道場外壁</t>
    <rPh sb="1" eb="2">
      <t>ダイ</t>
    </rPh>
    <rPh sb="2" eb="3">
      <t>ナカ</t>
    </rPh>
    <rPh sb="4" eb="5">
      <t>ダイ</t>
    </rPh>
    <rPh sb="6" eb="9">
      <t>ブドウジョウ</t>
    </rPh>
    <rPh sb="9" eb="11">
      <t>ガイヘキ</t>
    </rPh>
    <phoneticPr fontId="0"/>
  </si>
  <si>
    <t>4-a21'</t>
  </si>
  <si>
    <t>1基×1台</t>
    <rPh sb="1" eb="2">
      <t>キ</t>
    </rPh>
    <rPh sb="4" eb="5">
      <t>ダイ</t>
    </rPh>
    <phoneticPr fontId="0"/>
  </si>
  <si>
    <t>4-b21'</t>
  </si>
  <si>
    <t>ポールΦ60</t>
  </si>
  <si>
    <t>Uバンド取付/ポール取付</t>
  </si>
  <si>
    <t>施設名：北城陽中学校</t>
    <rPh sb="0" eb="3">
      <t>シセツメイ</t>
    </rPh>
    <rPh sb="4" eb="6">
      <t>キタシロ</t>
    </rPh>
    <rPh sb="6" eb="7">
      <t>ヨウ</t>
    </rPh>
    <rPh sb="7" eb="10">
      <t>チュウガッコウ</t>
    </rPh>
    <phoneticPr fontId="2"/>
  </si>
  <si>
    <t>第1技術室</t>
  </si>
  <si>
    <t>地域活動専用室</t>
    <rPh sb="0" eb="2">
      <t>チイキ</t>
    </rPh>
    <rPh sb="2" eb="4">
      <t>カツドウ</t>
    </rPh>
    <rPh sb="4" eb="7">
      <t>センヨウシツ</t>
    </rPh>
    <phoneticPr fontId="0"/>
  </si>
  <si>
    <t>家庭科室(被服室)</t>
    <rPh sb="0" eb="3">
      <t>カテイカ</t>
    </rPh>
    <rPh sb="3" eb="4">
      <t>シツ</t>
    </rPh>
    <rPh sb="5" eb="8">
      <t>ヒフクシツ</t>
    </rPh>
    <phoneticPr fontId="0"/>
  </si>
  <si>
    <t>階段下倉庫</t>
    <rPh sb="0" eb="3">
      <t>カイダンシタ</t>
    </rPh>
    <rPh sb="3" eb="5">
      <t>ソウコ</t>
    </rPh>
    <phoneticPr fontId="0"/>
  </si>
  <si>
    <t>N40G</t>
  </si>
  <si>
    <t>防雨・防湿型</t>
  </si>
  <si>
    <t>2年多目的①</t>
    <rPh sb="1" eb="2">
      <t>ネン</t>
    </rPh>
    <rPh sb="2" eb="5">
      <t>タモクテキ</t>
    </rPh>
    <phoneticPr fontId="0"/>
  </si>
  <si>
    <t>E41-L</t>
  </si>
  <si>
    <t>吊L900</t>
  </si>
  <si>
    <t>E41-R</t>
  </si>
  <si>
    <t>吹奏楽部練習室</t>
    <rPh sb="0" eb="3">
      <t>スイソウガク</t>
    </rPh>
    <rPh sb="3" eb="4">
      <t>ブ</t>
    </rPh>
    <rPh sb="4" eb="6">
      <t>レンシュウ</t>
    </rPh>
    <rPh sb="6" eb="7">
      <t>シツ</t>
    </rPh>
    <phoneticPr fontId="0"/>
  </si>
  <si>
    <t>部活動練習室②</t>
    <rPh sb="0" eb="2">
      <t>ブカツドウ</t>
    </rPh>
    <rPh sb="2" eb="5">
      <t>レンシュウシツ</t>
    </rPh>
    <phoneticPr fontId="0"/>
  </si>
  <si>
    <t>部活動練習室①</t>
    <rPh sb="0" eb="2">
      <t>ブカツドウ</t>
    </rPh>
    <rPh sb="2" eb="5">
      <t>レンシュウシツ</t>
    </rPh>
    <phoneticPr fontId="0"/>
  </si>
  <si>
    <t>2年多目的②</t>
    <rPh sb="1" eb="2">
      <t>ネン</t>
    </rPh>
    <rPh sb="2" eb="5">
      <t>タモクテキ</t>
    </rPh>
    <phoneticPr fontId="0"/>
  </si>
  <si>
    <t>階段</t>
    <rPh sb="0" eb="2">
      <t>カイダン</t>
    </rPh>
    <phoneticPr fontId="0"/>
  </si>
  <si>
    <t>特別教室棟1</t>
    <rPh sb="0" eb="5">
      <t>トクベツキョウシツトウ</t>
    </rPh>
    <phoneticPr fontId="0"/>
  </si>
  <si>
    <t>美術室</t>
    <rPh sb="0" eb="3">
      <t>ビジュツシツ</t>
    </rPh>
    <phoneticPr fontId="0"/>
  </si>
  <si>
    <t>資料室</t>
    <rPh sb="0" eb="3">
      <t>シリョウシツ</t>
    </rPh>
    <phoneticPr fontId="0"/>
  </si>
  <si>
    <t>第2理科室</t>
    <rPh sb="2" eb="5">
      <t>リカシツ</t>
    </rPh>
    <phoneticPr fontId="0"/>
  </si>
  <si>
    <t>調整室</t>
    <rPh sb="0" eb="3">
      <t>チョウセイシツ</t>
    </rPh>
    <phoneticPr fontId="0"/>
  </si>
  <si>
    <t>コンピューター準備室</t>
    <rPh sb="7" eb="10">
      <t>ジュンビシツ</t>
    </rPh>
    <phoneticPr fontId="0"/>
  </si>
  <si>
    <t>O30L</t>
  </si>
  <si>
    <t>職員更衣室</t>
    <rPh sb="0" eb="2">
      <t>ショクイン</t>
    </rPh>
    <rPh sb="2" eb="5">
      <t>コウイシツ</t>
    </rPh>
    <phoneticPr fontId="0"/>
  </si>
  <si>
    <t>Z21</t>
  </si>
  <si>
    <t>小会議室資料室</t>
    <rPh sb="0" eb="4">
      <t>ショウカイギシツ</t>
    </rPh>
    <rPh sb="4" eb="7">
      <t>シリョウシツ</t>
    </rPh>
    <phoneticPr fontId="0"/>
  </si>
  <si>
    <t>H42-L</t>
  </si>
  <si>
    <t>H42-R</t>
  </si>
  <si>
    <t>図書室</t>
    <rPh sb="0" eb="2">
      <t>トショ</t>
    </rPh>
    <rPh sb="2" eb="3">
      <t>シツ</t>
    </rPh>
    <phoneticPr fontId="0"/>
  </si>
  <si>
    <t>1-C</t>
  </si>
  <si>
    <t>多目的WC</t>
    <rPh sb="0" eb="3">
      <t>タモクテキ</t>
    </rPh>
    <phoneticPr fontId="0"/>
  </si>
  <si>
    <t>女子WC</t>
    <rPh sb="0" eb="2">
      <t>ジョシ</t>
    </rPh>
    <phoneticPr fontId="0"/>
  </si>
  <si>
    <t>男子WC</t>
    <rPh sb="0" eb="2">
      <t>ダンシ</t>
    </rPh>
    <phoneticPr fontId="0"/>
  </si>
  <si>
    <t>特別支援学級(やまびこ2)</t>
    <rPh sb="0" eb="4">
      <t>トクベツシエン</t>
    </rPh>
    <rPh sb="4" eb="6">
      <t>ガッキュウ</t>
    </rPh>
    <phoneticPr fontId="0"/>
  </si>
  <si>
    <t>エンドカバー付</t>
  </si>
  <si>
    <t>P30</t>
  </si>
  <si>
    <t>特別支援学級(やまびこ1)</t>
    <rPh sb="0" eb="4">
      <t>トクベツシエン</t>
    </rPh>
    <rPh sb="4" eb="6">
      <t>ガッキュウ</t>
    </rPh>
    <phoneticPr fontId="0"/>
  </si>
  <si>
    <t>1-D</t>
  </si>
  <si>
    <t>通級教室</t>
    <rPh sb="0" eb="4">
      <t>ツウキュウキョウシツ</t>
    </rPh>
    <phoneticPr fontId="0"/>
  </si>
  <si>
    <t>進路指導室</t>
    <rPh sb="0" eb="5">
      <t>シンロシドウシツ</t>
    </rPh>
    <phoneticPr fontId="0"/>
  </si>
  <si>
    <t>3年多目的②</t>
    <rPh sb="1" eb="2">
      <t>ネン</t>
    </rPh>
    <rPh sb="2" eb="5">
      <t>タモクテキ</t>
    </rPh>
    <phoneticPr fontId="0"/>
  </si>
  <si>
    <t>3年多目的①</t>
    <rPh sb="1" eb="2">
      <t>ネン</t>
    </rPh>
    <rPh sb="2" eb="5">
      <t>タモクテキ</t>
    </rPh>
    <phoneticPr fontId="0"/>
  </si>
  <si>
    <t>1年多目的②</t>
    <rPh sb="1" eb="2">
      <t>ネン</t>
    </rPh>
    <rPh sb="2" eb="5">
      <t>タモクテキ</t>
    </rPh>
    <phoneticPr fontId="0"/>
  </si>
  <si>
    <t>1年多目的①</t>
    <rPh sb="1" eb="2">
      <t>ネン</t>
    </rPh>
    <rPh sb="2" eb="5">
      <t>タモクテキ</t>
    </rPh>
    <phoneticPr fontId="0"/>
  </si>
  <si>
    <t>ボイラー室</t>
    <rPh sb="4" eb="5">
      <t>シツ</t>
    </rPh>
    <phoneticPr fontId="0"/>
  </si>
  <si>
    <t>屋外階段</t>
    <rPh sb="0" eb="4">
      <t>オクガイカイダン</t>
    </rPh>
    <phoneticPr fontId="0"/>
  </si>
  <si>
    <t>M20wp</t>
  </si>
  <si>
    <t>上部</t>
    <rPh sb="0" eb="2">
      <t>ジョウブ</t>
    </rPh>
    <phoneticPr fontId="0"/>
  </si>
  <si>
    <t>ギャラリ1</t>
    <phoneticPr fontId="0"/>
  </si>
  <si>
    <t>C41</t>
  </si>
  <si>
    <t>ギャラリ2</t>
  </si>
  <si>
    <t>プール付属棟</t>
    <rPh sb="3" eb="5">
      <t>フゾク</t>
    </rPh>
    <rPh sb="5" eb="6">
      <t>トウ</t>
    </rPh>
    <phoneticPr fontId="0"/>
  </si>
  <si>
    <t>管理室</t>
    <rPh sb="0" eb="2">
      <t>カンリ</t>
    </rPh>
    <rPh sb="2" eb="3">
      <t>シツ</t>
    </rPh>
    <phoneticPr fontId="0"/>
  </si>
  <si>
    <t>A41G</t>
  </si>
  <si>
    <t>更衣室女</t>
    <rPh sb="0" eb="3">
      <t>コウイシツ</t>
    </rPh>
    <rPh sb="3" eb="4">
      <t>オンナ</t>
    </rPh>
    <phoneticPr fontId="0"/>
  </si>
  <si>
    <t>更衣室男</t>
    <rPh sb="0" eb="3">
      <t>コウイシツ</t>
    </rPh>
    <rPh sb="3" eb="4">
      <t>オトコ</t>
    </rPh>
    <phoneticPr fontId="0"/>
  </si>
  <si>
    <t>クラブボックス棟1</t>
    <rPh sb="7" eb="8">
      <t>トウ</t>
    </rPh>
    <phoneticPr fontId="0"/>
  </si>
  <si>
    <t>器具庫・便所棟</t>
    <rPh sb="0" eb="3">
      <t>キグコ</t>
    </rPh>
    <rPh sb="4" eb="7">
      <t>ベンジョトウ</t>
    </rPh>
    <phoneticPr fontId="0"/>
  </si>
  <si>
    <t>体育用具庫</t>
    <rPh sb="0" eb="2">
      <t>タイイク</t>
    </rPh>
    <rPh sb="2" eb="5">
      <t>ヨウグコ</t>
    </rPh>
    <phoneticPr fontId="0"/>
  </si>
  <si>
    <t>女子便所</t>
    <rPh sb="0" eb="2">
      <t>ジョシ</t>
    </rPh>
    <rPh sb="2" eb="4">
      <t>ベンジョ</t>
    </rPh>
    <phoneticPr fontId="0"/>
  </si>
  <si>
    <t>クラブボックス棟2</t>
    <rPh sb="7" eb="8">
      <t>トウ</t>
    </rPh>
    <phoneticPr fontId="0"/>
  </si>
  <si>
    <t>不燃物倉庫</t>
    <rPh sb="0" eb="3">
      <t>フネンブツ</t>
    </rPh>
    <rPh sb="3" eb="5">
      <t>ソウコ</t>
    </rPh>
    <phoneticPr fontId="0"/>
  </si>
  <si>
    <t>可燃物保管庫</t>
    <rPh sb="0" eb="3">
      <t>カネンブツ</t>
    </rPh>
    <rPh sb="3" eb="6">
      <t>ホカンコ</t>
    </rPh>
    <phoneticPr fontId="0"/>
  </si>
  <si>
    <t>P庫</t>
    <rPh sb="1" eb="2">
      <t>コ</t>
    </rPh>
    <phoneticPr fontId="0"/>
  </si>
  <si>
    <t>街路灯</t>
    <rPh sb="0" eb="3">
      <t>ガイロトウ</t>
    </rPh>
    <phoneticPr fontId="0"/>
  </si>
  <si>
    <t>a41'</t>
  </si>
  <si>
    <t>φ76,H3500</t>
  </si>
  <si>
    <t>b200'</t>
  </si>
  <si>
    <t>上段φ85,下段φ140,H3500</t>
  </si>
  <si>
    <t>デザイン器具</t>
  </si>
  <si>
    <t>Y1000</t>
  </si>
  <si>
    <t>施設名：図書館</t>
    <rPh sb="0" eb="3">
      <t>シセツメイ</t>
    </rPh>
    <phoneticPr fontId="2"/>
  </si>
  <si>
    <t>図書館（文化パルク内）</t>
    <rPh sb="0" eb="3">
      <t>トショカン</t>
    </rPh>
    <rPh sb="4" eb="6">
      <t>ブンカ</t>
    </rPh>
    <rPh sb="9" eb="10">
      <t>ナイ</t>
    </rPh>
    <phoneticPr fontId="0"/>
  </si>
  <si>
    <t>ブックポスト</t>
  </si>
  <si>
    <t>V41</t>
  </si>
  <si>
    <t>図書館図書館（文化パルク内）</t>
    <rPh sb="0" eb="3">
      <t>トショカン</t>
    </rPh>
    <phoneticPr fontId="0"/>
  </si>
  <si>
    <t>お話室</t>
    <rPh sb="1" eb="3">
      <t>ハナシシツ</t>
    </rPh>
    <phoneticPr fontId="0"/>
  </si>
  <si>
    <t>SP14</t>
  </si>
  <si>
    <t>ﾐﾆﾊﾛｹﾞﾝ50</t>
  </si>
  <si>
    <t>Φ83</t>
  </si>
  <si>
    <t>ダウントランス別置式/調光</t>
  </si>
  <si>
    <t>SP15</t>
  </si>
  <si>
    <t>ﾀﾞｲｸﾛﾊﾛｹﾞﾝ35</t>
  </si>
  <si>
    <t>Φ54</t>
  </si>
  <si>
    <t>SP15'</t>
  </si>
  <si>
    <t>吹抜</t>
    <rPh sb="0" eb="2">
      <t>フキヌ</t>
    </rPh>
    <phoneticPr fontId="0"/>
  </si>
  <si>
    <t>児童開架</t>
    <rPh sb="0" eb="2">
      <t>ジドウ</t>
    </rPh>
    <rPh sb="2" eb="4">
      <t>カイカ</t>
    </rPh>
    <phoneticPr fontId="0"/>
  </si>
  <si>
    <t>幼児コーナー</t>
    <rPh sb="0" eb="2">
      <t>ヨウジ</t>
    </rPh>
    <phoneticPr fontId="0"/>
  </si>
  <si>
    <t>SP38B</t>
  </si>
  <si>
    <t>ラ271</t>
  </si>
  <si>
    <t>アッパーライト</t>
  </si>
  <si>
    <t>φ192</t>
  </si>
  <si>
    <t>埋込</t>
  </si>
  <si>
    <t>事務室前</t>
    <rPh sb="0" eb="3">
      <t>ジムシツ</t>
    </rPh>
    <rPh sb="3" eb="4">
      <t>マエ</t>
    </rPh>
    <phoneticPr fontId="0"/>
  </si>
  <si>
    <t>T41P</t>
  </si>
  <si>
    <t>トラフ形ベースライト</t>
  </si>
  <si>
    <t>配線ダクト/ワイヤー吊</t>
  </si>
  <si>
    <t>応接・事務室</t>
    <rPh sb="0" eb="2">
      <t>オウセツ</t>
    </rPh>
    <rPh sb="3" eb="6">
      <t>ジムシツ</t>
    </rPh>
    <phoneticPr fontId="0"/>
  </si>
  <si>
    <t>Z16-363</t>
  </si>
  <si>
    <t>FPL36</t>
  </si>
  <si>
    <t>書庫(2)</t>
    <rPh sb="0" eb="2">
      <t>ショコ</t>
    </rPh>
    <phoneticPr fontId="0"/>
  </si>
  <si>
    <t>DS・PS(2)</t>
  </si>
  <si>
    <t>書庫(1)</t>
    <rPh sb="0" eb="2">
      <t>ショコ</t>
    </rPh>
    <phoneticPr fontId="0"/>
  </si>
  <si>
    <t>ハ271</t>
  </si>
  <si>
    <t>ブラウジングコーナー①</t>
  </si>
  <si>
    <t>タ363</t>
  </si>
  <si>
    <t>アクリルパネル付</t>
  </si>
  <si>
    <t>ブラウジングコーナー②</t>
  </si>
  <si>
    <t>ブラウジングコーナー③</t>
  </si>
  <si>
    <t>SP38A</t>
  </si>
  <si>
    <t>通路(1)</t>
    <rPh sb="0" eb="2">
      <t>ツウロ</t>
    </rPh>
    <phoneticPr fontId="0"/>
  </si>
  <si>
    <t>成人開架</t>
    <rPh sb="0" eb="2">
      <t>セイジン</t>
    </rPh>
    <rPh sb="2" eb="4">
      <t>カイカ</t>
    </rPh>
    <phoneticPr fontId="0"/>
  </si>
  <si>
    <t>雑誌コーナー</t>
    <rPh sb="0" eb="2">
      <t>ザッシ</t>
    </rPh>
    <phoneticPr fontId="0"/>
  </si>
  <si>
    <t>対面朗読室</t>
    <rPh sb="0" eb="2">
      <t>タイメン</t>
    </rPh>
    <rPh sb="2" eb="5">
      <t>ロウドクシツ</t>
    </rPh>
    <phoneticPr fontId="0"/>
  </si>
  <si>
    <t>AVコーナー①</t>
  </si>
  <si>
    <t>AVコーナー②</t>
  </si>
  <si>
    <t>AVコーナー③</t>
  </si>
  <si>
    <t>通路(2)</t>
    <rPh sb="0" eb="2">
      <t>ツウロ</t>
    </rPh>
    <phoneticPr fontId="0"/>
  </si>
  <si>
    <t>ビデオカセットコーナー</t>
  </si>
  <si>
    <t>幼児コーナー吹抜</t>
    <rPh sb="0" eb="2">
      <t>ヨウジ</t>
    </rPh>
    <rPh sb="6" eb="8">
      <t>フキヌ</t>
    </rPh>
    <phoneticPr fontId="0"/>
  </si>
  <si>
    <t>SP38</t>
  </si>
  <si>
    <t>カウンター(前)</t>
    <rPh sb="6" eb="7">
      <t>マエ</t>
    </rPh>
    <phoneticPr fontId="0"/>
  </si>
  <si>
    <t>階段(11)</t>
    <rPh sb="0" eb="2">
      <t>カイダン</t>
    </rPh>
    <phoneticPr fontId="0"/>
  </si>
  <si>
    <t>施設名：寺田コミュニティセンター</t>
    <rPh sb="0" eb="3">
      <t>シセツメイ</t>
    </rPh>
    <rPh sb="4" eb="6">
      <t>テラダ</t>
    </rPh>
    <phoneticPr fontId="2"/>
  </si>
  <si>
    <t>寺田コミュニティセンター（文化パルク内）</t>
    <rPh sb="0" eb="2">
      <t>テラダ</t>
    </rPh>
    <rPh sb="13" eb="15">
      <t>ブンカ</t>
    </rPh>
    <rPh sb="18" eb="19">
      <t>ナイ</t>
    </rPh>
    <phoneticPr fontId="0"/>
  </si>
  <si>
    <t>軽運動室</t>
    <rPh sb="0" eb="3">
      <t>ケイウンドウ</t>
    </rPh>
    <rPh sb="3" eb="4">
      <t>シツ</t>
    </rPh>
    <phoneticPr fontId="0"/>
  </si>
  <si>
    <t>タ25</t>
  </si>
  <si>
    <t>アクリルカバー付</t>
  </si>
  <si>
    <t>更衣室(女)</t>
    <rPh sb="0" eb="3">
      <t>コウイシツ</t>
    </rPh>
    <rPh sb="4" eb="5">
      <t>オンナ</t>
    </rPh>
    <phoneticPr fontId="0"/>
  </si>
  <si>
    <t>p40DP</t>
  </si>
  <si>
    <t>防湿型</t>
  </si>
  <si>
    <t>丸形</t>
  </si>
  <si>
    <t>ハ181</t>
  </si>
  <si>
    <t>FDL18</t>
  </si>
  <si>
    <t>φ150</t>
  </si>
  <si>
    <t>WC(11)</t>
  </si>
  <si>
    <t>更衣室(男)</t>
    <rPh sb="0" eb="3">
      <t>コウイシツ</t>
    </rPh>
    <rPh sb="4" eb="5">
      <t>オトコ</t>
    </rPh>
    <phoneticPr fontId="0"/>
  </si>
  <si>
    <t>コミセン会議室(左半分)</t>
    <rPh sb="4" eb="7">
      <t>カイギシツ</t>
    </rPh>
    <rPh sb="8" eb="11">
      <t>ヒダリハンブン</t>
    </rPh>
    <phoneticPr fontId="0"/>
  </si>
  <si>
    <t>レ554</t>
  </si>
  <si>
    <t>FPL55</t>
  </si>
  <si>
    <t>１月７日現調、DL調光あり</t>
    <rPh sb="1" eb="2">
      <t>ガツ</t>
    </rPh>
    <rPh sb="3" eb="4">
      <t>ニチ</t>
    </rPh>
    <rPh sb="4" eb="6">
      <t>ゲンチョウ</t>
    </rPh>
    <rPh sb="9" eb="11">
      <t>チョウコウ</t>
    </rPh>
    <phoneticPr fontId="0"/>
  </si>
  <si>
    <t>ト100</t>
  </si>
  <si>
    <t>JD100</t>
  </si>
  <si>
    <t>コミセン事務室</t>
    <rPh sb="4" eb="7">
      <t>ジムシツ</t>
    </rPh>
    <phoneticPr fontId="0"/>
  </si>
  <si>
    <t>湯沸室(1)</t>
    <rPh sb="0" eb="3">
      <t>ユワカシシツ</t>
    </rPh>
    <phoneticPr fontId="0"/>
  </si>
  <si>
    <t>N21</t>
  </si>
  <si>
    <t>調理実習室</t>
    <rPh sb="0" eb="2">
      <t>チョウリ</t>
    </rPh>
    <rPh sb="2" eb="4">
      <t>ジッシュウ</t>
    </rPh>
    <rPh sb="4" eb="5">
      <t>シツ</t>
    </rPh>
    <phoneticPr fontId="0"/>
  </si>
  <si>
    <t>準備室</t>
    <rPh sb="0" eb="3">
      <t>ジュンビシツ</t>
    </rPh>
    <phoneticPr fontId="0"/>
  </si>
  <si>
    <t>美術工芸室</t>
    <rPh sb="0" eb="2">
      <t>ビジュツ</t>
    </rPh>
    <rPh sb="2" eb="5">
      <t>コウゲイシツ</t>
    </rPh>
    <phoneticPr fontId="0"/>
  </si>
  <si>
    <t>倉庫作品庫</t>
    <rPh sb="0" eb="2">
      <t>ソウコ</t>
    </rPh>
    <rPh sb="2" eb="5">
      <t>サクヒンコ</t>
    </rPh>
    <phoneticPr fontId="0"/>
  </si>
  <si>
    <t>V42</t>
  </si>
  <si>
    <t>和室(15帖)</t>
    <rPh sb="0" eb="2">
      <t>ワシツ</t>
    </rPh>
    <rPh sb="5" eb="6">
      <t>ジョウ</t>
    </rPh>
    <phoneticPr fontId="0"/>
  </si>
  <si>
    <t>Z21-55</t>
  </si>
  <si>
    <t>建築化照明</t>
  </si>
  <si>
    <t>サ131</t>
  </si>
  <si>
    <t>FDL13</t>
  </si>
  <si>
    <t>浅型</t>
  </si>
  <si>
    <t>和風/角形</t>
  </si>
  <si>
    <t>サ'131</t>
  </si>
  <si>
    <t>和室(18帖)</t>
    <rPh sb="0" eb="2">
      <t>ワシツ</t>
    </rPh>
    <rPh sb="5" eb="6">
      <t>ジョウ</t>
    </rPh>
    <phoneticPr fontId="0"/>
  </si>
  <si>
    <t>湯沸室(2)</t>
    <rPh sb="0" eb="3">
      <t>ユワカシシツ</t>
    </rPh>
    <phoneticPr fontId="0"/>
  </si>
  <si>
    <t>下足室</t>
    <rPh sb="0" eb="3">
      <t>ゲソクシツ</t>
    </rPh>
    <phoneticPr fontId="0"/>
  </si>
  <si>
    <t>倉庫(17)</t>
    <rPh sb="0" eb="2">
      <t>ソウコ</t>
    </rPh>
    <phoneticPr fontId="0"/>
  </si>
  <si>
    <t>V22</t>
  </si>
  <si>
    <t>施設名：歴史民俗資料館</t>
    <rPh sb="0" eb="3">
      <t>シセツメイ</t>
    </rPh>
    <rPh sb="4" eb="6">
      <t>レキシ</t>
    </rPh>
    <rPh sb="6" eb="8">
      <t>ミンゾク</t>
    </rPh>
    <rPh sb="8" eb="11">
      <t>シリョウカン</t>
    </rPh>
    <phoneticPr fontId="2"/>
  </si>
  <si>
    <t>歴史民俗資料館（文化パルク内）</t>
    <rPh sb="0" eb="2">
      <t>レキシ</t>
    </rPh>
    <rPh sb="2" eb="4">
      <t>ミンゾク</t>
    </rPh>
    <rPh sb="4" eb="7">
      <t>シリョウカン</t>
    </rPh>
    <rPh sb="8" eb="10">
      <t>ブンカ</t>
    </rPh>
    <rPh sb="13" eb="14">
      <t>ナイ</t>
    </rPh>
    <phoneticPr fontId="0"/>
  </si>
  <si>
    <t>機械室(7)</t>
    <rPh sb="0" eb="3">
      <t>キカイシツ</t>
    </rPh>
    <phoneticPr fontId="0"/>
  </si>
  <si>
    <t>R42P</t>
  </si>
  <si>
    <t>常設展示室</t>
    <rPh sb="0" eb="2">
      <t>ジョウセツ</t>
    </rPh>
    <rPh sb="2" eb="5">
      <t>テンジシツ</t>
    </rPh>
    <phoneticPr fontId="0"/>
  </si>
  <si>
    <t>C</t>
  </si>
  <si>
    <t>ﾋﾞｰﾑﾗﾝﾌﾟ150</t>
  </si>
  <si>
    <t>D</t>
  </si>
  <si>
    <t>RF100</t>
  </si>
  <si>
    <t>吹抜(1)</t>
    <rPh sb="0" eb="2">
      <t>フキヌ</t>
    </rPh>
    <phoneticPr fontId="0"/>
  </si>
  <si>
    <t>ブリッジ(1)</t>
  </si>
  <si>
    <t>ハ'181</t>
  </si>
  <si>
    <t>ガラス付</t>
  </si>
  <si>
    <t>避難バルコニー(1)</t>
    <rPh sb="0" eb="2">
      <t>ヒナン</t>
    </rPh>
    <phoneticPr fontId="0"/>
  </si>
  <si>
    <t>y10-5</t>
  </si>
  <si>
    <t>DS(1)</t>
  </si>
  <si>
    <t>c60</t>
  </si>
  <si>
    <t>DS(2)</t>
  </si>
  <si>
    <t>特別展示室</t>
    <rPh sb="0" eb="5">
      <t>トクベツテンジシツ</t>
    </rPh>
    <phoneticPr fontId="0"/>
  </si>
  <si>
    <t>A</t>
  </si>
  <si>
    <t>PS(1)</t>
  </si>
  <si>
    <t>倉庫(19)</t>
    <rPh sb="0" eb="2">
      <t>ソウコ</t>
    </rPh>
    <phoneticPr fontId="0"/>
  </si>
  <si>
    <t>W190</t>
  </si>
  <si>
    <t>特別展示室前</t>
    <rPh sb="0" eb="2">
      <t>トクベツ</t>
    </rPh>
    <rPh sb="2" eb="5">
      <t>テンジシツ</t>
    </rPh>
    <rPh sb="5" eb="6">
      <t>マエ</t>
    </rPh>
    <phoneticPr fontId="0"/>
  </si>
  <si>
    <t>倉庫(1)</t>
    <rPh sb="0" eb="2">
      <t>ソウコ</t>
    </rPh>
    <phoneticPr fontId="0"/>
  </si>
  <si>
    <t>一般収蔵庫(2)</t>
    <rPh sb="0" eb="2">
      <t>イッパン</t>
    </rPh>
    <rPh sb="2" eb="5">
      <t>シュウゾウコ</t>
    </rPh>
    <phoneticPr fontId="0"/>
  </si>
  <si>
    <t>Va42</t>
  </si>
  <si>
    <t>機械室(6)</t>
    <rPh sb="0" eb="3">
      <t>キカイシツ</t>
    </rPh>
    <phoneticPr fontId="0"/>
  </si>
  <si>
    <t>前室(1)</t>
    <rPh sb="0" eb="2">
      <t>ゼンシツ</t>
    </rPh>
    <phoneticPr fontId="0"/>
  </si>
  <si>
    <t>y19-60</t>
  </si>
  <si>
    <t>ロビー(1)</t>
  </si>
  <si>
    <t>集密書庫置場</t>
    <rPh sb="0" eb="2">
      <t>シュウミツ</t>
    </rPh>
    <rPh sb="2" eb="4">
      <t>ショコ</t>
    </rPh>
    <rPh sb="4" eb="6">
      <t>オキバ</t>
    </rPh>
    <phoneticPr fontId="0"/>
  </si>
  <si>
    <t>受付カウンター</t>
    <rPh sb="0" eb="2">
      <t>ウケツケ</t>
    </rPh>
    <phoneticPr fontId="0"/>
  </si>
  <si>
    <t>湯沸室</t>
    <rPh sb="0" eb="3">
      <t>ユワカシシツ</t>
    </rPh>
    <phoneticPr fontId="0"/>
  </si>
  <si>
    <t>T21</t>
  </si>
  <si>
    <t>ブリッジ(2)</t>
  </si>
  <si>
    <t>前室(2)</t>
    <rPh sb="0" eb="2">
      <t>ゼンシツ</t>
    </rPh>
    <phoneticPr fontId="0"/>
  </si>
  <si>
    <t>V41K</t>
  </si>
  <si>
    <t>電源別置(IL40)</t>
  </si>
  <si>
    <t>前室(2)</t>
  </si>
  <si>
    <t>特別収蔵庫</t>
    <rPh sb="0" eb="2">
      <t>トクベツ</t>
    </rPh>
    <rPh sb="2" eb="4">
      <t>シュウゾウ</t>
    </rPh>
    <rPh sb="4" eb="5">
      <t>コ</t>
    </rPh>
    <phoneticPr fontId="0"/>
  </si>
  <si>
    <t>一般収蔵庫(1)</t>
    <rPh sb="0" eb="2">
      <t>イッパン</t>
    </rPh>
    <rPh sb="2" eb="5">
      <t>シュウゾウコ</t>
    </rPh>
    <phoneticPr fontId="0"/>
  </si>
  <si>
    <t>廊下(23)</t>
    <rPh sb="0" eb="2">
      <t>ロウカ</t>
    </rPh>
    <phoneticPr fontId="0"/>
  </si>
  <si>
    <t>EVホール(3)</t>
  </si>
  <si>
    <t>工作室</t>
    <rPh sb="0" eb="3">
      <t>コウサクシツ</t>
    </rPh>
    <phoneticPr fontId="0"/>
  </si>
  <si>
    <t>倉庫(2)</t>
    <rPh sb="0" eb="2">
      <t>ソウコ</t>
    </rPh>
    <phoneticPr fontId="0"/>
  </si>
  <si>
    <t>施設名：城陽駅自由通路</t>
    <rPh sb="0" eb="3">
      <t>シセツメイ</t>
    </rPh>
    <rPh sb="4" eb="7">
      <t>ジョウヨウエキ</t>
    </rPh>
    <rPh sb="7" eb="9">
      <t>ジユウ</t>
    </rPh>
    <rPh sb="9" eb="11">
      <t>ツウロ</t>
    </rPh>
    <phoneticPr fontId="2"/>
  </si>
  <si>
    <t>城陽駅自由通路</t>
    <rPh sb="0" eb="3">
      <t>ジョウヨウエキ</t>
    </rPh>
    <rPh sb="3" eb="7">
      <t>ジユウツウロ</t>
    </rPh>
    <phoneticPr fontId="10"/>
  </si>
  <si>
    <t>城陽駅自由通路</t>
  </si>
  <si>
    <t>その他-外灯</t>
    <rPh sb="2" eb="3">
      <t>ホカ</t>
    </rPh>
    <rPh sb="4" eb="6">
      <t>ガイトウ</t>
    </rPh>
    <phoneticPr fontId="10"/>
  </si>
  <si>
    <t>施設名：文化パルク城陽</t>
    <rPh sb="0" eb="3">
      <t>シセツメイ</t>
    </rPh>
    <rPh sb="4" eb="6">
      <t>ブンカ</t>
    </rPh>
    <rPh sb="9" eb="11">
      <t>ジョウヨウ</t>
    </rPh>
    <phoneticPr fontId="2"/>
  </si>
  <si>
    <t>ブリッジ</t>
  </si>
  <si>
    <t>SP24</t>
  </si>
  <si>
    <t>ﾀﾞｲｸﾛﾊﾛｹﾞﾝ60</t>
  </si>
  <si>
    <t>風除室前</t>
    <rPh sb="0" eb="3">
      <t>フウジョシツ</t>
    </rPh>
    <rPh sb="3" eb="4">
      <t>マエ</t>
    </rPh>
    <phoneticPr fontId="0"/>
  </si>
  <si>
    <t>ハ'181-2</t>
  </si>
  <si>
    <t>E26</t>
  </si>
  <si>
    <t>風除室(4)</t>
    <rPh sb="0" eb="3">
      <t>フウジョシツ</t>
    </rPh>
    <phoneticPr fontId="0"/>
  </si>
  <si>
    <t>ハ271-2</t>
  </si>
  <si>
    <t>X40</t>
  </si>
  <si>
    <t>KR(LDS)40</t>
  </si>
  <si>
    <t>DS・PS(1)</t>
  </si>
  <si>
    <t>WC(男)</t>
    <rPh sb="3" eb="4">
      <t>オトコ</t>
    </rPh>
    <phoneticPr fontId="0"/>
  </si>
  <si>
    <t>WC(女)</t>
    <rPh sb="3" eb="4">
      <t>オンナ</t>
    </rPh>
    <phoneticPr fontId="0"/>
  </si>
  <si>
    <t>身WC</t>
    <rPh sb="0" eb="1">
      <t>ミ</t>
    </rPh>
    <phoneticPr fontId="0"/>
  </si>
  <si>
    <t>廊下(1)</t>
    <rPh sb="0" eb="2">
      <t>ロウカ</t>
    </rPh>
    <phoneticPr fontId="0"/>
  </si>
  <si>
    <t>階段下物入(1)</t>
    <rPh sb="0" eb="3">
      <t>カイダンシタ</t>
    </rPh>
    <rPh sb="3" eb="4">
      <t>モノ</t>
    </rPh>
    <rPh sb="4" eb="5">
      <t>イ</t>
    </rPh>
    <phoneticPr fontId="0"/>
  </si>
  <si>
    <t>EVドア前</t>
    <rPh sb="4" eb="5">
      <t>マエ</t>
    </rPh>
    <phoneticPr fontId="0"/>
  </si>
  <si>
    <t>エントランスホール(3)</t>
  </si>
  <si>
    <t>廊下(3)</t>
    <rPh sb="0" eb="2">
      <t>ロウカ</t>
    </rPh>
    <phoneticPr fontId="0"/>
  </si>
  <si>
    <t>SPRF40</t>
  </si>
  <si>
    <t>RF40</t>
  </si>
  <si>
    <t>配線ダクト用</t>
  </si>
  <si>
    <t>SPIL100</t>
  </si>
  <si>
    <t>プレイルーム</t>
  </si>
  <si>
    <t>吹抜</t>
    <rPh sb="0" eb="1">
      <t>フ</t>
    </rPh>
    <rPh sb="1" eb="2">
      <t>ヌ</t>
    </rPh>
    <phoneticPr fontId="0"/>
  </si>
  <si>
    <t>ヤ150</t>
  </si>
  <si>
    <t>MT150</t>
  </si>
  <si>
    <t>サンクンガーデン</t>
  </si>
  <si>
    <t>ネ131</t>
  </si>
  <si>
    <t>φ300</t>
  </si>
  <si>
    <t>丸形/乳白カバー付</t>
  </si>
  <si>
    <t>ラ271-2</t>
  </si>
  <si>
    <t>地中埋込器具</t>
  </si>
  <si>
    <t>φ180</t>
  </si>
  <si>
    <t>空調機械室</t>
    <rPh sb="0" eb="2">
      <t>クウチョウ</t>
    </rPh>
    <rPh sb="2" eb="5">
      <t>キカイシツ</t>
    </rPh>
    <phoneticPr fontId="0"/>
  </si>
  <si>
    <t>R41</t>
  </si>
  <si>
    <t>K41</t>
  </si>
  <si>
    <t>SP21</t>
  </si>
  <si>
    <t>廊下(2)</t>
    <rPh sb="0" eb="2">
      <t>ロウカ</t>
    </rPh>
    <phoneticPr fontId="0"/>
  </si>
  <si>
    <t>A22B</t>
  </si>
  <si>
    <t>非常灯付</t>
  </si>
  <si>
    <t>サービスEVホール(3)</t>
  </si>
  <si>
    <t>A22K</t>
  </si>
  <si>
    <t>トレンチ</t>
  </si>
  <si>
    <t>WC(2)</t>
  </si>
  <si>
    <t>PS</t>
  </si>
  <si>
    <t>T41</t>
  </si>
  <si>
    <t>EPS(1)</t>
  </si>
  <si>
    <t>CP60</t>
  </si>
  <si>
    <t>託児室</t>
    <rPh sb="0" eb="3">
      <t>タクジシツ</t>
    </rPh>
    <phoneticPr fontId="0"/>
  </si>
  <si>
    <t>市民プラザ</t>
    <rPh sb="0" eb="2">
      <t>シミン</t>
    </rPh>
    <phoneticPr fontId="0"/>
  </si>
  <si>
    <t>下部トレンチ</t>
    <rPh sb="0" eb="2">
      <t>カブ</t>
    </rPh>
    <phoneticPr fontId="0"/>
  </si>
  <si>
    <t>ラウンジ</t>
  </si>
  <si>
    <t>BR40</t>
  </si>
  <si>
    <t>筒形</t>
  </si>
  <si>
    <t>スロープ(2)</t>
  </si>
  <si>
    <t>ハ271-3</t>
  </si>
  <si>
    <t>φ100</t>
  </si>
  <si>
    <t>UPDL</t>
  </si>
  <si>
    <t>EPS(2)</t>
  </si>
  <si>
    <t>ピット</t>
  </si>
  <si>
    <t>V42K</t>
  </si>
  <si>
    <t>階段下物入(2)</t>
    <rPh sb="0" eb="3">
      <t>カイダンシタ</t>
    </rPh>
    <rPh sb="3" eb="4">
      <t>モノ</t>
    </rPh>
    <rPh sb="4" eb="5">
      <t>イ</t>
    </rPh>
    <phoneticPr fontId="0"/>
  </si>
  <si>
    <t>電気室</t>
    <rPh sb="0" eb="3">
      <t>デンキシツ</t>
    </rPh>
    <phoneticPr fontId="0"/>
  </si>
  <si>
    <t>R42</t>
  </si>
  <si>
    <t>R42K</t>
  </si>
  <si>
    <t>電気室</t>
  </si>
  <si>
    <t>R41K</t>
  </si>
  <si>
    <t>消化ポンプ室</t>
    <rPh sb="0" eb="2">
      <t>ショウカ</t>
    </rPh>
    <rPh sb="5" eb="6">
      <t>シツ</t>
    </rPh>
    <phoneticPr fontId="0"/>
  </si>
  <si>
    <t>R42KP</t>
  </si>
  <si>
    <t>消化ポンプ室</t>
  </si>
  <si>
    <t>R41P</t>
  </si>
  <si>
    <t>消化ポンプ室上</t>
    <rPh sb="0" eb="2">
      <t>ショウカ</t>
    </rPh>
    <rPh sb="5" eb="6">
      <t>シツ</t>
    </rPh>
    <rPh sb="6" eb="7">
      <t>ウエ</t>
    </rPh>
    <phoneticPr fontId="0"/>
  </si>
  <si>
    <t>MDF</t>
  </si>
  <si>
    <t>DS(C)(1)</t>
  </si>
  <si>
    <t>DS・PS(3)</t>
  </si>
  <si>
    <t>中央機械室</t>
    <rPh sb="0" eb="2">
      <t>チュウオウ</t>
    </rPh>
    <rPh sb="2" eb="5">
      <t>キカイシツ</t>
    </rPh>
    <phoneticPr fontId="0"/>
  </si>
  <si>
    <t>中央機械室</t>
  </si>
  <si>
    <t>ドライエリア</t>
  </si>
  <si>
    <t>K41WP</t>
  </si>
  <si>
    <t>防水型</t>
  </si>
  <si>
    <t>W41WP</t>
  </si>
  <si>
    <t>乳白アクリルカバー</t>
  </si>
  <si>
    <t>階段下物入(3)</t>
    <rPh sb="0" eb="3">
      <t>カイダンシタ</t>
    </rPh>
    <rPh sb="3" eb="4">
      <t>モノ</t>
    </rPh>
    <rPh sb="4" eb="5">
      <t>イ</t>
    </rPh>
    <phoneticPr fontId="0"/>
  </si>
  <si>
    <t>DS(C)(2)-1</t>
  </si>
  <si>
    <t>エアーチャンバー</t>
  </si>
  <si>
    <t>DS(C)(2)-2</t>
  </si>
  <si>
    <t>エントランスホール(1)</t>
  </si>
  <si>
    <t>SP23</t>
  </si>
  <si>
    <t>床埋込</t>
  </si>
  <si>
    <t>スロープ(1)(3)</t>
  </si>
  <si>
    <t>SP24-2</t>
  </si>
  <si>
    <t>マ102</t>
  </si>
  <si>
    <t>SP22'</t>
  </si>
  <si>
    <t>ﾀﾞｲｸﾛﾊﾛｹﾞﾝ100</t>
  </si>
  <si>
    <t>ツメ付</t>
  </si>
  <si>
    <t>エントランスホール(2)</t>
  </si>
  <si>
    <t>EVホール(2)</t>
  </si>
  <si>
    <t>身WC(1)</t>
    <rPh sb="0" eb="1">
      <t>ミ</t>
    </rPh>
    <phoneticPr fontId="0"/>
  </si>
  <si>
    <t>WC(女)(1)</t>
    <rPh sb="3" eb="4">
      <t>オンナ</t>
    </rPh>
    <phoneticPr fontId="0"/>
  </si>
  <si>
    <t>WC(男)(1)</t>
    <rPh sb="3" eb="4">
      <t>オトコ</t>
    </rPh>
    <phoneticPr fontId="0"/>
  </si>
  <si>
    <t>風除室(3)</t>
    <rPh sb="0" eb="3">
      <t>フウジョシツ</t>
    </rPh>
    <phoneticPr fontId="0"/>
  </si>
  <si>
    <t>Z25</t>
  </si>
  <si>
    <t>ピロティー(1)</t>
  </si>
  <si>
    <t>バルコニー</t>
  </si>
  <si>
    <t>サンクンガーデン上部</t>
    <rPh sb="8" eb="10">
      <t>ジョウブ</t>
    </rPh>
    <phoneticPr fontId="0"/>
  </si>
  <si>
    <t>廊下(4)</t>
    <rPh sb="0" eb="2">
      <t>ロウカ</t>
    </rPh>
    <phoneticPr fontId="0"/>
  </si>
  <si>
    <t>荷捌場(3)</t>
    <rPh sb="0" eb="2">
      <t>ニサバキ</t>
    </rPh>
    <rPh sb="2" eb="3">
      <t>ジョウ</t>
    </rPh>
    <phoneticPr fontId="0"/>
  </si>
  <si>
    <t>イ70</t>
  </si>
  <si>
    <t>MT70</t>
  </si>
  <si>
    <t>サービスヤード</t>
  </si>
  <si>
    <t>外壁(1)</t>
    <rPh sb="0" eb="2">
      <t>ガイヘキ</t>
    </rPh>
    <phoneticPr fontId="0"/>
  </si>
  <si>
    <t>ゴミ置場</t>
    <rPh sb="2" eb="3">
      <t>オ</t>
    </rPh>
    <rPh sb="3" eb="4">
      <t>バ</t>
    </rPh>
    <phoneticPr fontId="0"/>
  </si>
  <si>
    <t>厨房(1)</t>
    <rPh sb="0" eb="2">
      <t>チュウボウ</t>
    </rPh>
    <phoneticPr fontId="0"/>
  </si>
  <si>
    <t>喫茶</t>
    <rPh sb="0" eb="2">
      <t>キッサ</t>
    </rPh>
    <phoneticPr fontId="0"/>
  </si>
  <si>
    <t>WC(3)</t>
  </si>
  <si>
    <t>部屋1</t>
    <rPh sb="0" eb="2">
      <t>ヘヤ</t>
    </rPh>
    <phoneticPr fontId="0"/>
  </si>
  <si>
    <t>スロープ(4)</t>
  </si>
  <si>
    <t>廊下(5)</t>
    <rPh sb="0" eb="2">
      <t>ロウカ</t>
    </rPh>
    <phoneticPr fontId="0"/>
  </si>
  <si>
    <t>倉庫(3)</t>
    <rPh sb="0" eb="2">
      <t>ソウコ</t>
    </rPh>
    <phoneticPr fontId="0"/>
  </si>
  <si>
    <t>DS・PS(4)</t>
  </si>
  <si>
    <t>風除室(2)</t>
    <rPh sb="0" eb="3">
      <t>フウジョシツ</t>
    </rPh>
    <phoneticPr fontId="0"/>
  </si>
  <si>
    <t>エントランス</t>
  </si>
  <si>
    <t>ピロティー(2)</t>
  </si>
  <si>
    <t>部屋2</t>
    <rPh sb="0" eb="2">
      <t>ヘヤ</t>
    </rPh>
    <phoneticPr fontId="0"/>
  </si>
  <si>
    <t>中庭</t>
    <rPh sb="0" eb="2">
      <t>ナカニワ</t>
    </rPh>
    <phoneticPr fontId="0"/>
  </si>
  <si>
    <t>レストラン</t>
  </si>
  <si>
    <t>DS・PS(5)</t>
  </si>
  <si>
    <t>EVホール(4)</t>
  </si>
  <si>
    <t>t271</t>
  </si>
  <si>
    <t>外壁(2)</t>
    <rPh sb="0" eb="2">
      <t>ガイヘキ</t>
    </rPh>
    <phoneticPr fontId="0"/>
  </si>
  <si>
    <t>DS・PS(6)</t>
  </si>
  <si>
    <t>廊下(8)</t>
    <rPh sb="0" eb="2">
      <t>ロウカ</t>
    </rPh>
    <phoneticPr fontId="0"/>
  </si>
  <si>
    <t>中央管理室</t>
    <rPh sb="0" eb="2">
      <t>チュウオウ</t>
    </rPh>
    <rPh sb="2" eb="5">
      <t>カンリシツ</t>
    </rPh>
    <phoneticPr fontId="0"/>
  </si>
  <si>
    <t>休憩室(1)</t>
    <rPh sb="0" eb="3">
      <t>キュウケイシツ</t>
    </rPh>
    <phoneticPr fontId="0"/>
  </si>
  <si>
    <t>B42</t>
  </si>
  <si>
    <t>厨房(2)</t>
    <rPh sb="0" eb="2">
      <t>チュウボウ</t>
    </rPh>
    <phoneticPr fontId="0"/>
  </si>
  <si>
    <t>WC(6)</t>
  </si>
  <si>
    <t>WC(5)-1</t>
  </si>
  <si>
    <t>WC(5)-2</t>
  </si>
  <si>
    <t>部屋3</t>
    <rPh sb="0" eb="2">
      <t>ヘヤ</t>
    </rPh>
    <phoneticPr fontId="0"/>
  </si>
  <si>
    <t>部屋3</t>
  </si>
  <si>
    <t>倉庫(9)</t>
    <rPh sb="0" eb="2">
      <t>ソウコ</t>
    </rPh>
    <phoneticPr fontId="0"/>
  </si>
  <si>
    <t>休護室</t>
    <rPh sb="0" eb="1">
      <t>ヤス</t>
    </rPh>
    <rPh sb="1" eb="2">
      <t>ゴ</t>
    </rPh>
    <rPh sb="2" eb="3">
      <t>シツ</t>
    </rPh>
    <phoneticPr fontId="0"/>
  </si>
  <si>
    <t>休憩室(2)</t>
    <rPh sb="0" eb="2">
      <t>キュウケイ</t>
    </rPh>
    <rPh sb="2" eb="3">
      <t>シツ</t>
    </rPh>
    <phoneticPr fontId="0"/>
  </si>
  <si>
    <t>DS25</t>
  </si>
  <si>
    <t>直付スクエア</t>
  </si>
  <si>
    <t>部屋4</t>
    <rPh sb="0" eb="2">
      <t>ヘヤ</t>
    </rPh>
    <phoneticPr fontId="0"/>
  </si>
  <si>
    <t>t271B</t>
  </si>
  <si>
    <t>倉庫(4)</t>
    <rPh sb="0" eb="2">
      <t>ソウコ</t>
    </rPh>
    <phoneticPr fontId="0"/>
  </si>
  <si>
    <t>外壁(3)</t>
    <rPh sb="0" eb="2">
      <t>ガイヘキ</t>
    </rPh>
    <phoneticPr fontId="0"/>
  </si>
  <si>
    <t>y3-131WP</t>
  </si>
  <si>
    <t>作業灯</t>
    <rPh sb="0" eb="2">
      <t>サギョウ</t>
    </rPh>
    <rPh sb="2" eb="3">
      <t>トウ</t>
    </rPh>
    <phoneticPr fontId="0"/>
  </si>
  <si>
    <t>ピアノ庫</t>
    <rPh sb="3" eb="4">
      <t>コ</t>
    </rPh>
    <phoneticPr fontId="0"/>
  </si>
  <si>
    <t>y4-60</t>
  </si>
  <si>
    <t>手元灯</t>
  </si>
  <si>
    <t>調光スイッチ付</t>
  </si>
  <si>
    <t>舞台</t>
  </si>
  <si>
    <t>アラーム弁</t>
    <rPh sb="4" eb="5">
      <t>ベン</t>
    </rPh>
    <phoneticPr fontId="0"/>
  </si>
  <si>
    <t>倉庫(7)</t>
    <rPh sb="0" eb="2">
      <t>ソウコ</t>
    </rPh>
    <phoneticPr fontId="0"/>
  </si>
  <si>
    <t>t131</t>
  </si>
  <si>
    <t>Z16-42</t>
  </si>
  <si>
    <t>Z16-42K</t>
  </si>
  <si>
    <t>倉庫(10)-1</t>
    <rPh sb="0" eb="2">
      <t>ソウコ</t>
    </rPh>
    <phoneticPr fontId="0"/>
  </si>
  <si>
    <t>WC(女)(2)</t>
    <rPh sb="3" eb="4">
      <t>オンナ</t>
    </rPh>
    <phoneticPr fontId="0"/>
  </si>
  <si>
    <t>WC(男)(2)</t>
    <rPh sb="3" eb="4">
      <t>オトコ</t>
    </rPh>
    <phoneticPr fontId="0"/>
  </si>
  <si>
    <t>A22DP</t>
  </si>
  <si>
    <t>身WC(女)(2)</t>
    <rPh sb="0" eb="1">
      <t>ミ</t>
    </rPh>
    <rPh sb="4" eb="5">
      <t>オンナ</t>
    </rPh>
    <phoneticPr fontId="0"/>
  </si>
  <si>
    <t>身WC(男)(2)</t>
    <rPh sb="0" eb="1">
      <t>ミ</t>
    </rPh>
    <rPh sb="4" eb="5">
      <t>オトコ</t>
    </rPh>
    <phoneticPr fontId="0"/>
  </si>
  <si>
    <t>物入</t>
    <rPh sb="0" eb="2">
      <t>モノイレ</t>
    </rPh>
    <phoneticPr fontId="0"/>
  </si>
  <si>
    <t>スロープ(5)</t>
  </si>
  <si>
    <t>PS・EPS</t>
  </si>
  <si>
    <t>部屋5</t>
    <rPh sb="0" eb="2">
      <t>ヘヤ</t>
    </rPh>
    <phoneticPr fontId="0"/>
  </si>
  <si>
    <t>廊下(9)</t>
    <rPh sb="0" eb="2">
      <t>ロウカ</t>
    </rPh>
    <phoneticPr fontId="0"/>
  </si>
  <si>
    <t>楽屋(中)</t>
    <rPh sb="0" eb="2">
      <t>ガクヤ</t>
    </rPh>
    <rPh sb="3" eb="4">
      <t>チュウ</t>
    </rPh>
    <phoneticPr fontId="0"/>
  </si>
  <si>
    <t>Z28</t>
  </si>
  <si>
    <t>メイキャップライト</t>
  </si>
  <si>
    <t>コンセント・スイッチ付</t>
  </si>
  <si>
    <t>ク40</t>
  </si>
  <si>
    <t>出待</t>
    <rPh sb="0" eb="1">
      <t>デ</t>
    </rPh>
    <rPh sb="1" eb="2">
      <t>タイ</t>
    </rPh>
    <phoneticPr fontId="0"/>
  </si>
  <si>
    <t>Y5-424</t>
  </si>
  <si>
    <t>ミニ電球25W</t>
  </si>
  <si>
    <t>透明ガラスパネル</t>
  </si>
  <si>
    <t>WC(女)(9)</t>
    <rPh sb="3" eb="4">
      <t>オンナ</t>
    </rPh>
    <phoneticPr fontId="0"/>
  </si>
  <si>
    <t>脱衣室(女)</t>
    <rPh sb="0" eb="3">
      <t>ダツイシツ</t>
    </rPh>
    <rPh sb="4" eb="5">
      <t>オンナ</t>
    </rPh>
    <phoneticPr fontId="0"/>
  </si>
  <si>
    <t>Z2-181DP</t>
  </si>
  <si>
    <t>脱衣室(男)</t>
    <rPh sb="0" eb="3">
      <t>ダツイシツ</t>
    </rPh>
    <rPh sb="4" eb="5">
      <t>オトコ</t>
    </rPh>
    <phoneticPr fontId="0"/>
  </si>
  <si>
    <t>倉庫(6)</t>
    <rPh sb="0" eb="2">
      <t>ソウコ</t>
    </rPh>
    <phoneticPr fontId="0"/>
  </si>
  <si>
    <t>WC(男)(9)</t>
    <rPh sb="3" eb="4">
      <t>オトコ</t>
    </rPh>
    <phoneticPr fontId="0"/>
  </si>
  <si>
    <t>荷捌場(1)</t>
    <rPh sb="0" eb="2">
      <t>ニサバキ</t>
    </rPh>
    <rPh sb="2" eb="3">
      <t>バ</t>
    </rPh>
    <phoneticPr fontId="0"/>
  </si>
  <si>
    <t>荷捌場(1)</t>
  </si>
  <si>
    <t>楽屋事務室</t>
    <rPh sb="0" eb="2">
      <t>ガクヤ</t>
    </rPh>
    <rPh sb="2" eb="5">
      <t>ジムシツ</t>
    </rPh>
    <phoneticPr fontId="0"/>
  </si>
  <si>
    <t>軒下、足元灯</t>
    <rPh sb="0" eb="2">
      <t>ノキシタ</t>
    </rPh>
    <rPh sb="3" eb="6">
      <t>アシモトトウ</t>
    </rPh>
    <phoneticPr fontId="0"/>
  </si>
  <si>
    <t>y15-131WP</t>
  </si>
  <si>
    <t>フットライト</t>
  </si>
  <si>
    <t>防雨型/コンクリート埋込BOX共</t>
  </si>
  <si>
    <t>楽屋1(小)</t>
    <rPh sb="0" eb="2">
      <t>ガクヤ</t>
    </rPh>
    <rPh sb="4" eb="5">
      <t>ショウ</t>
    </rPh>
    <phoneticPr fontId="0"/>
  </si>
  <si>
    <t>t181</t>
  </si>
  <si>
    <t>カ25</t>
  </si>
  <si>
    <t>楽屋2(小)</t>
    <rPh sb="0" eb="2">
      <t>ガクヤ</t>
    </rPh>
    <rPh sb="4" eb="5">
      <t>ショウ</t>
    </rPh>
    <phoneticPr fontId="0"/>
  </si>
  <si>
    <t>楽屋3(小)</t>
    <rPh sb="0" eb="2">
      <t>ガクヤ</t>
    </rPh>
    <rPh sb="4" eb="5">
      <t>ショウ</t>
    </rPh>
    <phoneticPr fontId="0"/>
  </si>
  <si>
    <t>楽屋(大)</t>
    <rPh sb="0" eb="2">
      <t>ガクヤ</t>
    </rPh>
    <rPh sb="3" eb="4">
      <t>ダイ</t>
    </rPh>
    <phoneticPr fontId="0"/>
  </si>
  <si>
    <t>楽屋廊下</t>
    <rPh sb="0" eb="4">
      <t>ガクヤロウカ</t>
    </rPh>
    <phoneticPr fontId="0"/>
  </si>
  <si>
    <t>楽屋ロビー</t>
    <rPh sb="0" eb="2">
      <t>ガクヤ</t>
    </rPh>
    <phoneticPr fontId="0"/>
  </si>
  <si>
    <t>音楽練習室</t>
    <rPh sb="0" eb="2">
      <t>オンガク</t>
    </rPh>
    <rPh sb="2" eb="5">
      <t>レンシュウシツ</t>
    </rPh>
    <phoneticPr fontId="0"/>
  </si>
  <si>
    <t>ビデオ編集室</t>
    <rPh sb="3" eb="6">
      <t>ヘンシュウシツ</t>
    </rPh>
    <phoneticPr fontId="0"/>
  </si>
  <si>
    <t>ビデオ編集室</t>
  </si>
  <si>
    <t>倉庫(5)</t>
    <rPh sb="0" eb="2">
      <t>ソウコ</t>
    </rPh>
    <phoneticPr fontId="0"/>
  </si>
  <si>
    <t>操作室</t>
    <rPh sb="0" eb="3">
      <t>ソウサシツ</t>
    </rPh>
    <phoneticPr fontId="0"/>
  </si>
  <si>
    <t>リ100</t>
  </si>
  <si>
    <t>Φ185</t>
  </si>
  <si>
    <t>ワ150</t>
  </si>
  <si>
    <t>JD150</t>
  </si>
  <si>
    <t>リ150</t>
  </si>
  <si>
    <t>前室(3)</t>
    <rPh sb="0" eb="2">
      <t>ゼンシツ</t>
    </rPh>
    <phoneticPr fontId="0"/>
  </si>
  <si>
    <t>LS11</t>
  </si>
  <si>
    <t>W128</t>
  </si>
  <si>
    <t>壁埋込</t>
  </si>
  <si>
    <t>白地赤文字</t>
  </si>
  <si>
    <t>館長室</t>
    <rPh sb="0" eb="2">
      <t>カンチョウ</t>
    </rPh>
    <rPh sb="2" eb="3">
      <t>シツ</t>
    </rPh>
    <phoneticPr fontId="0"/>
  </si>
  <si>
    <t>DS(3)</t>
  </si>
  <si>
    <t>廊下(6)</t>
    <rPh sb="0" eb="2">
      <t>ロウカ</t>
    </rPh>
    <phoneticPr fontId="0"/>
  </si>
  <si>
    <t>階段前</t>
    <rPh sb="0" eb="3">
      <t>カイダンマエ</t>
    </rPh>
    <phoneticPr fontId="0"/>
  </si>
  <si>
    <t>DS・PS(7)</t>
  </si>
  <si>
    <t>EVホール(1)ロビー(1)</t>
  </si>
  <si>
    <t>ロ271</t>
  </si>
  <si>
    <t>ホ20</t>
  </si>
  <si>
    <t>ﾀﾞｲｸﾛﾊﾛｹﾞﾝ20</t>
  </si>
  <si>
    <t>Φ105</t>
  </si>
  <si>
    <t>Z21A</t>
  </si>
  <si>
    <t>イ70'</t>
  </si>
  <si>
    <t>トイレ前</t>
    <rPh sb="3" eb="4">
      <t>マエ</t>
    </rPh>
    <phoneticPr fontId="0"/>
  </si>
  <si>
    <t>ホ50</t>
  </si>
  <si>
    <t>ﾀﾞｲｸﾛｲｯｸﾐﾗｰ50</t>
  </si>
  <si>
    <t>WC(女)(7)</t>
    <rPh sb="3" eb="4">
      <t>オンナ</t>
    </rPh>
    <phoneticPr fontId="0"/>
  </si>
  <si>
    <t>WC(男)(7)</t>
    <rPh sb="3" eb="4">
      <t>オトコ</t>
    </rPh>
    <phoneticPr fontId="0"/>
  </si>
  <si>
    <t>EPS(3)</t>
  </si>
  <si>
    <t>総合受付</t>
    <rPh sb="0" eb="2">
      <t>ソウゴウ</t>
    </rPh>
    <rPh sb="2" eb="4">
      <t>ウケツケ</t>
    </rPh>
    <phoneticPr fontId="0"/>
  </si>
  <si>
    <t>SP17</t>
  </si>
  <si>
    <t>JD50</t>
  </si>
  <si>
    <t>Φ80</t>
  </si>
  <si>
    <t>総合事務室</t>
    <rPh sb="0" eb="2">
      <t>ソウゴウ</t>
    </rPh>
    <rPh sb="2" eb="5">
      <t>ジムシツ</t>
    </rPh>
    <phoneticPr fontId="0"/>
  </si>
  <si>
    <t>倉庫(10)-2</t>
    <rPh sb="0" eb="2">
      <t>ソウコ</t>
    </rPh>
    <phoneticPr fontId="0"/>
  </si>
  <si>
    <t>CPU、AV室</t>
    <rPh sb="6" eb="7">
      <t>シツ</t>
    </rPh>
    <phoneticPr fontId="0"/>
  </si>
  <si>
    <t>O363</t>
  </si>
  <si>
    <t>OAフロアー</t>
  </si>
  <si>
    <t>案内</t>
    <rPh sb="0" eb="2">
      <t>アンナイ</t>
    </rPh>
    <phoneticPr fontId="0"/>
  </si>
  <si>
    <t>SP29</t>
  </si>
  <si>
    <t>KR(LDS)60</t>
  </si>
  <si>
    <t>半円形/カバー付</t>
  </si>
  <si>
    <t>自販機置場</t>
    <rPh sb="0" eb="3">
      <t>ジハンキ</t>
    </rPh>
    <rPh sb="3" eb="5">
      <t>オキバ</t>
    </rPh>
    <phoneticPr fontId="0"/>
  </si>
  <si>
    <t>DS(4)</t>
  </si>
  <si>
    <t>車椅子置場</t>
    <rPh sb="0" eb="1">
      <t>クルマ</t>
    </rPh>
    <rPh sb="1" eb="3">
      <t>イス</t>
    </rPh>
    <rPh sb="3" eb="5">
      <t>オキバ</t>
    </rPh>
    <phoneticPr fontId="0"/>
  </si>
  <si>
    <t>風除室(1)</t>
    <rPh sb="0" eb="3">
      <t>フウジョシツ</t>
    </rPh>
    <phoneticPr fontId="0"/>
  </si>
  <si>
    <t>SP18-1</t>
  </si>
  <si>
    <t>アッパースタンドライト</t>
  </si>
  <si>
    <t>SP18-2</t>
  </si>
  <si>
    <t>廊下(10)</t>
    <rPh sb="0" eb="2">
      <t>ロウカ</t>
    </rPh>
    <phoneticPr fontId="0"/>
  </si>
  <si>
    <t>カウンター(内)</t>
    <rPh sb="6" eb="7">
      <t>ウチ</t>
    </rPh>
    <phoneticPr fontId="0"/>
  </si>
  <si>
    <t>レファレンス室</t>
    <rPh sb="6" eb="7">
      <t>シツ</t>
    </rPh>
    <phoneticPr fontId="0"/>
  </si>
  <si>
    <t>廊下(11)</t>
    <rPh sb="0" eb="2">
      <t>ロウカ</t>
    </rPh>
    <phoneticPr fontId="0"/>
  </si>
  <si>
    <t>楽屋WC</t>
    <rPh sb="0" eb="2">
      <t>ガクヤ</t>
    </rPh>
    <phoneticPr fontId="0"/>
  </si>
  <si>
    <t>湯沸</t>
  </si>
  <si>
    <t>倉庫(14)</t>
  </si>
  <si>
    <t>廊下(12)</t>
    <rPh sb="0" eb="2">
      <t>ロウカ</t>
    </rPh>
    <phoneticPr fontId="0"/>
  </si>
  <si>
    <t>WC(男)(10)</t>
    <rPh sb="3" eb="4">
      <t>オトコ</t>
    </rPh>
    <phoneticPr fontId="0"/>
  </si>
  <si>
    <t>身WC(3)</t>
    <rPh sb="0" eb="1">
      <t>ミ</t>
    </rPh>
    <phoneticPr fontId="0"/>
  </si>
  <si>
    <t>WC(女)(10)</t>
    <rPh sb="3" eb="4">
      <t>オンナ</t>
    </rPh>
    <phoneticPr fontId="0"/>
  </si>
  <si>
    <t>機械室(2)</t>
    <rPh sb="0" eb="3">
      <t>キカイシツ</t>
    </rPh>
    <phoneticPr fontId="0"/>
  </si>
  <si>
    <t>廊下(13)</t>
    <rPh sb="0" eb="2">
      <t>ロウカ</t>
    </rPh>
    <phoneticPr fontId="0"/>
  </si>
  <si>
    <t>楽屋(2)</t>
    <rPh sb="0" eb="2">
      <t>ガクヤ</t>
    </rPh>
    <phoneticPr fontId="0"/>
  </si>
  <si>
    <t>楽屋(1)</t>
    <rPh sb="0" eb="2">
      <t>ガクヤ</t>
    </rPh>
    <phoneticPr fontId="0"/>
  </si>
  <si>
    <t>倉庫(13)</t>
    <rPh sb="0" eb="2">
      <t>ソウコ</t>
    </rPh>
    <phoneticPr fontId="0"/>
  </si>
  <si>
    <t>袖舞台(右)</t>
    <rPh sb="0" eb="1">
      <t>ソデ</t>
    </rPh>
    <rPh sb="1" eb="3">
      <t>ブタイ</t>
    </rPh>
    <rPh sb="4" eb="5">
      <t>ミギ</t>
    </rPh>
    <phoneticPr fontId="0"/>
  </si>
  <si>
    <t>T42</t>
  </si>
  <si>
    <t>T42K</t>
  </si>
  <si>
    <t>袖舞台(右)</t>
  </si>
  <si>
    <t>y11-85</t>
  </si>
  <si>
    <t>ﾀﾞｲｸﾛｲｯｸﾐﾗｰ85</t>
  </si>
  <si>
    <t>ライティングレール取付型</t>
  </si>
  <si>
    <t>ホワイエ</t>
  </si>
  <si>
    <t>SP9</t>
  </si>
  <si>
    <t>Z19-41</t>
  </si>
  <si>
    <t>コープ照明</t>
  </si>
  <si>
    <t>Z19-21</t>
  </si>
  <si>
    <t>中ホール・舞台</t>
    <rPh sb="0" eb="1">
      <t>チュウ</t>
    </rPh>
    <rPh sb="5" eb="7">
      <t>ブタイ</t>
    </rPh>
    <phoneticPr fontId="0"/>
  </si>
  <si>
    <t>倉庫(12)</t>
    <rPh sb="0" eb="2">
      <t>ソウコ</t>
    </rPh>
    <phoneticPr fontId="0"/>
  </si>
  <si>
    <t>袖舞台(左)</t>
    <rPh sb="0" eb="1">
      <t>ソデ</t>
    </rPh>
    <rPh sb="1" eb="3">
      <t>ブタイ</t>
    </rPh>
    <rPh sb="4" eb="5">
      <t>ヒダリ</t>
    </rPh>
    <phoneticPr fontId="0"/>
  </si>
  <si>
    <t>袖舞台(左)</t>
  </si>
  <si>
    <t>スロープ(1)</t>
  </si>
  <si>
    <t>SP30-1</t>
  </si>
  <si>
    <t>SP30-2</t>
  </si>
  <si>
    <t>IL10</t>
  </si>
  <si>
    <t>SP22</t>
  </si>
  <si>
    <t>エントランスホール(1)吹抜</t>
    <rPh sb="12" eb="14">
      <t>フキヌ</t>
    </rPh>
    <phoneticPr fontId="0"/>
  </si>
  <si>
    <t>中庭吹抜</t>
    <rPh sb="0" eb="2">
      <t>ナカニワ</t>
    </rPh>
    <rPh sb="2" eb="4">
      <t>フキヌ</t>
    </rPh>
    <phoneticPr fontId="0"/>
  </si>
  <si>
    <t>風除室(1)上</t>
    <rPh sb="0" eb="3">
      <t>フウジョシツ</t>
    </rPh>
    <rPh sb="6" eb="7">
      <t>ウエ</t>
    </rPh>
    <phoneticPr fontId="0"/>
  </si>
  <si>
    <t>部屋6</t>
    <rPh sb="0" eb="2">
      <t>ヘヤ</t>
    </rPh>
    <phoneticPr fontId="0"/>
  </si>
  <si>
    <t>ロビー(2)</t>
  </si>
  <si>
    <t>SP4</t>
  </si>
  <si>
    <t>EVホール(1)</t>
  </si>
  <si>
    <t>通路(3)</t>
    <rPh sb="0" eb="2">
      <t>ツウロ</t>
    </rPh>
    <phoneticPr fontId="0"/>
  </si>
  <si>
    <t>身WC(2)</t>
    <rPh sb="0" eb="1">
      <t>ミ</t>
    </rPh>
    <phoneticPr fontId="0"/>
  </si>
  <si>
    <t>WC(男)(12)</t>
    <rPh sb="3" eb="4">
      <t>オトコ</t>
    </rPh>
    <phoneticPr fontId="0"/>
  </si>
  <si>
    <t>PE</t>
  </si>
  <si>
    <t>DL250</t>
  </si>
  <si>
    <t>φ250</t>
  </si>
  <si>
    <t>DL200</t>
  </si>
  <si>
    <t>φ200</t>
  </si>
  <si>
    <t>PS(2)</t>
  </si>
  <si>
    <t>WC(女)(12)</t>
    <rPh sb="3" eb="4">
      <t>オンナ</t>
    </rPh>
    <phoneticPr fontId="0"/>
  </si>
  <si>
    <t>身WC(4)</t>
    <rPh sb="0" eb="1">
      <t>ミ</t>
    </rPh>
    <phoneticPr fontId="0"/>
  </si>
  <si>
    <t>通路(4)</t>
    <rPh sb="0" eb="2">
      <t>ツウロ</t>
    </rPh>
    <phoneticPr fontId="0"/>
  </si>
  <si>
    <t>倉庫(26)</t>
    <rPh sb="0" eb="2">
      <t>ソウコ</t>
    </rPh>
    <phoneticPr fontId="0"/>
  </si>
  <si>
    <t>PS・DS</t>
  </si>
  <si>
    <t>屋根・屋上庭園</t>
    <rPh sb="0" eb="2">
      <t>ヤネ</t>
    </rPh>
    <rPh sb="3" eb="7">
      <t>オクジョウテイエン</t>
    </rPh>
    <phoneticPr fontId="0"/>
  </si>
  <si>
    <t>Z22-1</t>
  </si>
  <si>
    <t>挟角型</t>
  </si>
  <si>
    <t>廊下(14)</t>
    <rPh sb="0" eb="2">
      <t>ロウカ</t>
    </rPh>
    <phoneticPr fontId="0"/>
  </si>
  <si>
    <t>客席</t>
    <rPh sb="0" eb="2">
      <t>キャクセキ</t>
    </rPh>
    <phoneticPr fontId="0"/>
  </si>
  <si>
    <t>吹抜(1)</t>
    <rPh sb="0" eb="1">
      <t>フ</t>
    </rPh>
    <rPh sb="1" eb="2">
      <t>ヌ</t>
    </rPh>
    <phoneticPr fontId="0"/>
  </si>
  <si>
    <t>SP40A</t>
  </si>
  <si>
    <t/>
  </si>
  <si>
    <t>庇</t>
    <rPh sb="0" eb="1">
      <t>ヒサシ</t>
    </rPh>
    <phoneticPr fontId="0"/>
  </si>
  <si>
    <t>調光電気室</t>
    <rPh sb="0" eb="2">
      <t>チョウコウ</t>
    </rPh>
    <rPh sb="2" eb="5">
      <t>デンキシツ</t>
    </rPh>
    <phoneticPr fontId="0"/>
  </si>
  <si>
    <t>A42K</t>
  </si>
  <si>
    <t>吹抜(2)</t>
    <rPh sb="0" eb="1">
      <t>フ</t>
    </rPh>
    <rPh sb="1" eb="2">
      <t>ヌ</t>
    </rPh>
    <phoneticPr fontId="0"/>
  </si>
  <si>
    <t>機械室(1)</t>
    <rPh sb="0" eb="3">
      <t>キカイシツ</t>
    </rPh>
    <phoneticPr fontId="0"/>
  </si>
  <si>
    <t>X4-100WP</t>
  </si>
  <si>
    <t>ランプホルダー形投光器</t>
  </si>
  <si>
    <t>舞台上部吹抜</t>
    <rPh sb="0" eb="2">
      <t>ブタイ</t>
    </rPh>
    <rPh sb="2" eb="4">
      <t>ジョウブ</t>
    </rPh>
    <rPh sb="4" eb="5">
      <t>フ</t>
    </rPh>
    <rPh sb="5" eb="6">
      <t>ヌ</t>
    </rPh>
    <phoneticPr fontId="0"/>
  </si>
  <si>
    <t>第3会議室</t>
    <rPh sb="0" eb="1">
      <t>ダイ</t>
    </rPh>
    <rPh sb="2" eb="5">
      <t>カイギシツ</t>
    </rPh>
    <phoneticPr fontId="0"/>
  </si>
  <si>
    <t>コ252</t>
  </si>
  <si>
    <t>ガラス</t>
  </si>
  <si>
    <t>第2会議室</t>
    <rPh sb="0" eb="1">
      <t>ダイ</t>
    </rPh>
    <rPh sb="2" eb="5">
      <t>カイギシツ</t>
    </rPh>
    <phoneticPr fontId="0"/>
  </si>
  <si>
    <t>テラス</t>
  </si>
  <si>
    <t>コミセン会議室(右半分)</t>
    <rPh sb="4" eb="7">
      <t>カイギシツ</t>
    </rPh>
    <rPh sb="8" eb="9">
      <t>ミギ</t>
    </rPh>
    <rPh sb="9" eb="11">
      <t>ハンブン</t>
    </rPh>
    <phoneticPr fontId="0"/>
  </si>
  <si>
    <t>湯沸室(3)</t>
    <rPh sb="0" eb="3">
      <t>ユワカシシツ</t>
    </rPh>
    <phoneticPr fontId="0"/>
  </si>
  <si>
    <t>倉庫(16)</t>
    <rPh sb="0" eb="2">
      <t>ソウコ</t>
    </rPh>
    <phoneticPr fontId="0"/>
  </si>
  <si>
    <t>第4会議室</t>
    <rPh sb="0" eb="1">
      <t>ダイ</t>
    </rPh>
    <rPh sb="2" eb="5">
      <t>カイギシツ</t>
    </rPh>
    <phoneticPr fontId="0"/>
  </si>
  <si>
    <t>廊下(15)</t>
    <rPh sb="0" eb="2">
      <t>ロウカ</t>
    </rPh>
    <phoneticPr fontId="0"/>
  </si>
  <si>
    <t>コミセンロビー</t>
  </si>
  <si>
    <t>廊下(18)</t>
    <rPh sb="0" eb="2">
      <t>ロウカ</t>
    </rPh>
    <phoneticPr fontId="0"/>
  </si>
  <si>
    <t>屋上機器置場</t>
    <rPh sb="0" eb="2">
      <t>オクジョウ</t>
    </rPh>
    <rPh sb="2" eb="4">
      <t>キキ</t>
    </rPh>
    <rPh sb="4" eb="6">
      <t>オキバ</t>
    </rPh>
    <phoneticPr fontId="0"/>
  </si>
  <si>
    <t>茶室</t>
    <rPh sb="0" eb="2">
      <t>チャシツ</t>
    </rPh>
    <phoneticPr fontId="0"/>
  </si>
  <si>
    <t>WCL</t>
  </si>
  <si>
    <t>引掛け</t>
  </si>
  <si>
    <t>和風セード付</t>
  </si>
  <si>
    <t>BR-1</t>
  </si>
  <si>
    <t>和風カバー付</t>
  </si>
  <si>
    <t>BR-2</t>
  </si>
  <si>
    <t>UK21-150</t>
  </si>
  <si>
    <t>和風パネル付</t>
  </si>
  <si>
    <t>T</t>
  </si>
  <si>
    <t>土間</t>
    <rPh sb="0" eb="2">
      <t>ドマ</t>
    </rPh>
    <phoneticPr fontId="0"/>
  </si>
  <si>
    <t>廊下(19)</t>
    <rPh sb="0" eb="2">
      <t>ロウカ</t>
    </rPh>
    <phoneticPr fontId="0"/>
  </si>
  <si>
    <t>WC(女)(13)</t>
    <rPh sb="3" eb="4">
      <t>オンナ</t>
    </rPh>
    <phoneticPr fontId="0"/>
  </si>
  <si>
    <t>納戸</t>
    <rPh sb="0" eb="2">
      <t>ナンド</t>
    </rPh>
    <phoneticPr fontId="0"/>
  </si>
  <si>
    <t>WC(男)(13)</t>
    <rPh sb="3" eb="4">
      <t>オトコ</t>
    </rPh>
    <phoneticPr fontId="0"/>
  </si>
  <si>
    <t>廊下(17)</t>
    <rPh sb="0" eb="2">
      <t>ロウカ</t>
    </rPh>
    <phoneticPr fontId="0"/>
  </si>
  <si>
    <t>映写室</t>
    <rPh sb="0" eb="2">
      <t>エイシャ</t>
    </rPh>
    <rPh sb="2" eb="3">
      <t>シツ</t>
    </rPh>
    <phoneticPr fontId="0"/>
  </si>
  <si>
    <t>機械室(3)</t>
    <rPh sb="0" eb="3">
      <t>キカイシツ</t>
    </rPh>
    <phoneticPr fontId="0"/>
  </si>
  <si>
    <t>中ホール</t>
    <rPh sb="0" eb="1">
      <t>ナカ</t>
    </rPh>
    <phoneticPr fontId="0"/>
  </si>
  <si>
    <t>SP1</t>
  </si>
  <si>
    <t>SP6</t>
  </si>
  <si>
    <t>ﾊﾛｹﾞﾝ200</t>
  </si>
  <si>
    <t>SP6A</t>
  </si>
  <si>
    <t>JD65</t>
  </si>
  <si>
    <t>非常灯組込タイプ</t>
  </si>
  <si>
    <t>SP28</t>
  </si>
  <si>
    <t>SP35</t>
  </si>
  <si>
    <t>屋上</t>
    <rPh sb="0" eb="2">
      <t>オクジョウ</t>
    </rPh>
    <phoneticPr fontId="0"/>
  </si>
  <si>
    <t>Z22-2</t>
  </si>
  <si>
    <t>中角型</t>
  </si>
  <si>
    <t>Z24</t>
  </si>
  <si>
    <t>前室(2)-1</t>
    <rPh sb="0" eb="2">
      <t>ゼンシツ</t>
    </rPh>
    <phoneticPr fontId="0"/>
  </si>
  <si>
    <t>WC(男)(14)</t>
    <rPh sb="3" eb="4">
      <t>オトコ</t>
    </rPh>
    <phoneticPr fontId="0"/>
  </si>
  <si>
    <t>映写室</t>
  </si>
  <si>
    <t>WC(女)(14)</t>
    <rPh sb="3" eb="4">
      <t>オンナ</t>
    </rPh>
    <phoneticPr fontId="0"/>
  </si>
  <si>
    <t xml:space="preserve">3F </t>
  </si>
  <si>
    <t>ホワイエ上部</t>
    <rPh sb="4" eb="6">
      <t>ジョウブ</t>
    </rPh>
    <phoneticPr fontId="0"/>
  </si>
  <si>
    <t>ホ75</t>
  </si>
  <si>
    <t>ﾀﾞｲｸﾛﾊﾛｹﾞﾝ75</t>
  </si>
  <si>
    <t>SP20</t>
  </si>
  <si>
    <t>SP36</t>
  </si>
  <si>
    <t>ﾐﾆﾊﾛｹﾞﾝ100</t>
  </si>
  <si>
    <t>ダウントランス別置式</t>
  </si>
  <si>
    <t>前室(2)-2</t>
    <rPh sb="0" eb="2">
      <t>ゼンシツ</t>
    </rPh>
    <phoneticPr fontId="0"/>
  </si>
  <si>
    <t>c40</t>
  </si>
  <si>
    <t>EPS(4)</t>
  </si>
  <si>
    <t>避難バルコニー</t>
    <rPh sb="0" eb="2">
      <t>ヒナン</t>
    </rPh>
    <phoneticPr fontId="0"/>
  </si>
  <si>
    <t>廊下(20)</t>
    <rPh sb="0" eb="2">
      <t>ロウカ</t>
    </rPh>
    <phoneticPr fontId="0"/>
  </si>
  <si>
    <t>音響調整室</t>
    <rPh sb="0" eb="2">
      <t>オンキョウ</t>
    </rPh>
    <rPh sb="2" eb="5">
      <t>チョウセイシツ</t>
    </rPh>
    <phoneticPr fontId="0"/>
  </si>
  <si>
    <t>中継室</t>
    <rPh sb="0" eb="3">
      <t>チュウケイシツ</t>
    </rPh>
    <phoneticPr fontId="0"/>
  </si>
  <si>
    <t>調光機械室</t>
    <rPh sb="0" eb="2">
      <t>チョウコウ</t>
    </rPh>
    <rPh sb="2" eb="5">
      <t>キカイシツ</t>
    </rPh>
    <phoneticPr fontId="0"/>
  </si>
  <si>
    <t>吹抜(2)</t>
    <rPh sb="0" eb="2">
      <t>フキヌ</t>
    </rPh>
    <phoneticPr fontId="0"/>
  </si>
  <si>
    <t>舞台上塗吹抜</t>
    <rPh sb="0" eb="6">
      <t>ブタイジョウヌフキヌ</t>
    </rPh>
    <phoneticPr fontId="0"/>
  </si>
  <si>
    <t>フライギャラリー</t>
  </si>
  <si>
    <t>Z23</t>
  </si>
  <si>
    <t>ﾊｲﾋﾞｰﾑ電球80</t>
  </si>
  <si>
    <t>廊下(21)</t>
    <rPh sb="0" eb="2">
      <t>ロウカ</t>
    </rPh>
    <phoneticPr fontId="0"/>
  </si>
  <si>
    <t>廊下(22)</t>
    <rPh sb="0" eb="2">
      <t>ロウカ</t>
    </rPh>
    <phoneticPr fontId="0"/>
  </si>
  <si>
    <t>階段(5)前</t>
    <rPh sb="0" eb="2">
      <t>カイダン</t>
    </rPh>
    <rPh sb="5" eb="6">
      <t>マエ</t>
    </rPh>
    <phoneticPr fontId="0"/>
  </si>
  <si>
    <t>機械室(5)</t>
    <rPh sb="0" eb="3">
      <t>キカイシツ</t>
    </rPh>
    <phoneticPr fontId="0"/>
  </si>
  <si>
    <t>身WC(5)</t>
    <rPh sb="0" eb="1">
      <t>ミ</t>
    </rPh>
    <phoneticPr fontId="0"/>
  </si>
  <si>
    <t>WC(女)(15)</t>
    <rPh sb="3" eb="4">
      <t>オンナ</t>
    </rPh>
    <phoneticPr fontId="0"/>
  </si>
  <si>
    <t>WC(男)(15)</t>
    <rPh sb="3" eb="4">
      <t>オトコ</t>
    </rPh>
    <phoneticPr fontId="0"/>
  </si>
  <si>
    <t>受付事務室</t>
    <rPh sb="0" eb="2">
      <t>ウケツケ</t>
    </rPh>
    <rPh sb="2" eb="5">
      <t>ジムシツ</t>
    </rPh>
    <phoneticPr fontId="0"/>
  </si>
  <si>
    <t>ロビー(3)</t>
  </si>
  <si>
    <t>t'91</t>
  </si>
  <si>
    <t>FDL9</t>
  </si>
  <si>
    <t>吹抜(3)</t>
    <rPh sb="0" eb="2">
      <t>フキヌ</t>
    </rPh>
    <phoneticPr fontId="0"/>
  </si>
  <si>
    <t>倉庫(22)</t>
    <rPh sb="0" eb="2">
      <t>ソウコ</t>
    </rPh>
    <phoneticPr fontId="0"/>
  </si>
  <si>
    <t>エアチャンバー</t>
  </si>
  <si>
    <t>A41K</t>
  </si>
  <si>
    <t>全天映画機械室</t>
    <rPh sb="0" eb="2">
      <t>ゼンテン</t>
    </rPh>
    <rPh sb="2" eb="4">
      <t>エイガ</t>
    </rPh>
    <rPh sb="4" eb="7">
      <t>キカイシツ</t>
    </rPh>
    <phoneticPr fontId="0"/>
  </si>
  <si>
    <t>リフターポンプ室</t>
    <rPh sb="7" eb="8">
      <t>シツ</t>
    </rPh>
    <phoneticPr fontId="0"/>
  </si>
  <si>
    <t>エレベーターピット</t>
  </si>
  <si>
    <t>全天映画映写機室</t>
    <rPh sb="0" eb="2">
      <t>ゼンテン</t>
    </rPh>
    <rPh sb="2" eb="4">
      <t>エイガ</t>
    </rPh>
    <rPh sb="4" eb="7">
      <t>エイシャキ</t>
    </rPh>
    <rPh sb="7" eb="8">
      <t>シツ</t>
    </rPh>
    <phoneticPr fontId="0"/>
  </si>
  <si>
    <t>CPU室</t>
    <rPh sb="3" eb="4">
      <t>シツ</t>
    </rPh>
    <phoneticPr fontId="0"/>
  </si>
  <si>
    <t>前室(7)</t>
    <rPh sb="0" eb="2">
      <t>ゼンシツ</t>
    </rPh>
    <phoneticPr fontId="0"/>
  </si>
  <si>
    <t>DS(5)</t>
  </si>
  <si>
    <t>吹抜(4)</t>
    <rPh sb="0" eb="2">
      <t>フキヌ</t>
    </rPh>
    <phoneticPr fontId="0"/>
  </si>
  <si>
    <t>大会議室</t>
    <rPh sb="0" eb="1">
      <t>ダイ</t>
    </rPh>
    <rPh sb="1" eb="4">
      <t>カイギシツ</t>
    </rPh>
    <phoneticPr fontId="0"/>
  </si>
  <si>
    <t>ロビー(4)</t>
  </si>
  <si>
    <t>避難バルコニー(2)</t>
    <rPh sb="0" eb="2">
      <t>ヒナン</t>
    </rPh>
    <phoneticPr fontId="0"/>
  </si>
  <si>
    <t>DS(6)</t>
  </si>
  <si>
    <t>WC(女)(16)</t>
    <rPh sb="3" eb="4">
      <t>オンナ</t>
    </rPh>
    <phoneticPr fontId="0"/>
  </si>
  <si>
    <t>WC(男)(16)</t>
    <rPh sb="3" eb="4">
      <t>オトコ</t>
    </rPh>
    <phoneticPr fontId="0"/>
  </si>
  <si>
    <t>廊下(26)</t>
    <rPh sb="0" eb="2">
      <t>ロウカ</t>
    </rPh>
    <phoneticPr fontId="0"/>
  </si>
  <si>
    <t>身WC(16)</t>
    <rPh sb="0" eb="1">
      <t>ミ</t>
    </rPh>
    <phoneticPr fontId="0"/>
  </si>
  <si>
    <t>前室(8)</t>
    <rPh sb="0" eb="2">
      <t>ゼンシツ</t>
    </rPh>
    <phoneticPr fontId="0"/>
  </si>
  <si>
    <t>前室(5)</t>
    <rPh sb="0" eb="2">
      <t>ゼンシツ</t>
    </rPh>
    <phoneticPr fontId="0"/>
  </si>
  <si>
    <t>ホワイエ(1)</t>
  </si>
  <si>
    <t>DS(7)</t>
  </si>
  <si>
    <t>前室(9)</t>
    <rPh sb="0" eb="2">
      <t>ゼンシツ</t>
    </rPh>
    <phoneticPr fontId="0"/>
  </si>
  <si>
    <t>A21K</t>
  </si>
  <si>
    <t>前室(9)</t>
  </si>
  <si>
    <t>調光室</t>
    <rPh sb="0" eb="2">
      <t>チョウコウ</t>
    </rPh>
    <rPh sb="2" eb="3">
      <t>シツ</t>
    </rPh>
    <phoneticPr fontId="0"/>
  </si>
  <si>
    <t>調光室</t>
  </si>
  <si>
    <t>DS(8)</t>
  </si>
  <si>
    <t>DS(9)</t>
  </si>
  <si>
    <t>ホワイエ(2)</t>
  </si>
  <si>
    <t>廊下(24)</t>
    <rPh sb="0" eb="2">
      <t>ロウカ</t>
    </rPh>
    <phoneticPr fontId="0"/>
  </si>
  <si>
    <t>DS(10)</t>
  </si>
  <si>
    <t>パントリー</t>
  </si>
  <si>
    <t>倉庫(25)</t>
    <rPh sb="0" eb="2">
      <t>ソウコ</t>
    </rPh>
    <phoneticPr fontId="0"/>
  </si>
  <si>
    <t>避難バルコニー(3)</t>
    <rPh sb="0" eb="2">
      <t>ヒナン</t>
    </rPh>
    <phoneticPr fontId="0"/>
  </si>
  <si>
    <t>廊下(25)</t>
    <rPh sb="0" eb="2">
      <t>ロウカ</t>
    </rPh>
    <phoneticPr fontId="0"/>
  </si>
  <si>
    <t>機械室(4)</t>
    <rPh sb="0" eb="3">
      <t>キカイシツ</t>
    </rPh>
    <phoneticPr fontId="0"/>
  </si>
  <si>
    <t>前室(6)</t>
    <rPh sb="0" eb="2">
      <t>ゼンシツ</t>
    </rPh>
    <phoneticPr fontId="0"/>
  </si>
  <si>
    <t>客室上部吹抜</t>
    <rPh sb="0" eb="2">
      <t>キャクシツ</t>
    </rPh>
    <rPh sb="2" eb="4">
      <t>ジョウブ</t>
    </rPh>
    <rPh sb="4" eb="5">
      <t>フ</t>
    </rPh>
    <rPh sb="5" eb="6">
      <t>ヌ</t>
    </rPh>
    <phoneticPr fontId="0"/>
  </si>
  <si>
    <t>チ75</t>
  </si>
  <si>
    <t>IL75</t>
  </si>
  <si>
    <t>前室(4)-1</t>
    <rPh sb="0" eb="2">
      <t>ゼンシツ</t>
    </rPh>
    <phoneticPr fontId="0"/>
  </si>
  <si>
    <t>ロビー(5)</t>
  </si>
  <si>
    <t>SP39B</t>
  </si>
  <si>
    <t>機械室上部吹き抜</t>
    <rPh sb="0" eb="5">
      <t>キカイシツジョウブ</t>
    </rPh>
    <rPh sb="5" eb="6">
      <t>フ</t>
    </rPh>
    <rPh sb="7" eb="8">
      <t>ヌ</t>
    </rPh>
    <phoneticPr fontId="0"/>
  </si>
  <si>
    <t>投光室(1)</t>
    <rPh sb="0" eb="3">
      <t>トウコウシツ</t>
    </rPh>
    <phoneticPr fontId="0"/>
  </si>
  <si>
    <t>V41B</t>
  </si>
  <si>
    <t>投光室上部(1)</t>
    <rPh sb="0" eb="3">
      <t>トウコウシツ</t>
    </rPh>
    <rPh sb="3" eb="5">
      <t>ジョウブ</t>
    </rPh>
    <phoneticPr fontId="0"/>
  </si>
  <si>
    <t>C60</t>
  </si>
  <si>
    <t>前室(10)</t>
    <rPh sb="0" eb="2">
      <t>ゼンシツ</t>
    </rPh>
    <phoneticPr fontId="0"/>
  </si>
  <si>
    <t>R41KP</t>
  </si>
  <si>
    <t>DS(11)</t>
  </si>
  <si>
    <t>前室(4)-2</t>
    <rPh sb="0" eb="2">
      <t>ゼンシツ</t>
    </rPh>
    <phoneticPr fontId="0"/>
  </si>
  <si>
    <t>ロビー(6)</t>
  </si>
  <si>
    <t>投光室(2)</t>
    <rPh sb="0" eb="3">
      <t>トウコウシツ</t>
    </rPh>
    <phoneticPr fontId="0"/>
  </si>
  <si>
    <t>投光室上部(2)</t>
    <rPh sb="0" eb="3">
      <t>トウコウシツ</t>
    </rPh>
    <rPh sb="3" eb="5">
      <t>ジョウブ</t>
    </rPh>
    <phoneticPr fontId="0"/>
  </si>
  <si>
    <t>DS(12)</t>
  </si>
  <si>
    <t>部屋7</t>
    <rPh sb="0" eb="2">
      <t>ヘヤ</t>
    </rPh>
    <phoneticPr fontId="0"/>
  </si>
  <si>
    <t>屋外機置場</t>
    <rPh sb="0" eb="3">
      <t>オクガイキ</t>
    </rPh>
    <rPh sb="3" eb="5">
      <t>オキバ</t>
    </rPh>
    <phoneticPr fontId="0"/>
  </si>
  <si>
    <t>5F</t>
  </si>
  <si>
    <t>天体観測スペース</t>
    <rPh sb="0" eb="2">
      <t>テンタイ</t>
    </rPh>
    <rPh sb="2" eb="4">
      <t>カンソク</t>
    </rPh>
    <phoneticPr fontId="0"/>
  </si>
  <si>
    <t>wI</t>
  </si>
  <si>
    <t>コンセント付</t>
  </si>
  <si>
    <t>スロープ外壁(1)</t>
    <rPh sb="4" eb="6">
      <t>ガイヘキ</t>
    </rPh>
    <phoneticPr fontId="0"/>
  </si>
  <si>
    <t>屋上(1)</t>
    <rPh sb="0" eb="2">
      <t>オクジョウ</t>
    </rPh>
    <phoneticPr fontId="0"/>
  </si>
  <si>
    <t>機械室上部吹抜</t>
    <rPh sb="0" eb="3">
      <t>キカイシツ</t>
    </rPh>
    <rPh sb="3" eb="5">
      <t>ジョウブ</t>
    </rPh>
    <rPh sb="5" eb="7">
      <t>フキヌ</t>
    </rPh>
    <phoneticPr fontId="0"/>
  </si>
  <si>
    <t>常設展示場上部吹抜</t>
    <rPh sb="0" eb="2">
      <t>ジョウセツ</t>
    </rPh>
    <rPh sb="2" eb="5">
      <t>テンジジョウ</t>
    </rPh>
    <rPh sb="5" eb="7">
      <t>ジョウブ</t>
    </rPh>
    <rPh sb="7" eb="9">
      <t>フキヌ</t>
    </rPh>
    <phoneticPr fontId="0"/>
  </si>
  <si>
    <t>スロープ天井裏</t>
    <rPh sb="4" eb="6">
      <t>テンジョウ</t>
    </rPh>
    <rPh sb="6" eb="7">
      <t>ウラ</t>
    </rPh>
    <phoneticPr fontId="0"/>
  </si>
  <si>
    <t>屋上機械置場</t>
    <rPh sb="0" eb="2">
      <t>オクジョウ</t>
    </rPh>
    <rPh sb="2" eb="4">
      <t>キカイ</t>
    </rPh>
    <rPh sb="4" eb="6">
      <t>オキバ</t>
    </rPh>
    <phoneticPr fontId="0"/>
  </si>
  <si>
    <t>c60WP</t>
  </si>
  <si>
    <t>倉庫(1)</t>
  </si>
  <si>
    <t>倉庫(2)</t>
  </si>
  <si>
    <t>特別展示室上部吹抜</t>
    <rPh sb="0" eb="5">
      <t>トクベツテンジシツ</t>
    </rPh>
    <rPh sb="5" eb="7">
      <t>ジョウブ</t>
    </rPh>
    <rPh sb="7" eb="9">
      <t>フキヌ</t>
    </rPh>
    <phoneticPr fontId="0"/>
  </si>
  <si>
    <t>スロープ外壁(2)</t>
    <rPh sb="4" eb="6">
      <t>ガイヘキ</t>
    </rPh>
    <phoneticPr fontId="0"/>
  </si>
  <si>
    <t>y15-131</t>
  </si>
  <si>
    <t>DS・PS</t>
  </si>
  <si>
    <t>採暖室</t>
    <rPh sb="0" eb="2">
      <t>サイダン</t>
    </rPh>
    <rPh sb="2" eb="3">
      <t>シツ</t>
    </rPh>
    <phoneticPr fontId="0"/>
  </si>
  <si>
    <t>廊下(27)</t>
    <rPh sb="0" eb="2">
      <t>ロウカ</t>
    </rPh>
    <phoneticPr fontId="0"/>
  </si>
  <si>
    <t>排煙機スペース</t>
    <rPh sb="0" eb="3">
      <t>ハイエンキ</t>
    </rPh>
    <phoneticPr fontId="0"/>
  </si>
  <si>
    <t>EV機械室(2)</t>
    <rPh sb="2" eb="5">
      <t>キカイシツ</t>
    </rPh>
    <phoneticPr fontId="0"/>
  </si>
  <si>
    <t>EV機械室(2)</t>
  </si>
  <si>
    <t>W21WP</t>
  </si>
  <si>
    <t>機械室(9)</t>
    <rPh sb="0" eb="3">
      <t>キカイシツ</t>
    </rPh>
    <phoneticPr fontId="0"/>
  </si>
  <si>
    <t>CO₂</t>
  </si>
  <si>
    <t>屋上(2)</t>
    <rPh sb="0" eb="2">
      <t>オクジョウ</t>
    </rPh>
    <phoneticPr fontId="0"/>
  </si>
  <si>
    <t>EV機械室(3)</t>
    <rPh sb="2" eb="4">
      <t>キカイ</t>
    </rPh>
    <rPh sb="4" eb="5">
      <t>シツ</t>
    </rPh>
    <phoneticPr fontId="0"/>
  </si>
  <si>
    <t>EV機械室(3)</t>
  </si>
  <si>
    <t>通路外壁</t>
    <rPh sb="0" eb="2">
      <t>ツウロ</t>
    </rPh>
    <rPh sb="2" eb="4">
      <t>ガイヘキ</t>
    </rPh>
    <phoneticPr fontId="0"/>
  </si>
  <si>
    <t>屋上(3)</t>
    <rPh sb="0" eb="2">
      <t>オクジョウ</t>
    </rPh>
    <phoneticPr fontId="0"/>
  </si>
  <si>
    <t>プロジェクションギャラリー</t>
  </si>
  <si>
    <t>避難通路外壁</t>
    <rPh sb="0" eb="4">
      <t>ヒナンツウロ</t>
    </rPh>
    <rPh sb="4" eb="6">
      <t>ガイヘキ</t>
    </rPh>
    <phoneticPr fontId="0"/>
  </si>
  <si>
    <t>屋上(4)</t>
    <rPh sb="0" eb="2">
      <t>オクジョウ</t>
    </rPh>
    <phoneticPr fontId="0"/>
  </si>
  <si>
    <t>プラネタリウム</t>
  </si>
  <si>
    <t>Y11-130</t>
  </si>
  <si>
    <t>JD130</t>
  </si>
  <si>
    <t>GK4</t>
  </si>
  <si>
    <t>客席誘導灯</t>
  </si>
  <si>
    <t>FL4</t>
  </si>
  <si>
    <t>前室</t>
    <rPh sb="0" eb="2">
      <t>ゼンシツ</t>
    </rPh>
    <phoneticPr fontId="0"/>
  </si>
  <si>
    <t>機械室上部</t>
    <rPh sb="0" eb="5">
      <t>キカイシツジョウブ</t>
    </rPh>
    <phoneticPr fontId="0"/>
  </si>
  <si>
    <t>工作室吹抜</t>
    <rPh sb="0" eb="3">
      <t>コウサクシツ</t>
    </rPh>
    <rPh sb="3" eb="5">
      <t>フキヌ</t>
    </rPh>
    <phoneticPr fontId="0"/>
  </si>
  <si>
    <t>ハト小屋</t>
    <rPh sb="2" eb="4">
      <t>コヤ</t>
    </rPh>
    <phoneticPr fontId="0"/>
  </si>
  <si>
    <t>屋上(5)</t>
    <rPh sb="0" eb="2">
      <t>オクジョウ</t>
    </rPh>
    <phoneticPr fontId="0"/>
  </si>
  <si>
    <t>アトリウム</t>
  </si>
  <si>
    <t>大会議室上部</t>
    <rPh sb="0" eb="4">
      <t>ダイカイギシツ</t>
    </rPh>
    <rPh sb="4" eb="6">
      <t>ジョウブ</t>
    </rPh>
    <phoneticPr fontId="0"/>
  </si>
  <si>
    <t>SP37-1</t>
  </si>
  <si>
    <t>シャンデリア</t>
  </si>
  <si>
    <t>JR50</t>
  </si>
  <si>
    <t>SP37-2</t>
  </si>
  <si>
    <t>同時通訳室</t>
    <rPh sb="0" eb="2">
      <t>ドウジ</t>
    </rPh>
    <rPh sb="2" eb="4">
      <t>ツウヤク</t>
    </rPh>
    <rPh sb="4" eb="5">
      <t>シツ</t>
    </rPh>
    <phoneticPr fontId="0"/>
  </si>
  <si>
    <t>同時通訳室</t>
  </si>
  <si>
    <t>ファンルーム(2)</t>
  </si>
  <si>
    <t>EV機械室(4)</t>
    <rPh sb="2" eb="4">
      <t>キカイ</t>
    </rPh>
    <rPh sb="4" eb="5">
      <t>シツ</t>
    </rPh>
    <phoneticPr fontId="0"/>
  </si>
  <si>
    <t>EV機械室(4)</t>
  </si>
  <si>
    <t>廊下(29)</t>
    <rPh sb="0" eb="2">
      <t>ロウカ</t>
    </rPh>
    <phoneticPr fontId="0"/>
  </si>
  <si>
    <t>機械室(4)上部</t>
    <rPh sb="0" eb="3">
      <t>キカイシツ</t>
    </rPh>
    <rPh sb="6" eb="8">
      <t>ジョウブ</t>
    </rPh>
    <phoneticPr fontId="0"/>
  </si>
  <si>
    <t>廊下(28)</t>
    <rPh sb="0" eb="2">
      <t>ロウカ</t>
    </rPh>
    <phoneticPr fontId="0"/>
  </si>
  <si>
    <t>天井裏</t>
    <rPh sb="0" eb="3">
      <t>テンジョウウラ</t>
    </rPh>
    <phoneticPr fontId="0"/>
  </si>
  <si>
    <t>EV機械室(1)</t>
    <rPh sb="2" eb="5">
      <t>キカイシツ</t>
    </rPh>
    <phoneticPr fontId="0"/>
  </si>
  <si>
    <t>EV機械室(1)</t>
  </si>
  <si>
    <t>ファンルーム(1)</t>
  </si>
  <si>
    <t>ピンスポットスペース</t>
  </si>
  <si>
    <t>第2シーリングライト</t>
    <rPh sb="0" eb="1">
      <t>ダイ</t>
    </rPh>
    <phoneticPr fontId="0"/>
  </si>
  <si>
    <t>客席上部吹抜</t>
    <rPh sb="0" eb="2">
      <t>キャクセキ</t>
    </rPh>
    <rPh sb="2" eb="4">
      <t>ジョウブ</t>
    </rPh>
    <rPh sb="4" eb="5">
      <t>フ</t>
    </rPh>
    <rPh sb="5" eb="6">
      <t>ヌ</t>
    </rPh>
    <phoneticPr fontId="0"/>
  </si>
  <si>
    <t>c60B</t>
  </si>
  <si>
    <t>第1シーリングライト</t>
    <rPh sb="0" eb="1">
      <t>ダイ</t>
    </rPh>
    <phoneticPr fontId="0"/>
  </si>
  <si>
    <t>ブドウ棚上</t>
    <rPh sb="3" eb="5">
      <t>タナウエ</t>
    </rPh>
    <phoneticPr fontId="0"/>
  </si>
  <si>
    <t>R41B</t>
  </si>
  <si>
    <t>設備機器置場</t>
    <rPh sb="0" eb="2">
      <t>セツビ</t>
    </rPh>
    <rPh sb="2" eb="4">
      <t>キキ</t>
    </rPh>
    <rPh sb="4" eb="6">
      <t>オキバ</t>
    </rPh>
    <phoneticPr fontId="0"/>
  </si>
  <si>
    <t>スロープ外壁</t>
    <rPh sb="4" eb="6">
      <t>ガイヘキ</t>
    </rPh>
    <phoneticPr fontId="0"/>
  </si>
  <si>
    <t>EV機械室</t>
    <rPh sb="2" eb="5">
      <t>キカイシツ</t>
    </rPh>
    <phoneticPr fontId="0"/>
  </si>
  <si>
    <t>ノ258</t>
  </si>
  <si>
    <t>MF400</t>
  </si>
  <si>
    <t>排煙機置場</t>
    <rPh sb="0" eb="3">
      <t>ハイエンキ</t>
    </rPh>
    <rPh sb="3" eb="5">
      <t>オキバ</t>
    </rPh>
    <phoneticPr fontId="0"/>
  </si>
  <si>
    <t>排煙機スペース①</t>
    <rPh sb="0" eb="3">
      <t>ハイエンキ</t>
    </rPh>
    <phoneticPr fontId="0"/>
  </si>
  <si>
    <t>屋上</t>
  </si>
  <si>
    <t>排煙機スペース①</t>
  </si>
  <si>
    <t>排煙機スペース②</t>
    <rPh sb="0" eb="3">
      <t>ハイエンキ</t>
    </rPh>
    <phoneticPr fontId="0"/>
  </si>
  <si>
    <t>排煙機スペース②</t>
  </si>
  <si>
    <t>B1-5F</t>
  </si>
  <si>
    <t>階段(2)</t>
    <rPh sb="0" eb="2">
      <t>カイダン</t>
    </rPh>
    <phoneticPr fontId="0"/>
  </si>
  <si>
    <t>階段(4)</t>
    <rPh sb="0" eb="2">
      <t>カイダン</t>
    </rPh>
    <phoneticPr fontId="0"/>
  </si>
  <si>
    <t>階段(10)</t>
    <rPh sb="0" eb="2">
      <t>カイダン</t>
    </rPh>
    <phoneticPr fontId="0"/>
  </si>
  <si>
    <t>階段(6)</t>
    <rPh sb="0" eb="2">
      <t>カイダン</t>
    </rPh>
    <phoneticPr fontId="0"/>
  </si>
  <si>
    <t>階段(3)</t>
    <rPh sb="0" eb="2">
      <t>カイダン</t>
    </rPh>
    <phoneticPr fontId="0"/>
  </si>
  <si>
    <t>U20</t>
  </si>
  <si>
    <t>DL40</t>
  </si>
  <si>
    <t>DL27</t>
  </si>
  <si>
    <t>FPL27</t>
  </si>
  <si>
    <t>階段(7)</t>
    <rPh sb="0" eb="2">
      <t>カイダン</t>
    </rPh>
    <phoneticPr fontId="0"/>
  </si>
  <si>
    <t>U22D</t>
  </si>
  <si>
    <t>BR_D</t>
  </si>
  <si>
    <t>FML(FWL)13</t>
  </si>
  <si>
    <t>1-5F</t>
  </si>
  <si>
    <t>階段(14)</t>
    <rPh sb="0" eb="2">
      <t>カイダン</t>
    </rPh>
    <phoneticPr fontId="0"/>
  </si>
  <si>
    <t>NF93150</t>
  </si>
  <si>
    <t>階段(15)</t>
    <rPh sb="0" eb="2">
      <t>カイダン</t>
    </rPh>
    <phoneticPr fontId="0"/>
  </si>
  <si>
    <t>階段(16)</t>
    <rPh sb="0" eb="2">
      <t>カイダン</t>
    </rPh>
    <phoneticPr fontId="0"/>
  </si>
  <si>
    <t>階段(8)</t>
    <rPh sb="0" eb="2">
      <t>カイダン</t>
    </rPh>
    <phoneticPr fontId="0"/>
  </si>
  <si>
    <t>階段(1)</t>
    <rPh sb="0" eb="2">
      <t>カイダン</t>
    </rPh>
    <phoneticPr fontId="0"/>
  </si>
  <si>
    <t>2-3F</t>
  </si>
  <si>
    <t>階段(12)</t>
    <rPh sb="0" eb="2">
      <t>カイダン</t>
    </rPh>
    <phoneticPr fontId="0"/>
  </si>
  <si>
    <t>2-4F</t>
  </si>
  <si>
    <t>階段(5)</t>
    <rPh sb="0" eb="2">
      <t>カイダン</t>
    </rPh>
    <phoneticPr fontId="0"/>
  </si>
  <si>
    <t>4-5F</t>
  </si>
  <si>
    <t>階段(13)</t>
    <rPh sb="0" eb="2">
      <t>カイダン</t>
    </rPh>
    <phoneticPr fontId="0"/>
  </si>
  <si>
    <t>階段(9)</t>
    <rPh sb="0" eb="2">
      <t>カイダン</t>
    </rPh>
    <phoneticPr fontId="0"/>
  </si>
  <si>
    <t>UP85</t>
  </si>
  <si>
    <t>JD85</t>
  </si>
  <si>
    <t>UP100</t>
  </si>
  <si>
    <t>P100</t>
  </si>
  <si>
    <t>角形/ガラス</t>
  </si>
  <si>
    <t>T180</t>
  </si>
  <si>
    <t>NHT180</t>
  </si>
  <si>
    <t>SP200</t>
  </si>
  <si>
    <t>JD100V200W</t>
  </si>
  <si>
    <t>東駐車場</t>
    <rPh sb="0" eb="4">
      <t>ヒガシチュウシャジョウ</t>
    </rPh>
    <phoneticPr fontId="0"/>
  </si>
  <si>
    <t>T21'</t>
  </si>
  <si>
    <t>P401</t>
  </si>
  <si>
    <t>P402</t>
  </si>
  <si>
    <t>南駐車場</t>
    <rPh sb="0" eb="1">
      <t>ミナミ</t>
    </rPh>
    <rPh sb="1" eb="4">
      <t>チュウシャジョウ</t>
    </rPh>
    <phoneticPr fontId="0"/>
  </si>
  <si>
    <t>施設名：市庁舎</t>
    <rPh sb="0" eb="3">
      <t>シセツメイ</t>
    </rPh>
    <phoneticPr fontId="2"/>
  </si>
  <si>
    <t>LED
交換方式</t>
    <phoneticPr fontId="2"/>
  </si>
  <si>
    <t>本庁舎</t>
    <rPh sb="0" eb="3">
      <t>ホンチョウシャ</t>
    </rPh>
    <phoneticPr fontId="34"/>
  </si>
  <si>
    <t>風除室</t>
    <rPh sb="0" eb="3">
      <t>フウジョシツ</t>
    </rPh>
    <phoneticPr fontId="34"/>
  </si>
  <si>
    <t>風除室</t>
  </si>
  <si>
    <t>L20B</t>
  </si>
  <si>
    <t>非常灯用20</t>
  </si>
  <si>
    <t>部屋1</t>
    <rPh sb="0" eb="2">
      <t>ヘヤ</t>
    </rPh>
    <phoneticPr fontId="34"/>
  </si>
  <si>
    <t>A961R</t>
  </si>
  <si>
    <t>FPR96</t>
  </si>
  <si>
    <t>T/U付</t>
  </si>
  <si>
    <t>部屋1</t>
  </si>
  <si>
    <t>A961</t>
  </si>
  <si>
    <t>市民ロビー</t>
    <rPh sb="0" eb="2">
      <t>シミン</t>
    </rPh>
    <phoneticPr fontId="34"/>
  </si>
  <si>
    <t>J27</t>
  </si>
  <si>
    <t>J276-N</t>
  </si>
  <si>
    <t>J276-L</t>
  </si>
  <si>
    <t>市民ロビー</t>
  </si>
  <si>
    <t>T100</t>
  </si>
  <si>
    <t>MF100</t>
  </si>
  <si>
    <t>CA40</t>
  </si>
  <si>
    <t>レセップ</t>
  </si>
  <si>
    <t>K85</t>
  </si>
  <si>
    <t>T100C</t>
  </si>
  <si>
    <t>J27C</t>
  </si>
  <si>
    <t>V11BW</t>
  </si>
  <si>
    <t>V11B</t>
  </si>
  <si>
    <t>W161</t>
  </si>
  <si>
    <t>G21BB</t>
  </si>
  <si>
    <t>B級BH形　誘導灯</t>
  </si>
  <si>
    <t>L40B</t>
  </si>
  <si>
    <t>非常灯用40</t>
  </si>
  <si>
    <t>身障者便所</t>
    <rPh sb="0" eb="3">
      <t>シンショウシャ</t>
    </rPh>
    <rPh sb="3" eb="5">
      <t>ベンジョ</t>
    </rPh>
    <phoneticPr fontId="34"/>
  </si>
  <si>
    <t>N22B</t>
  </si>
  <si>
    <t>W330</t>
  </si>
  <si>
    <t>部屋2</t>
    <rPh sb="0" eb="2">
      <t>ヘヤ</t>
    </rPh>
    <phoneticPr fontId="34"/>
  </si>
  <si>
    <t>S422B-L</t>
  </si>
  <si>
    <t>連結器具（左用）</t>
  </si>
  <si>
    <t>部屋2</t>
  </si>
  <si>
    <t>S422B-RB</t>
  </si>
  <si>
    <t>連結器具（右用）</t>
  </si>
  <si>
    <t>本庁舎</t>
  </si>
  <si>
    <t>倉庫</t>
    <rPh sb="0" eb="2">
      <t>ソウコ</t>
    </rPh>
    <phoneticPr fontId="34"/>
  </si>
  <si>
    <t>玄関（北）</t>
    <rPh sb="0" eb="2">
      <t>ゲンカン</t>
    </rPh>
    <rPh sb="3" eb="4">
      <t>キタ</t>
    </rPh>
    <phoneticPr fontId="34"/>
  </si>
  <si>
    <t>R18WP</t>
  </si>
  <si>
    <t>防雨形</t>
  </si>
  <si>
    <t>外壁</t>
    <rPh sb="0" eb="2">
      <t>ガイヘキ</t>
    </rPh>
    <phoneticPr fontId="34"/>
  </si>
  <si>
    <t>BA18WP</t>
  </si>
  <si>
    <t>角形グローブ</t>
  </si>
  <si>
    <t>庇</t>
    <rPh sb="0" eb="1">
      <t>ヒサシ</t>
    </rPh>
    <phoneticPr fontId="34"/>
  </si>
  <si>
    <t>上記以外</t>
    <rPh sb="0" eb="4">
      <t>ジョウキイガイ</t>
    </rPh>
    <phoneticPr fontId="34"/>
  </si>
  <si>
    <t>執務室1</t>
    <rPh sb="0" eb="3">
      <t>シツムシツ</t>
    </rPh>
    <phoneticPr fontId="34"/>
  </si>
  <si>
    <t>S4222R-L</t>
  </si>
  <si>
    <t>執務室1</t>
  </si>
  <si>
    <t>S4222R-R</t>
  </si>
  <si>
    <t>S4222BR-LB</t>
  </si>
  <si>
    <t>S4222BR-R</t>
  </si>
  <si>
    <t>S423R-L</t>
  </si>
  <si>
    <t>Ｔ/Ｕ付</t>
  </si>
  <si>
    <t>S423R-M</t>
  </si>
  <si>
    <t>連結器具（中用）</t>
  </si>
  <si>
    <t>S423R-R</t>
  </si>
  <si>
    <t>S423BR-L</t>
  </si>
  <si>
    <t>S423BR-MB</t>
  </si>
  <si>
    <t>S423BR-R</t>
  </si>
  <si>
    <t>通路1</t>
    <rPh sb="0" eb="2">
      <t>ツウロ</t>
    </rPh>
    <phoneticPr fontId="34"/>
  </si>
  <si>
    <t>J18</t>
  </si>
  <si>
    <t>通路1</t>
  </si>
  <si>
    <t>FA363</t>
  </si>
  <si>
    <t>W450</t>
  </si>
  <si>
    <t>アクリルカバー</t>
  </si>
  <si>
    <t>LED器具</t>
    <phoneticPr fontId="2"/>
  </si>
  <si>
    <t>執務室2</t>
    <rPh sb="0" eb="3">
      <t>シツムシツ</t>
    </rPh>
    <phoneticPr fontId="34"/>
  </si>
  <si>
    <t>D423-L</t>
  </si>
  <si>
    <t>執務室2</t>
  </si>
  <si>
    <t>D423-M</t>
  </si>
  <si>
    <t>D423-R</t>
  </si>
  <si>
    <t>D423B-L</t>
  </si>
  <si>
    <t>D423B-MB</t>
  </si>
  <si>
    <t>D423B-R</t>
  </si>
  <si>
    <t>G21B</t>
  </si>
  <si>
    <t>技監室</t>
    <rPh sb="0" eb="2">
      <t>ギカン</t>
    </rPh>
    <rPh sb="2" eb="3">
      <t>シツ</t>
    </rPh>
    <phoneticPr fontId="34"/>
  </si>
  <si>
    <t>D422B-L</t>
  </si>
  <si>
    <t>技監室</t>
  </si>
  <si>
    <t>D422B-RB</t>
  </si>
  <si>
    <t>会議室2</t>
    <rPh sb="0" eb="3">
      <t>カイギシツ</t>
    </rPh>
    <phoneticPr fontId="34"/>
  </si>
  <si>
    <t>秘書係</t>
    <rPh sb="0" eb="3">
      <t>ヒショガカリ</t>
    </rPh>
    <phoneticPr fontId="34"/>
  </si>
  <si>
    <t>S425-L</t>
  </si>
  <si>
    <t>秘書係</t>
  </si>
  <si>
    <t>S425-M</t>
  </si>
  <si>
    <t>S425-R</t>
  </si>
  <si>
    <t>S425B-L</t>
  </si>
  <si>
    <t>S425B-M</t>
  </si>
  <si>
    <t>S425B-MB</t>
  </si>
  <si>
    <t>S425B-R</t>
  </si>
  <si>
    <t>N22S</t>
  </si>
  <si>
    <t>市長室</t>
    <rPh sb="0" eb="3">
      <t>シチョウシツ</t>
    </rPh>
    <phoneticPr fontId="34"/>
  </si>
  <si>
    <t>OA80</t>
  </si>
  <si>
    <t>市長室</t>
  </si>
  <si>
    <t>U964</t>
  </si>
  <si>
    <t>□900</t>
  </si>
  <si>
    <t>深枠/アクリルカバー</t>
  </si>
  <si>
    <t>通路2</t>
    <rPh sb="0" eb="2">
      <t>ツウロ</t>
    </rPh>
    <phoneticPr fontId="34"/>
  </si>
  <si>
    <t>通路2</t>
  </si>
  <si>
    <t>応接室2</t>
    <rPh sb="0" eb="3">
      <t>オウセツシツ</t>
    </rPh>
    <phoneticPr fontId="34"/>
  </si>
  <si>
    <t>応接室2</t>
  </si>
  <si>
    <t>HA43</t>
  </si>
  <si>
    <t>応接室1</t>
    <rPh sb="0" eb="3">
      <t>オウセツシツ</t>
    </rPh>
    <phoneticPr fontId="34"/>
  </si>
  <si>
    <t>秘書広報課</t>
    <rPh sb="0" eb="2">
      <t>ヒショ</t>
    </rPh>
    <rPh sb="2" eb="5">
      <t>コウホウカ</t>
    </rPh>
    <phoneticPr fontId="34"/>
  </si>
  <si>
    <t>S42</t>
  </si>
  <si>
    <t>秘書広報課</t>
  </si>
  <si>
    <t>S42B</t>
  </si>
  <si>
    <t>会議室1</t>
    <rPh sb="0" eb="3">
      <t>カイギシツ</t>
    </rPh>
    <phoneticPr fontId="34"/>
  </si>
  <si>
    <t>HA433-L</t>
  </si>
  <si>
    <t>会議室1</t>
  </si>
  <si>
    <t>HA433-M</t>
  </si>
  <si>
    <t>HA433-R</t>
  </si>
  <si>
    <t>総務課電算係</t>
    <rPh sb="0" eb="3">
      <t>ソウムカ</t>
    </rPh>
    <rPh sb="3" eb="5">
      <t>デンサン</t>
    </rPh>
    <rPh sb="5" eb="6">
      <t>ガカリ</t>
    </rPh>
    <phoneticPr fontId="34"/>
  </si>
  <si>
    <t>GA433-L</t>
  </si>
  <si>
    <t>ルーバー</t>
  </si>
  <si>
    <t>総務課電算係</t>
  </si>
  <si>
    <t>GA433-M</t>
  </si>
  <si>
    <t>GA433-R</t>
  </si>
  <si>
    <t>上記以外</t>
    <rPh sb="0" eb="2">
      <t>ジョウキ</t>
    </rPh>
    <rPh sb="2" eb="4">
      <t>イガイ</t>
    </rPh>
    <phoneticPr fontId="34"/>
  </si>
  <si>
    <t>吹抜</t>
    <rPh sb="0" eb="2">
      <t>フキヌ</t>
    </rPh>
    <phoneticPr fontId="34"/>
  </si>
  <si>
    <t>NA43</t>
  </si>
  <si>
    <t>W440</t>
  </si>
  <si>
    <t>NA43L</t>
  </si>
  <si>
    <t>屋上1</t>
    <rPh sb="0" eb="2">
      <t>オクジョウ</t>
    </rPh>
    <phoneticPr fontId="34"/>
  </si>
  <si>
    <t>TA60WP</t>
  </si>
  <si>
    <t>ガラスグローブ</t>
  </si>
  <si>
    <t>屋上2</t>
    <rPh sb="0" eb="2">
      <t>オクジョウ</t>
    </rPh>
    <phoneticPr fontId="34"/>
  </si>
  <si>
    <t>階段1</t>
    <rPh sb="0" eb="2">
      <t>カイダン</t>
    </rPh>
    <phoneticPr fontId="34"/>
  </si>
  <si>
    <t>H41B</t>
  </si>
  <si>
    <t>H42B</t>
  </si>
  <si>
    <t>G21BW</t>
  </si>
  <si>
    <t>B41B</t>
  </si>
  <si>
    <t>階段2</t>
    <rPh sb="0" eb="2">
      <t>カイダン</t>
    </rPh>
    <phoneticPr fontId="34"/>
  </si>
  <si>
    <t>C41B</t>
  </si>
  <si>
    <t>階段3</t>
    <rPh sb="0" eb="2">
      <t>カイダン</t>
    </rPh>
    <phoneticPr fontId="34"/>
  </si>
  <si>
    <t>階段4</t>
    <rPh sb="0" eb="2">
      <t>カイダン</t>
    </rPh>
    <phoneticPr fontId="34"/>
  </si>
  <si>
    <t>階段5</t>
    <rPh sb="0" eb="2">
      <t>カイダン</t>
    </rPh>
    <phoneticPr fontId="34"/>
  </si>
  <si>
    <t>B21B</t>
  </si>
  <si>
    <t>外階段</t>
    <rPh sb="0" eb="3">
      <t>ソトカイダン</t>
    </rPh>
    <phoneticPr fontId="34"/>
  </si>
  <si>
    <t>本庁舎
プレハブ棟</t>
    <rPh sb="0" eb="3">
      <t>ホンチョウシャ</t>
    </rPh>
    <rPh sb="8" eb="9">
      <t>トウ</t>
    </rPh>
    <phoneticPr fontId="34"/>
  </si>
  <si>
    <t>北玄関</t>
    <rPh sb="0" eb="3">
      <t>キタゲンカン</t>
    </rPh>
    <phoneticPr fontId="34"/>
  </si>
  <si>
    <t>選管倉庫</t>
    <rPh sb="0" eb="2">
      <t>センカン</t>
    </rPh>
    <rPh sb="2" eb="4">
      <t>ソウコ</t>
    </rPh>
    <phoneticPr fontId="34"/>
  </si>
  <si>
    <t>組合事務所（市職労）</t>
    <rPh sb="0" eb="2">
      <t>クミアイ</t>
    </rPh>
    <rPh sb="2" eb="5">
      <t>ジムショ</t>
    </rPh>
    <rPh sb="6" eb="7">
      <t>シ</t>
    </rPh>
    <rPh sb="7" eb="8">
      <t>ショク</t>
    </rPh>
    <phoneticPr fontId="34"/>
  </si>
  <si>
    <t>勝手口</t>
    <rPh sb="0" eb="3">
      <t>カッテグチ</t>
    </rPh>
    <phoneticPr fontId="34"/>
  </si>
  <si>
    <t>ポーチ灯</t>
    <rPh sb="3" eb="4">
      <t>トウ</t>
    </rPh>
    <phoneticPr fontId="34"/>
  </si>
  <si>
    <t>丸形カバー</t>
  </si>
  <si>
    <t>前室</t>
    <rPh sb="0" eb="2">
      <t>ゼンシツ</t>
    </rPh>
    <phoneticPr fontId="34"/>
  </si>
  <si>
    <t>会計課倉庫</t>
    <rPh sb="0" eb="3">
      <t>カイケイカ</t>
    </rPh>
    <rPh sb="3" eb="5">
      <t>ソウコ</t>
    </rPh>
    <phoneticPr fontId="34"/>
  </si>
  <si>
    <t>B42-N</t>
  </si>
  <si>
    <t>市民経済環境部倉庫</t>
    <rPh sb="0" eb="2">
      <t>シミン</t>
    </rPh>
    <rPh sb="2" eb="4">
      <t>ケイザイ</t>
    </rPh>
    <rPh sb="4" eb="7">
      <t>カンキョウブ</t>
    </rPh>
    <rPh sb="7" eb="9">
      <t>ソウコ</t>
    </rPh>
    <phoneticPr fontId="34"/>
  </si>
  <si>
    <t>組合事務所（自治労）</t>
    <rPh sb="0" eb="2">
      <t>クミアイ</t>
    </rPh>
    <rPh sb="2" eb="5">
      <t>ジムショ</t>
    </rPh>
    <rPh sb="6" eb="8">
      <t>ジチ</t>
    </rPh>
    <phoneticPr fontId="34"/>
  </si>
  <si>
    <t>P21-N</t>
  </si>
  <si>
    <t>L20B-N</t>
  </si>
  <si>
    <t>空室1</t>
    <rPh sb="0" eb="2">
      <t>クウシツ</t>
    </rPh>
    <phoneticPr fontId="34"/>
  </si>
  <si>
    <t>空室2</t>
    <rPh sb="0" eb="2">
      <t>クウシツ</t>
    </rPh>
    <phoneticPr fontId="34"/>
  </si>
  <si>
    <t>外階段</t>
    <rPh sb="0" eb="1">
      <t>ソト</t>
    </rPh>
    <rPh sb="1" eb="3">
      <t>カイダン</t>
    </rPh>
    <phoneticPr fontId="34"/>
  </si>
  <si>
    <t>ポーチ灯</t>
  </si>
  <si>
    <t>屋外（本庁舎）</t>
    <rPh sb="0" eb="2">
      <t>オクガイ</t>
    </rPh>
    <rPh sb="3" eb="6">
      <t>ホンチョウシャ</t>
    </rPh>
    <phoneticPr fontId="34"/>
  </si>
  <si>
    <t>外構（バス停付近）</t>
    <rPh sb="0" eb="2">
      <t>ガイコウ</t>
    </rPh>
    <rPh sb="5" eb="6">
      <t>テイ</t>
    </rPh>
    <rPh sb="6" eb="8">
      <t>フキン</t>
    </rPh>
    <phoneticPr fontId="34"/>
  </si>
  <si>
    <t>KA13</t>
  </si>
  <si>
    <t>外構（プレハブ棟）</t>
    <rPh sb="0" eb="2">
      <t>ガイコウ</t>
    </rPh>
    <rPh sb="7" eb="8">
      <t>トウ</t>
    </rPh>
    <phoneticPr fontId="34"/>
  </si>
  <si>
    <t>プレハブ庁舎</t>
    <rPh sb="4" eb="6">
      <t>チョウシャ</t>
    </rPh>
    <phoneticPr fontId="34"/>
  </si>
  <si>
    <t>庇1</t>
    <rPh sb="0" eb="1">
      <t>ヒサシ</t>
    </rPh>
    <phoneticPr fontId="34"/>
  </si>
  <si>
    <t>第10会議室</t>
    <rPh sb="0" eb="1">
      <t>ダイ</t>
    </rPh>
    <rPh sb="3" eb="6">
      <t>カイギシツ</t>
    </rPh>
    <phoneticPr fontId="34"/>
  </si>
  <si>
    <t>AC401C</t>
  </si>
  <si>
    <t>直管器具</t>
  </si>
  <si>
    <t>チェーン吊り</t>
  </si>
  <si>
    <t>AC402</t>
  </si>
  <si>
    <t>湯沸室</t>
    <rPh sb="0" eb="3">
      <t>ユワカシシツ</t>
    </rPh>
    <phoneticPr fontId="34"/>
  </si>
  <si>
    <t>A202</t>
  </si>
  <si>
    <t>庇2</t>
    <rPh sb="0" eb="1">
      <t>ヒサシ</t>
    </rPh>
    <phoneticPr fontId="34"/>
  </si>
  <si>
    <t>入札控室</t>
    <rPh sb="0" eb="2">
      <t>ニュウサツ</t>
    </rPh>
    <rPh sb="2" eb="4">
      <t>ヒカエシツ</t>
    </rPh>
    <phoneticPr fontId="34"/>
  </si>
  <si>
    <t>便所</t>
    <rPh sb="0" eb="2">
      <t>ベンジョ</t>
    </rPh>
    <phoneticPr fontId="34"/>
  </si>
  <si>
    <t>A201</t>
  </si>
  <si>
    <t>庇3</t>
    <rPh sb="0" eb="1">
      <t>ヒサシ</t>
    </rPh>
    <phoneticPr fontId="34"/>
  </si>
  <si>
    <t>第11会議室</t>
    <rPh sb="0" eb="1">
      <t>ダイ</t>
    </rPh>
    <rPh sb="3" eb="6">
      <t>カイギシツ</t>
    </rPh>
    <phoneticPr fontId="34"/>
  </si>
  <si>
    <t>入札室</t>
    <rPh sb="0" eb="3">
      <t>ニュウサツシツ</t>
    </rPh>
    <phoneticPr fontId="34"/>
  </si>
  <si>
    <t>階段</t>
    <rPh sb="0" eb="2">
      <t>カイダン</t>
    </rPh>
    <phoneticPr fontId="34"/>
  </si>
  <si>
    <t>公用車車庫</t>
    <rPh sb="0" eb="3">
      <t>コウヨウシャ</t>
    </rPh>
    <rPh sb="3" eb="5">
      <t>シャコ</t>
    </rPh>
    <phoneticPr fontId="34"/>
  </si>
  <si>
    <t>控室</t>
    <rPh sb="0" eb="2">
      <t>ヒカエシツ</t>
    </rPh>
    <phoneticPr fontId="34"/>
  </si>
  <si>
    <t>A402</t>
  </si>
  <si>
    <t>AT402C</t>
  </si>
  <si>
    <t>A100</t>
  </si>
  <si>
    <t>フランジ型</t>
  </si>
  <si>
    <t>屋外（駐車場）</t>
    <rPh sb="0" eb="2">
      <t>オクガイ</t>
    </rPh>
    <rPh sb="3" eb="6">
      <t>チュウシャジョウ</t>
    </rPh>
    <phoneticPr fontId="34"/>
  </si>
  <si>
    <t>駐輪場</t>
    <rPh sb="0" eb="3">
      <t>チュウリンジョウ</t>
    </rPh>
    <phoneticPr fontId="34"/>
  </si>
  <si>
    <t>AT201WP</t>
  </si>
  <si>
    <t>駐車場</t>
    <rPh sb="0" eb="3">
      <t>チュウシャジョウ</t>
    </rPh>
    <phoneticPr fontId="34"/>
  </si>
  <si>
    <t>LA202</t>
  </si>
  <si>
    <t>2灯用</t>
  </si>
  <si>
    <t>丸グローブ形/二又アーム付</t>
  </si>
  <si>
    <t>道路灯</t>
    <rPh sb="0" eb="2">
      <t>ドウロ</t>
    </rPh>
    <rPh sb="2" eb="3">
      <t>トウ</t>
    </rPh>
    <phoneticPr fontId="34"/>
  </si>
  <si>
    <t>道路灯</t>
  </si>
  <si>
    <t>二又アーム付</t>
  </si>
  <si>
    <t>施設名：青谷消防分署</t>
    <rPh sb="0" eb="3">
      <t>シセツメイ</t>
    </rPh>
    <rPh sb="4" eb="6">
      <t>アオタニ</t>
    </rPh>
    <rPh sb="6" eb="8">
      <t>ショウボウ</t>
    </rPh>
    <rPh sb="8" eb="10">
      <t>ブンショ</t>
    </rPh>
    <phoneticPr fontId="2"/>
  </si>
  <si>
    <t>1階</t>
    <rPh sb="1" eb="2">
      <t>カイ</t>
    </rPh>
    <phoneticPr fontId="0"/>
  </si>
  <si>
    <t>M</t>
  </si>
  <si>
    <t>軒下用</t>
  </si>
  <si>
    <t>油庫</t>
  </si>
  <si>
    <t>U</t>
  </si>
  <si>
    <t>安全増防爆型器具</t>
  </si>
  <si>
    <t>反射笠付</t>
  </si>
  <si>
    <t>指令書受取</t>
    <rPh sb="0" eb="3">
      <t>シレイショ</t>
    </rPh>
    <rPh sb="3" eb="5">
      <t>ウケトリ</t>
    </rPh>
    <phoneticPr fontId="0"/>
  </si>
  <si>
    <t>X</t>
  </si>
  <si>
    <t>ロッカー室</t>
    <rPh sb="4" eb="5">
      <t>シツ</t>
    </rPh>
    <phoneticPr fontId="0"/>
  </si>
  <si>
    <t>B</t>
  </si>
  <si>
    <t>FHF63</t>
  </si>
  <si>
    <t>Z</t>
  </si>
  <si>
    <t>K</t>
  </si>
  <si>
    <t>S</t>
  </si>
  <si>
    <t>Y</t>
  </si>
  <si>
    <t>ジェットライン型器具</t>
  </si>
  <si>
    <t>E</t>
  </si>
  <si>
    <t>I</t>
  </si>
  <si>
    <t>R</t>
  </si>
  <si>
    <t>調光型</t>
  </si>
  <si>
    <t>救急備品倉庫</t>
    <rPh sb="0" eb="2">
      <t>キュウキュウ</t>
    </rPh>
    <rPh sb="2" eb="6">
      <t>ビヒンソウコ</t>
    </rPh>
    <phoneticPr fontId="0"/>
  </si>
  <si>
    <t>G</t>
  </si>
  <si>
    <t>脱衣室</t>
    <rPh sb="0" eb="3">
      <t>ダツイシツ</t>
    </rPh>
    <phoneticPr fontId="0"/>
  </si>
  <si>
    <t>シャワー室</t>
    <rPh sb="4" eb="5">
      <t>シツ</t>
    </rPh>
    <phoneticPr fontId="0"/>
  </si>
  <si>
    <t>O</t>
  </si>
  <si>
    <t>EFD15</t>
  </si>
  <si>
    <t>防湿防雨型</t>
  </si>
  <si>
    <t>壁直付型・据置取付型</t>
  </si>
  <si>
    <t>作業台</t>
    <rPh sb="0" eb="3">
      <t>サギョウダイ</t>
    </rPh>
    <phoneticPr fontId="0"/>
  </si>
  <si>
    <t>P</t>
  </si>
  <si>
    <t>Cg</t>
  </si>
  <si>
    <t>ガレージ</t>
  </si>
  <si>
    <t>パイプ吊(椀型：750mm)</t>
  </si>
  <si>
    <t>Zp</t>
  </si>
  <si>
    <t>N</t>
  </si>
  <si>
    <t>直付型</t>
  </si>
  <si>
    <t>f'</t>
  </si>
  <si>
    <t>電撃殺虫灯</t>
  </si>
  <si>
    <t>防雨型/PS付</t>
  </si>
  <si>
    <t>吊下げチェーン付</t>
  </si>
  <si>
    <t>ロッカー室上倉庫</t>
    <rPh sb="4" eb="5">
      <t>シツ</t>
    </rPh>
    <rPh sb="5" eb="6">
      <t>ウエ</t>
    </rPh>
    <rPh sb="6" eb="8">
      <t>ソウコ</t>
    </rPh>
    <phoneticPr fontId="0"/>
  </si>
  <si>
    <t>2階</t>
    <rPh sb="1" eb="2">
      <t>カイ</t>
    </rPh>
    <phoneticPr fontId="0"/>
  </si>
  <si>
    <t>仮眠室</t>
    <rPh sb="0" eb="3">
      <t>カミンシツ</t>
    </rPh>
    <phoneticPr fontId="0"/>
  </si>
  <si>
    <t>L</t>
  </si>
  <si>
    <t>Φ75</t>
  </si>
  <si>
    <t>Q</t>
  </si>
  <si>
    <t>105×100</t>
  </si>
  <si>
    <t>壁埋込型</t>
  </si>
  <si>
    <t>書庫</t>
    <rPh sb="0" eb="2">
      <t>ショコ</t>
    </rPh>
    <phoneticPr fontId="0"/>
  </si>
  <si>
    <t>F</t>
  </si>
  <si>
    <t>食堂入口</t>
    <rPh sb="0" eb="2">
      <t>ショクドウ</t>
    </rPh>
    <rPh sb="2" eb="4">
      <t>イリグチ</t>
    </rPh>
    <phoneticPr fontId="0"/>
  </si>
  <si>
    <t>食堂・待機室</t>
    <rPh sb="0" eb="2">
      <t>ショクドウ</t>
    </rPh>
    <rPh sb="3" eb="6">
      <t>タイキシツ</t>
    </rPh>
    <phoneticPr fontId="0"/>
  </si>
  <si>
    <t>J</t>
  </si>
  <si>
    <t>乳白パネル付</t>
  </si>
  <si>
    <t>洗面室</t>
    <rPh sb="0" eb="3">
      <t>センメンシツ</t>
    </rPh>
    <phoneticPr fontId="0"/>
  </si>
  <si>
    <t>浴室</t>
    <rPh sb="0" eb="2">
      <t>ヨクシツ</t>
    </rPh>
    <phoneticPr fontId="0"/>
  </si>
  <si>
    <t>ルーフバルコニー</t>
  </si>
  <si>
    <t>a'</t>
  </si>
  <si>
    <t>防湿防雨/SUS</t>
  </si>
  <si>
    <t>d'</t>
  </si>
  <si>
    <t>MF400・L/BU-P</t>
  </si>
  <si>
    <t>据置取付型</t>
  </si>
  <si>
    <t>1-2階</t>
    <rPh sb="3" eb="4">
      <t>カイ</t>
    </rPh>
    <phoneticPr fontId="0"/>
  </si>
  <si>
    <t>階段室</t>
    <rPh sb="0" eb="3">
      <t>カイダンシツ</t>
    </rPh>
    <phoneticPr fontId="0"/>
  </si>
  <si>
    <t>V</t>
  </si>
  <si>
    <t>H</t>
  </si>
  <si>
    <t>b'</t>
  </si>
  <si>
    <t>施設名：しいの木保育園</t>
    <rPh sb="0" eb="3">
      <t>シセツメイ</t>
    </rPh>
    <rPh sb="7" eb="8">
      <t>モク</t>
    </rPh>
    <rPh sb="8" eb="11">
      <t>ホイクエン</t>
    </rPh>
    <phoneticPr fontId="2"/>
  </si>
  <si>
    <t>倉庫4</t>
    <rPh sb="0" eb="2">
      <t>ソウコ</t>
    </rPh>
    <phoneticPr fontId="0"/>
  </si>
  <si>
    <t>玄関・廊下</t>
    <rPh sb="0" eb="2">
      <t>ゲンカン</t>
    </rPh>
    <rPh sb="3" eb="5">
      <t>ロウカ</t>
    </rPh>
    <phoneticPr fontId="0"/>
  </si>
  <si>
    <t>a20AF</t>
  </si>
  <si>
    <t>避難口/誘導音付点滅形</t>
  </si>
  <si>
    <t> 壁･天井直付形･吊下兼用形 </t>
  </si>
  <si>
    <t>b20B</t>
  </si>
  <si>
    <t>壁・天井直付形･吊下兼用形</t>
  </si>
  <si>
    <t>c13</t>
  </si>
  <si>
    <t>220×1235</t>
  </si>
  <si>
    <t>倉庫5</t>
    <rPh sb="0" eb="2">
      <t>ソウコ</t>
    </rPh>
    <phoneticPr fontId="0"/>
  </si>
  <si>
    <t>洗濯機・室外機置場</t>
    <rPh sb="0" eb="3">
      <t>センタクキ</t>
    </rPh>
    <rPh sb="4" eb="7">
      <t>シツガイキ</t>
    </rPh>
    <rPh sb="7" eb="9">
      <t>オキバ</t>
    </rPh>
    <phoneticPr fontId="0"/>
  </si>
  <si>
    <t>休憩室</t>
    <rPh sb="0" eb="3">
      <t>キュウケイシツ</t>
    </rPh>
    <phoneticPr fontId="0"/>
  </si>
  <si>
    <t>A321</t>
  </si>
  <si>
    <t>150×1235</t>
  </si>
  <si>
    <t>K72</t>
  </si>
  <si>
    <t>FCL32+40</t>
  </si>
  <si>
    <t>食品庫</t>
    <rPh sb="0" eb="3">
      <t>ショクヒンコ</t>
    </rPh>
    <phoneticPr fontId="0"/>
  </si>
  <si>
    <t>a20B</t>
  </si>
  <si>
    <t>CF137</t>
  </si>
  <si>
    <t>調理室</t>
    <rPh sb="0" eb="3">
      <t>チョウリシツ</t>
    </rPh>
    <phoneticPr fontId="0"/>
  </si>
  <si>
    <t>D322W</t>
  </si>
  <si>
    <t>倉庫6</t>
    <rPh sb="0" eb="2">
      <t>ソウコ</t>
    </rPh>
    <phoneticPr fontId="0"/>
  </si>
  <si>
    <t>保育室(2才)</t>
    <rPh sb="0" eb="3">
      <t>ホイクシツ</t>
    </rPh>
    <rPh sb="5" eb="6">
      <t>サイ</t>
    </rPh>
    <phoneticPr fontId="0"/>
  </si>
  <si>
    <t>保育室(1才)</t>
    <rPh sb="0" eb="3">
      <t>ホイクシツ</t>
    </rPh>
    <rPh sb="5" eb="6">
      <t>サイ</t>
    </rPh>
    <phoneticPr fontId="0"/>
  </si>
  <si>
    <t>調乳室</t>
    <rPh sb="0" eb="3">
      <t>チョウニュウシツ</t>
    </rPh>
    <phoneticPr fontId="0"/>
  </si>
  <si>
    <t>d321B</t>
  </si>
  <si>
    <t>保育室(0才)</t>
    <rPh sb="0" eb="3">
      <t>ホイクシツ</t>
    </rPh>
    <rPh sb="5" eb="6">
      <t>サイ</t>
    </rPh>
    <phoneticPr fontId="0"/>
  </si>
  <si>
    <t>3階</t>
    <rPh sb="1" eb="2">
      <t>カイ</t>
    </rPh>
    <phoneticPr fontId="0"/>
  </si>
  <si>
    <t>倉庫7</t>
    <rPh sb="0" eb="2">
      <t>ソウコ</t>
    </rPh>
    <phoneticPr fontId="0"/>
  </si>
  <si>
    <t>保育室(3～5才)</t>
    <rPh sb="0" eb="3">
      <t>ホイクシツ</t>
    </rPh>
    <rPh sb="7" eb="8">
      <t>サイ</t>
    </rPh>
    <phoneticPr fontId="0"/>
  </si>
  <si>
    <t>一時保育室</t>
    <rPh sb="0" eb="2">
      <t>イチジ</t>
    </rPh>
    <rPh sb="2" eb="5">
      <t>ホイクシツ</t>
    </rPh>
    <phoneticPr fontId="0"/>
  </si>
  <si>
    <t>配膳コーナー</t>
    <rPh sb="0" eb="2">
      <t>ハイゼン</t>
    </rPh>
    <phoneticPr fontId="0"/>
  </si>
  <si>
    <t>屋外遊戯場</t>
    <rPh sb="0" eb="2">
      <t>オクガイ</t>
    </rPh>
    <rPh sb="2" eb="4">
      <t>ユウギ</t>
    </rPh>
    <rPh sb="4" eb="5">
      <t>ジョウ</t>
    </rPh>
    <phoneticPr fontId="0"/>
  </si>
  <si>
    <t>c13WP</t>
  </si>
  <si>
    <t>防湿防雨</t>
  </si>
  <si>
    <t>c20BW</t>
  </si>
  <si>
    <t>通路/防湿防雨</t>
  </si>
  <si>
    <t>2-3階</t>
    <rPh sb="3" eb="4">
      <t>カイ</t>
    </rPh>
    <phoneticPr fontId="0"/>
  </si>
  <si>
    <t>h321B</t>
  </si>
  <si>
    <t>g201</t>
  </si>
  <si>
    <t>階数表記付/ガラスカバー付</t>
  </si>
  <si>
    <t>施設名：久世保育園</t>
    <rPh sb="0" eb="3">
      <t>シセツメイ</t>
    </rPh>
    <rPh sb="4" eb="6">
      <t>クゼ</t>
    </rPh>
    <rPh sb="6" eb="9">
      <t>ホイクエン</t>
    </rPh>
    <phoneticPr fontId="2"/>
  </si>
  <si>
    <t>玄関入口</t>
    <rPh sb="0" eb="2">
      <t>ゲンカン</t>
    </rPh>
    <rPh sb="2" eb="4">
      <t>イリグチ</t>
    </rPh>
    <phoneticPr fontId="0"/>
  </si>
  <si>
    <t>M131</t>
  </si>
  <si>
    <t>G323</t>
  </si>
  <si>
    <t>FHP32(高出力)</t>
  </si>
  <si>
    <t>乳白パネル</t>
  </si>
  <si>
    <t>CF220</t>
  </si>
  <si>
    <t>避難口/誘導音付</t>
  </si>
  <si>
    <t>d13</t>
  </si>
  <si>
    <t>A322</t>
  </si>
  <si>
    <t>倉庫-1</t>
    <rPh sb="0" eb="2">
      <t>ソウコ</t>
    </rPh>
    <phoneticPr fontId="0"/>
  </si>
  <si>
    <t>PS-1</t>
  </si>
  <si>
    <t>廊下-1</t>
    <rPh sb="0" eb="2">
      <t>ロウカ</t>
    </rPh>
    <phoneticPr fontId="0"/>
  </si>
  <si>
    <t>F421</t>
  </si>
  <si>
    <t>外壁-1</t>
    <rPh sb="0" eb="2">
      <t>ガイヘキ</t>
    </rPh>
    <phoneticPr fontId="0"/>
  </si>
  <si>
    <t>N131</t>
  </si>
  <si>
    <t>乳白アクリルカバー付</t>
  </si>
  <si>
    <t>F241</t>
  </si>
  <si>
    <t>D322WP</t>
  </si>
  <si>
    <t>外壁-2</t>
  </si>
  <si>
    <t>調理員休憩室</t>
    <rPh sb="0" eb="3">
      <t>チョウリイン</t>
    </rPh>
    <rPh sb="3" eb="6">
      <t>キュウケイシツ</t>
    </rPh>
    <phoneticPr fontId="0"/>
  </si>
  <si>
    <t>丸形/乳白アクリルカバー付</t>
  </si>
  <si>
    <t>外壁-3</t>
  </si>
  <si>
    <t>職員休憩室</t>
    <rPh sb="0" eb="2">
      <t>ショクイン</t>
    </rPh>
    <rPh sb="2" eb="5">
      <t>キュウケイシツ</t>
    </rPh>
    <phoneticPr fontId="0"/>
  </si>
  <si>
    <t>更衣室・前室</t>
    <rPh sb="0" eb="3">
      <t>コウイシツ</t>
    </rPh>
    <rPh sb="4" eb="6">
      <t>ゼンシツ</t>
    </rPh>
    <phoneticPr fontId="0"/>
  </si>
  <si>
    <t>物入-1</t>
    <rPh sb="0" eb="2">
      <t>モノイレ</t>
    </rPh>
    <phoneticPr fontId="0"/>
  </si>
  <si>
    <t>物入-2</t>
    <rPh sb="0" eb="2">
      <t>モノイレ</t>
    </rPh>
    <phoneticPr fontId="0"/>
  </si>
  <si>
    <t>PS-2</t>
  </si>
  <si>
    <t>遊戯室</t>
    <rPh sb="0" eb="3">
      <t>ユウギシツ</t>
    </rPh>
    <phoneticPr fontId="0"/>
  </si>
  <si>
    <t>3歳児室</t>
    <rPh sb="1" eb="3">
      <t>サイジ</t>
    </rPh>
    <rPh sb="3" eb="4">
      <t>シツ</t>
    </rPh>
    <phoneticPr fontId="0"/>
  </si>
  <si>
    <t>E852</t>
  </si>
  <si>
    <t>Φ600</t>
  </si>
  <si>
    <t>園児用便所-1</t>
    <rPh sb="0" eb="3">
      <t>エンジヨウ</t>
    </rPh>
    <rPh sb="3" eb="5">
      <t>ベンジョ</t>
    </rPh>
    <phoneticPr fontId="0"/>
  </si>
  <si>
    <t>4歳児室</t>
    <rPh sb="1" eb="3">
      <t>サイジ</t>
    </rPh>
    <rPh sb="3" eb="4">
      <t>シツ</t>
    </rPh>
    <phoneticPr fontId="0"/>
  </si>
  <si>
    <t>5歳児室</t>
    <rPh sb="1" eb="3">
      <t>サイジ</t>
    </rPh>
    <rPh sb="3" eb="4">
      <t>シツ</t>
    </rPh>
    <phoneticPr fontId="0"/>
  </si>
  <si>
    <t>外部倉庫</t>
    <rPh sb="0" eb="4">
      <t>ガイブソウコ</t>
    </rPh>
    <phoneticPr fontId="0"/>
  </si>
  <si>
    <t>C321G</t>
  </si>
  <si>
    <t>開放廊下</t>
    <rPh sb="0" eb="2">
      <t>カイホウ</t>
    </rPh>
    <rPh sb="2" eb="4">
      <t>ロウカ</t>
    </rPh>
    <phoneticPr fontId="0"/>
  </si>
  <si>
    <t>L271</t>
  </si>
  <si>
    <t>廊下-2</t>
    <rPh sb="0" eb="2">
      <t>ロウカ</t>
    </rPh>
    <phoneticPr fontId="0"/>
  </si>
  <si>
    <t>H233</t>
  </si>
  <si>
    <t>□275</t>
  </si>
  <si>
    <t>d30</t>
  </si>
  <si>
    <t>下足室(吹抜)</t>
    <rPh sb="0" eb="3">
      <t>ゲソクシツ</t>
    </rPh>
    <rPh sb="4" eb="5">
      <t>フ</t>
    </rPh>
    <rPh sb="5" eb="6">
      <t>ヌ</t>
    </rPh>
    <phoneticPr fontId="0"/>
  </si>
  <si>
    <t>J42</t>
  </si>
  <si>
    <t>倉庫-3</t>
    <rPh sb="0" eb="2">
      <t>ソウコ</t>
    </rPh>
    <phoneticPr fontId="0"/>
  </si>
  <si>
    <t>多目的スペース</t>
    <rPh sb="0" eb="3">
      <t>タモクテキ</t>
    </rPh>
    <phoneticPr fontId="0"/>
  </si>
  <si>
    <t>倉庫-2</t>
    <rPh sb="0" eb="2">
      <t>ソウコ</t>
    </rPh>
    <phoneticPr fontId="0"/>
  </si>
  <si>
    <t>Q40</t>
  </si>
  <si>
    <t>乳白ガラスカバー付</t>
  </si>
  <si>
    <t>外壁-4</t>
  </si>
  <si>
    <t>廊下-3</t>
    <rPh sb="0" eb="2">
      <t>ロウカ</t>
    </rPh>
    <phoneticPr fontId="0"/>
  </si>
  <si>
    <t>屋上園庭</t>
    <rPh sb="0" eb="2">
      <t>オクジョウ</t>
    </rPh>
    <rPh sb="2" eb="4">
      <t>エンテイ</t>
    </rPh>
    <phoneticPr fontId="0"/>
  </si>
  <si>
    <t>0歳児室</t>
    <rPh sb="1" eb="3">
      <t>サイジ</t>
    </rPh>
    <rPh sb="3" eb="4">
      <t>シツ</t>
    </rPh>
    <phoneticPr fontId="0"/>
  </si>
  <si>
    <t>P201</t>
  </si>
  <si>
    <t>SLB</t>
  </si>
  <si>
    <t>湯沸室-1</t>
    <rPh sb="0" eb="3">
      <t>ユワカシシツ</t>
    </rPh>
    <phoneticPr fontId="0"/>
  </si>
  <si>
    <t>DW</t>
  </si>
  <si>
    <t>配膳室</t>
    <rPh sb="0" eb="3">
      <t>ハイゼンシツ</t>
    </rPh>
    <phoneticPr fontId="0"/>
  </si>
  <si>
    <t>c20B</t>
  </si>
  <si>
    <t>地域交流室</t>
    <rPh sb="0" eb="2">
      <t>チイキ</t>
    </rPh>
    <rPh sb="2" eb="5">
      <t>コウリュウシツ</t>
    </rPh>
    <phoneticPr fontId="0"/>
  </si>
  <si>
    <t>1歳児室</t>
    <rPh sb="1" eb="3">
      <t>サイジ</t>
    </rPh>
    <rPh sb="3" eb="4">
      <t>シツ</t>
    </rPh>
    <phoneticPr fontId="0"/>
  </si>
  <si>
    <t>湯沸室-2</t>
    <rPh sb="0" eb="3">
      <t>ユワカシシツ</t>
    </rPh>
    <phoneticPr fontId="0"/>
  </si>
  <si>
    <t>PS-3</t>
  </si>
  <si>
    <t>園児用便所-2</t>
    <rPh sb="0" eb="3">
      <t>エンジヨウ</t>
    </rPh>
    <rPh sb="3" eb="5">
      <t>ベンジョ</t>
    </rPh>
    <phoneticPr fontId="0"/>
  </si>
  <si>
    <t>2歳児室</t>
    <rPh sb="1" eb="3">
      <t>サイジ</t>
    </rPh>
    <rPh sb="3" eb="4">
      <t>シツ</t>
    </rPh>
    <phoneticPr fontId="0"/>
  </si>
  <si>
    <t>バルコニー-1</t>
  </si>
  <si>
    <t>屋上園庭-1</t>
    <rPh sb="0" eb="2">
      <t>オクジョウ</t>
    </rPh>
    <rPh sb="2" eb="4">
      <t>エンテイ</t>
    </rPh>
    <phoneticPr fontId="0"/>
  </si>
  <si>
    <t>バルコニー-2</t>
  </si>
  <si>
    <t>Z60</t>
  </si>
  <si>
    <t>パナボール60W</t>
  </si>
  <si>
    <t>Φ200</t>
  </si>
  <si>
    <t>屋上園庭-2</t>
    <rPh sb="0" eb="2">
      <t>オクジョウ</t>
    </rPh>
    <rPh sb="2" eb="4">
      <t>エンテイ</t>
    </rPh>
    <phoneticPr fontId="0"/>
  </si>
  <si>
    <t>屋外階段-1</t>
    <rPh sb="0" eb="2">
      <t>オクガイ</t>
    </rPh>
    <rPh sb="2" eb="4">
      <t>カイダン</t>
    </rPh>
    <phoneticPr fontId="0"/>
  </si>
  <si>
    <t>屋外階段-2</t>
    <rPh sb="0" eb="2">
      <t>オクガイ</t>
    </rPh>
    <rPh sb="2" eb="4">
      <t>カイダン</t>
    </rPh>
    <phoneticPr fontId="0"/>
  </si>
  <si>
    <t>ﾌｯﾄﾗｲﾄ</t>
  </si>
  <si>
    <t>乳白パネル(ポリカーボネート)</t>
  </si>
  <si>
    <t>外周</t>
    <rPh sb="0" eb="2">
      <t>ガイシュウ</t>
    </rPh>
    <phoneticPr fontId="0"/>
  </si>
  <si>
    <t>O100</t>
  </si>
  <si>
    <t>FHT57</t>
  </si>
  <si>
    <t>丸グローブ型</t>
  </si>
  <si>
    <t>施設名：鴻の巣保育園</t>
    <rPh sb="0" eb="3">
      <t>シセツメイ</t>
    </rPh>
    <rPh sb="4" eb="5">
      <t>オオトリ</t>
    </rPh>
    <rPh sb="6" eb="7">
      <t>ス</t>
    </rPh>
    <rPh sb="7" eb="10">
      <t>ホイクエン</t>
    </rPh>
    <phoneticPr fontId="2"/>
  </si>
  <si>
    <t>ポーチA</t>
  </si>
  <si>
    <t>NO.16</t>
  </si>
  <si>
    <t>ブラックつや消しバッフル</t>
  </si>
  <si>
    <t>ホールA</t>
  </si>
  <si>
    <t>NO.A</t>
  </si>
  <si>
    <t>NO.7</t>
  </si>
  <si>
    <t>コンビネーションコンフォート</t>
  </si>
  <si>
    <t>NO.6B</t>
  </si>
  <si>
    <t>コンビネーションコンフォート開放</t>
  </si>
  <si>
    <t>BT入</t>
  </si>
  <si>
    <t>NO.7B</t>
  </si>
  <si>
    <t>NO.6</t>
  </si>
  <si>
    <t>事務室</t>
    <rPh sb="0" eb="3">
      <t>ジムシツ</t>
    </rPh>
    <phoneticPr fontId="35"/>
  </si>
  <si>
    <t>NO.5</t>
  </si>
  <si>
    <t>湯沸室</t>
    <rPh sb="0" eb="3">
      <t>ユフツシツ</t>
    </rPh>
    <phoneticPr fontId="35"/>
  </si>
  <si>
    <t>NO.4</t>
  </si>
  <si>
    <t>NO.18</t>
  </si>
  <si>
    <t>休憩室</t>
    <rPh sb="0" eb="3">
      <t>キュウケイシツ</t>
    </rPh>
    <phoneticPr fontId="35"/>
  </si>
  <si>
    <t>更衣室</t>
    <rPh sb="0" eb="3">
      <t>コウイシツ</t>
    </rPh>
    <phoneticPr fontId="35"/>
  </si>
  <si>
    <t>シャワー室</t>
    <rPh sb="4" eb="5">
      <t>シツ</t>
    </rPh>
    <phoneticPr fontId="35"/>
  </si>
  <si>
    <t>NO.14</t>
  </si>
  <si>
    <t>前室</t>
    <rPh sb="0" eb="2">
      <t>ゼンシツ</t>
    </rPh>
    <phoneticPr fontId="35"/>
  </si>
  <si>
    <t>NO.4B</t>
  </si>
  <si>
    <t>便所1</t>
    <rPh sb="0" eb="2">
      <t>ベンジョ</t>
    </rPh>
    <phoneticPr fontId="35"/>
  </si>
  <si>
    <t>厨房</t>
    <rPh sb="0" eb="2">
      <t>チュウボウ</t>
    </rPh>
    <phoneticPr fontId="35"/>
  </si>
  <si>
    <t>NO.11</t>
  </si>
  <si>
    <t>SUS/防湿防雨型/防水ソケット</t>
  </si>
  <si>
    <t>食品庫</t>
    <rPh sb="0" eb="3">
      <t>ショクヒンコ</t>
    </rPh>
    <phoneticPr fontId="35"/>
  </si>
  <si>
    <t>NO.2</t>
  </si>
  <si>
    <t>部屋1</t>
    <rPh sb="0" eb="2">
      <t>ヘヤ</t>
    </rPh>
    <phoneticPr fontId="35"/>
  </si>
  <si>
    <t>3才便所</t>
    <rPh sb="1" eb="2">
      <t>サイ</t>
    </rPh>
    <rPh sb="2" eb="4">
      <t>ベンジョ</t>
    </rPh>
    <phoneticPr fontId="35"/>
  </si>
  <si>
    <t>倉庫B</t>
    <rPh sb="0" eb="2">
      <t>ソウコ</t>
    </rPh>
    <phoneticPr fontId="35"/>
  </si>
  <si>
    <t>NO.1G</t>
  </si>
  <si>
    <t>3才保育室</t>
    <rPh sb="1" eb="2">
      <t>サイ</t>
    </rPh>
    <rPh sb="2" eb="5">
      <t>ホイクシツ</t>
    </rPh>
    <phoneticPr fontId="35"/>
  </si>
  <si>
    <t>No.17</t>
  </si>
  <si>
    <t>遊びコーナーA</t>
    <rPh sb="0" eb="1">
      <t>アソ</t>
    </rPh>
    <phoneticPr fontId="35"/>
  </si>
  <si>
    <t>器具庫</t>
    <rPh sb="0" eb="3">
      <t>キグコ</t>
    </rPh>
    <phoneticPr fontId="35"/>
  </si>
  <si>
    <t>ホールB</t>
  </si>
  <si>
    <t>NO.8</t>
  </si>
  <si>
    <t>コンビネーションルーバー付</t>
  </si>
  <si>
    <t>乳児室B</t>
    <rPh sb="0" eb="3">
      <t>ニュウジシツ</t>
    </rPh>
    <phoneticPr fontId="35"/>
  </si>
  <si>
    <t>乳児便所</t>
    <rPh sb="0" eb="4">
      <t>ニュウジベンジョ</t>
    </rPh>
    <phoneticPr fontId="35"/>
  </si>
  <si>
    <t>NO.3</t>
  </si>
  <si>
    <t>乳児室A</t>
    <rPh sb="0" eb="3">
      <t>ニュウジシツ</t>
    </rPh>
    <phoneticPr fontId="35"/>
  </si>
  <si>
    <t>ポーチB</t>
  </si>
  <si>
    <t>NO.15</t>
  </si>
  <si>
    <t>遊びコーナーB</t>
    <rPh sb="0" eb="1">
      <t>アソ</t>
    </rPh>
    <phoneticPr fontId="35"/>
  </si>
  <si>
    <t>倉庫A</t>
    <rPh sb="0" eb="2">
      <t>ソウコ</t>
    </rPh>
    <phoneticPr fontId="35"/>
  </si>
  <si>
    <t>NO.1</t>
  </si>
  <si>
    <t>便所2</t>
    <rPh sb="0" eb="2">
      <t>ベンジョ</t>
    </rPh>
    <phoneticPr fontId="35"/>
  </si>
  <si>
    <t>外壁</t>
    <rPh sb="0" eb="2">
      <t>ガイヘキ</t>
    </rPh>
    <phoneticPr fontId="35"/>
  </si>
  <si>
    <t>屋上テラスA</t>
    <rPh sb="0" eb="2">
      <t>オクジョウ</t>
    </rPh>
    <phoneticPr fontId="35"/>
  </si>
  <si>
    <t>遊戯室</t>
    <rPh sb="0" eb="3">
      <t>ユウギシツ</t>
    </rPh>
    <phoneticPr fontId="35"/>
  </si>
  <si>
    <t>NO.10</t>
  </si>
  <si>
    <t>配膳室</t>
    <rPh sb="0" eb="3">
      <t>ハイゼンシツ</t>
    </rPh>
    <phoneticPr fontId="35"/>
  </si>
  <si>
    <t>廊下</t>
    <rPh sb="0" eb="2">
      <t>ロウカ</t>
    </rPh>
    <phoneticPr fontId="35"/>
  </si>
  <si>
    <t>NO.B</t>
  </si>
  <si>
    <t>会議室</t>
    <rPh sb="0" eb="3">
      <t>カイギシツ</t>
    </rPh>
    <phoneticPr fontId="35"/>
  </si>
  <si>
    <t>保育室C(3才)</t>
    <rPh sb="0" eb="3">
      <t>ホイクシツ</t>
    </rPh>
    <rPh sb="6" eb="7">
      <t>サイ</t>
    </rPh>
    <phoneticPr fontId="35"/>
  </si>
  <si>
    <t>NO.17</t>
  </si>
  <si>
    <t>保育室B(5才)</t>
    <rPh sb="0" eb="3">
      <t>ホイクシツ</t>
    </rPh>
    <rPh sb="6" eb="7">
      <t>サイ</t>
    </rPh>
    <phoneticPr fontId="35"/>
  </si>
  <si>
    <t>屋上テラスB</t>
    <rPh sb="0" eb="2">
      <t>オクジョウ</t>
    </rPh>
    <phoneticPr fontId="35"/>
  </si>
  <si>
    <t>保育室A(4才)</t>
    <rPh sb="0" eb="3">
      <t>ホイクシツ</t>
    </rPh>
    <rPh sb="6" eb="7">
      <t>サイ</t>
    </rPh>
    <phoneticPr fontId="35"/>
  </si>
  <si>
    <t>便所</t>
    <rPh sb="0" eb="2">
      <t>ベンジョ</t>
    </rPh>
    <phoneticPr fontId="35"/>
  </si>
  <si>
    <t>部屋2</t>
    <rPh sb="0" eb="2">
      <t>ヘヤ</t>
    </rPh>
    <phoneticPr fontId="35"/>
  </si>
  <si>
    <t>給湯室</t>
    <rPh sb="0" eb="3">
      <t>キュウトウシツ</t>
    </rPh>
    <phoneticPr fontId="35"/>
  </si>
  <si>
    <t>階段</t>
    <rPh sb="0" eb="2">
      <t>カイダン</t>
    </rPh>
    <phoneticPr fontId="35"/>
  </si>
  <si>
    <t>滑り台</t>
    <rPh sb="0" eb="1">
      <t>スベ</t>
    </rPh>
    <rPh sb="2" eb="3">
      <t>ダイ</t>
    </rPh>
    <phoneticPr fontId="35"/>
  </si>
  <si>
    <t>屋外</t>
    <rPh sb="0" eb="2">
      <t>オクガイ</t>
    </rPh>
    <phoneticPr fontId="35"/>
  </si>
  <si>
    <t>外灯</t>
    <rPh sb="0" eb="2">
      <t>ガイトウ</t>
    </rPh>
    <phoneticPr fontId="35"/>
  </si>
  <si>
    <t>NO.19</t>
  </si>
  <si>
    <t>鳥籠形</t>
  </si>
  <si>
    <t>施設名：今池保育園</t>
    <rPh sb="0" eb="3">
      <t>シセツメイ</t>
    </rPh>
    <rPh sb="4" eb="6">
      <t>イマイケ</t>
    </rPh>
    <rPh sb="6" eb="9">
      <t>ホイクエン</t>
    </rPh>
    <phoneticPr fontId="2"/>
  </si>
  <si>
    <t>ﾊ-20BL</t>
  </si>
  <si>
    <t>避難口/誘導音付点滅型</t>
  </si>
  <si>
    <t>開放廊下1</t>
  </si>
  <si>
    <t>給湯室</t>
    <rPh sb="0" eb="3">
      <t>キュウトウシツ</t>
    </rPh>
    <phoneticPr fontId="0"/>
  </si>
  <si>
    <t>A-631S</t>
  </si>
  <si>
    <t>省エネ出力</t>
  </si>
  <si>
    <t>A-632</t>
  </si>
  <si>
    <t>4才児保育室</t>
    <rPh sb="1" eb="3">
      <t>サイジ</t>
    </rPh>
    <rPh sb="3" eb="6">
      <t>ホイクシツ</t>
    </rPh>
    <phoneticPr fontId="0"/>
  </si>
  <si>
    <t>B-632</t>
  </si>
  <si>
    <t>幼児便所（1）</t>
    <rPh sb="0" eb="2">
      <t>ヨウジ</t>
    </rPh>
    <rPh sb="2" eb="4">
      <t>ベンジョ</t>
    </rPh>
    <phoneticPr fontId="0"/>
  </si>
  <si>
    <t>A-631</t>
  </si>
  <si>
    <t>5才児保育室</t>
    <rPh sb="1" eb="3">
      <t>サイジ</t>
    </rPh>
    <rPh sb="3" eb="6">
      <t>ホイクシツ</t>
    </rPh>
    <phoneticPr fontId="0"/>
  </si>
  <si>
    <t>倉庫（2）</t>
    <rPh sb="0" eb="2">
      <t>ソウコ</t>
    </rPh>
    <phoneticPr fontId="0"/>
  </si>
  <si>
    <t>天井・壁直付型</t>
  </si>
  <si>
    <t>倉庫（1）</t>
    <rPh sb="0" eb="2">
      <t>ソウコ</t>
    </rPh>
    <phoneticPr fontId="0"/>
  </si>
  <si>
    <t>Q-321</t>
  </si>
  <si>
    <t>スロープ・絵本コーナー</t>
    <rPh sb="5" eb="7">
      <t>エホン</t>
    </rPh>
    <phoneticPr fontId="0"/>
  </si>
  <si>
    <t>丸グローブ</t>
  </si>
  <si>
    <t>ｲ-13BB</t>
  </si>
  <si>
    <t>ﾎ-10C</t>
  </si>
  <si>
    <t>壁直付型</t>
  </si>
  <si>
    <t>休憩室（1）</t>
    <rPh sb="0" eb="3">
      <t>キュウケイシツ</t>
    </rPh>
    <phoneticPr fontId="0"/>
  </si>
  <si>
    <t>D-454</t>
  </si>
  <si>
    <t>屋内廊下</t>
    <rPh sb="0" eb="2">
      <t>オクナイ</t>
    </rPh>
    <rPh sb="2" eb="4">
      <t>ロウカ</t>
    </rPh>
    <phoneticPr fontId="0"/>
  </si>
  <si>
    <t>B-631</t>
  </si>
  <si>
    <t>倉庫（4）</t>
    <rPh sb="0" eb="2">
      <t>ソウコ</t>
    </rPh>
    <phoneticPr fontId="0"/>
  </si>
  <si>
    <t>倉庫（3）</t>
    <rPh sb="0" eb="2">
      <t>ソウコ</t>
    </rPh>
    <phoneticPr fontId="0"/>
  </si>
  <si>
    <t>開放廊下2</t>
  </si>
  <si>
    <t>幼児便所(2)</t>
    <rPh sb="0" eb="2">
      <t>ヨウジ</t>
    </rPh>
    <rPh sb="2" eb="4">
      <t>ベンジョ</t>
    </rPh>
    <phoneticPr fontId="0"/>
  </si>
  <si>
    <t>3才児保育室</t>
    <rPh sb="1" eb="3">
      <t>サイジ</t>
    </rPh>
    <rPh sb="3" eb="6">
      <t>ホイクシツ</t>
    </rPh>
    <phoneticPr fontId="0"/>
  </si>
  <si>
    <t>1・2歳児保育室(3)</t>
    <rPh sb="3" eb="5">
      <t>サイジ</t>
    </rPh>
    <rPh sb="5" eb="8">
      <t>ホイクシツ</t>
    </rPh>
    <phoneticPr fontId="0"/>
  </si>
  <si>
    <t>ｲ-30B</t>
  </si>
  <si>
    <t>幼児便所(3)</t>
    <rPh sb="0" eb="4">
      <t>ヨウジベンジョ</t>
    </rPh>
    <phoneticPr fontId="0"/>
  </si>
  <si>
    <t>1・2歳児保育室(2)</t>
    <rPh sb="3" eb="5">
      <t>サイジ</t>
    </rPh>
    <rPh sb="5" eb="8">
      <t>ホイクシツ</t>
    </rPh>
    <phoneticPr fontId="0"/>
  </si>
  <si>
    <t>屋上園庭(1)</t>
    <rPh sb="0" eb="2">
      <t>オクジョウ</t>
    </rPh>
    <rPh sb="2" eb="4">
      <t>エンテイ</t>
    </rPh>
    <phoneticPr fontId="0"/>
  </si>
  <si>
    <t>廊下・絵本コーナー</t>
    <rPh sb="0" eb="2">
      <t>ロウカ</t>
    </rPh>
    <rPh sb="3" eb="5">
      <t>エホン</t>
    </rPh>
    <phoneticPr fontId="0"/>
  </si>
  <si>
    <t>吹抜け(玄関)</t>
    <rPh sb="0" eb="1">
      <t>フ</t>
    </rPh>
    <rPh sb="1" eb="2">
      <t>ヌ</t>
    </rPh>
    <rPh sb="4" eb="6">
      <t>ゲンカン</t>
    </rPh>
    <phoneticPr fontId="0"/>
  </si>
  <si>
    <t>屋上園庭(2)</t>
    <rPh sb="0" eb="2">
      <t>オクジョウ</t>
    </rPh>
    <rPh sb="2" eb="4">
      <t>エンテイ</t>
    </rPh>
    <phoneticPr fontId="0"/>
  </si>
  <si>
    <t>0才児保育室</t>
    <rPh sb="1" eb="3">
      <t>サイジ</t>
    </rPh>
    <rPh sb="3" eb="6">
      <t>ホイクシツ</t>
    </rPh>
    <phoneticPr fontId="0"/>
  </si>
  <si>
    <t>ｲ-13B</t>
  </si>
  <si>
    <t>L-201</t>
  </si>
  <si>
    <t>PS付/コンセント付</t>
  </si>
  <si>
    <t>幼児便所(2)</t>
    <rPh sb="0" eb="4">
      <t>ヨウジベンジョ</t>
    </rPh>
    <phoneticPr fontId="0"/>
  </si>
  <si>
    <t>幼児便所(1)</t>
    <rPh sb="0" eb="4">
      <t>ヨウジベンジョ</t>
    </rPh>
    <phoneticPr fontId="0"/>
  </si>
  <si>
    <t>1・2才児保育室(1)</t>
    <rPh sb="3" eb="5">
      <t>サイジ</t>
    </rPh>
    <rPh sb="5" eb="8">
      <t>ホイクシツ</t>
    </rPh>
    <phoneticPr fontId="0"/>
  </si>
  <si>
    <t>ｲ-9B</t>
  </si>
  <si>
    <t>JE9</t>
  </si>
  <si>
    <t>屋上園庭(3)</t>
    <rPh sb="0" eb="2">
      <t>オクジョウ</t>
    </rPh>
    <rPh sb="2" eb="4">
      <t>エンテイ</t>
    </rPh>
    <phoneticPr fontId="0"/>
  </si>
  <si>
    <t>EPS</t>
  </si>
  <si>
    <t>設備スペース</t>
    <rPh sb="0" eb="2">
      <t>セツビ</t>
    </rPh>
    <phoneticPr fontId="0"/>
  </si>
  <si>
    <t>屋外階段(2)</t>
    <rPh sb="0" eb="4">
      <t>オクガイカイダン</t>
    </rPh>
    <phoneticPr fontId="0"/>
  </si>
  <si>
    <t>屋内階段</t>
    <rPh sb="0" eb="2">
      <t>オクナイ</t>
    </rPh>
    <rPh sb="2" eb="4">
      <t>カイダン</t>
    </rPh>
    <phoneticPr fontId="0"/>
  </si>
  <si>
    <t>ﾛ-30B</t>
  </si>
  <si>
    <t>高天井用/リモコン自己点検機能付</t>
  </si>
  <si>
    <t>屋外階段(1)</t>
    <rPh sb="0" eb="4">
      <t>オクガイカイダン</t>
    </rPh>
    <phoneticPr fontId="0"/>
  </si>
  <si>
    <t>門扉周り</t>
    <rPh sb="0" eb="2">
      <t>モンピ</t>
    </rPh>
    <rPh sb="2" eb="3">
      <t>マワ</t>
    </rPh>
    <phoneticPr fontId="0"/>
  </si>
  <si>
    <t>園庭</t>
    <rPh sb="0" eb="2">
      <t>エンテイ</t>
    </rPh>
    <phoneticPr fontId="0"/>
  </si>
  <si>
    <t>広場</t>
    <rPh sb="0" eb="2">
      <t>ヒロバ</t>
    </rPh>
    <phoneticPr fontId="0"/>
  </si>
  <si>
    <t>施設名：青谷保育園</t>
    <rPh sb="0" eb="3">
      <t>シセツメイ</t>
    </rPh>
    <rPh sb="4" eb="6">
      <t>アオタニ</t>
    </rPh>
    <rPh sb="6" eb="9">
      <t>ホイクエン</t>
    </rPh>
    <phoneticPr fontId="2"/>
  </si>
  <si>
    <t>昇降口入口</t>
    <rPh sb="0" eb="3">
      <t>ショウコウグチ</t>
    </rPh>
    <rPh sb="3" eb="5">
      <t>イリグチ</t>
    </rPh>
    <phoneticPr fontId="0"/>
  </si>
  <si>
    <t>O40WP</t>
  </si>
  <si>
    <t>HF40</t>
  </si>
  <si>
    <t>強化ガラスパネル付</t>
  </si>
  <si>
    <t>昇降口</t>
    <rPh sb="0" eb="2">
      <t>ショウコウ</t>
    </rPh>
    <rPh sb="2" eb="3">
      <t>グチ</t>
    </rPh>
    <phoneticPr fontId="0"/>
  </si>
  <si>
    <t>D432L</t>
  </si>
  <si>
    <t>W445</t>
  </si>
  <si>
    <t>D432R</t>
  </si>
  <si>
    <t>E414L</t>
  </si>
  <si>
    <t>W160</t>
  </si>
  <si>
    <t>E414M</t>
  </si>
  <si>
    <t>連結器具(中用)</t>
  </si>
  <si>
    <t>E414R</t>
  </si>
  <si>
    <t>P13B</t>
  </si>
  <si>
    <t>JD13</t>
  </si>
  <si>
    <t>I27</t>
  </si>
  <si>
    <t>Q21BP</t>
  </si>
  <si>
    <t>天井吊下型</t>
  </si>
  <si>
    <t>S11B</t>
  </si>
  <si>
    <t>L60</t>
  </si>
  <si>
    <t>G25</t>
  </si>
  <si>
    <t>B22B</t>
  </si>
  <si>
    <t>B41S</t>
  </si>
  <si>
    <t>Y21</t>
  </si>
  <si>
    <t>B41</t>
  </si>
  <si>
    <t>J18WP</t>
  </si>
  <si>
    <t>軒下用/防雨型</t>
  </si>
  <si>
    <t>医務コーナー</t>
    <rPh sb="0" eb="2">
      <t>イム</t>
    </rPh>
    <phoneticPr fontId="0"/>
  </si>
  <si>
    <t>B42B</t>
  </si>
  <si>
    <t>1,2才児保育室-1</t>
    <rPh sb="3" eb="5">
      <t>サイジ</t>
    </rPh>
    <rPh sb="5" eb="8">
      <t>ホイクシツ</t>
    </rPh>
    <phoneticPr fontId="0"/>
  </si>
  <si>
    <t>C42</t>
  </si>
  <si>
    <t>1,2才児便所</t>
    <rPh sb="3" eb="5">
      <t>サイジ</t>
    </rPh>
    <rPh sb="5" eb="7">
      <t>ベンジョ</t>
    </rPh>
    <phoneticPr fontId="0"/>
  </si>
  <si>
    <t>1,2才児保育室-2</t>
    <rPh sb="3" eb="5">
      <t>サイジ</t>
    </rPh>
    <rPh sb="5" eb="8">
      <t>ホイクシツ</t>
    </rPh>
    <phoneticPr fontId="0"/>
  </si>
  <si>
    <t>3才児便所</t>
    <rPh sb="1" eb="3">
      <t>サイジ</t>
    </rPh>
    <rPh sb="3" eb="5">
      <t>ベンジョ</t>
    </rPh>
    <phoneticPr fontId="0"/>
  </si>
  <si>
    <t>ふとん入</t>
    <rPh sb="3" eb="4">
      <t>イ</t>
    </rPh>
    <phoneticPr fontId="0"/>
  </si>
  <si>
    <t>おやすみコーナー</t>
  </si>
  <si>
    <t>3才児保育室</t>
    <rPh sb="1" eb="3">
      <t>サイジ</t>
    </rPh>
    <rPh sb="3" eb="5">
      <t>ホイク</t>
    </rPh>
    <rPh sb="5" eb="6">
      <t>シツ</t>
    </rPh>
    <phoneticPr fontId="0"/>
  </si>
  <si>
    <t>図書コーナー</t>
    <rPh sb="0" eb="2">
      <t>トショ</t>
    </rPh>
    <phoneticPr fontId="0"/>
  </si>
  <si>
    <t>E412L</t>
  </si>
  <si>
    <t>E412R</t>
  </si>
  <si>
    <t>G23</t>
  </si>
  <si>
    <t>A42WP</t>
  </si>
  <si>
    <t>K40</t>
  </si>
  <si>
    <t>Q21B</t>
  </si>
  <si>
    <t>天井直付型</t>
  </si>
  <si>
    <t>外部物入-1</t>
    <rPh sb="0" eb="2">
      <t>ガイブ</t>
    </rPh>
    <rPh sb="2" eb="4">
      <t>モノイレ</t>
    </rPh>
    <phoneticPr fontId="0"/>
  </si>
  <si>
    <t>Z22</t>
  </si>
  <si>
    <t>N13WP</t>
  </si>
  <si>
    <t>角形/乳白アクリルカバー付</t>
  </si>
  <si>
    <t>B22S</t>
  </si>
  <si>
    <t>【仮】前室</t>
    <rPh sb="1" eb="2">
      <t>カリ</t>
    </rPh>
    <rPh sb="3" eb="5">
      <t>ゼンシツ</t>
    </rPh>
    <phoneticPr fontId="0"/>
  </si>
  <si>
    <t>Q11B</t>
  </si>
  <si>
    <t>F42</t>
  </si>
  <si>
    <t>B22</t>
  </si>
  <si>
    <t>AA33</t>
  </si>
  <si>
    <t>Q21BW</t>
  </si>
  <si>
    <t>5才児保育室</t>
    <rPh sb="1" eb="3">
      <t>サイジ</t>
    </rPh>
    <rPh sb="3" eb="5">
      <t>ホイク</t>
    </rPh>
    <rPh sb="5" eb="6">
      <t>シツ</t>
    </rPh>
    <phoneticPr fontId="0"/>
  </si>
  <si>
    <t>多目的コーナー</t>
    <rPh sb="0" eb="3">
      <t>タモクテキ</t>
    </rPh>
    <phoneticPr fontId="0"/>
  </si>
  <si>
    <t>E413L</t>
  </si>
  <si>
    <t>E413M</t>
  </si>
  <si>
    <t>E413R</t>
  </si>
  <si>
    <t>4才児保育室</t>
    <rPh sb="1" eb="3">
      <t>サイジ</t>
    </rPh>
    <rPh sb="3" eb="5">
      <t>ホイク</t>
    </rPh>
    <rPh sb="5" eb="6">
      <t>シツ</t>
    </rPh>
    <phoneticPr fontId="0"/>
  </si>
  <si>
    <t>K40WP</t>
  </si>
  <si>
    <t>Q21BWP</t>
  </si>
  <si>
    <t>両面防水壁取付金物枠</t>
  </si>
  <si>
    <t>H41</t>
  </si>
  <si>
    <t>X400</t>
  </si>
  <si>
    <t>高天井ダウンライト</t>
  </si>
  <si>
    <t>□210</t>
  </si>
  <si>
    <t>T27B</t>
  </si>
  <si>
    <t>モニター付/ブラケット</t>
  </si>
  <si>
    <t>V13WP</t>
  </si>
  <si>
    <t>W102</t>
  </si>
  <si>
    <t>プロパン室</t>
    <rPh sb="4" eb="5">
      <t>シツ</t>
    </rPh>
    <phoneticPr fontId="0"/>
  </si>
  <si>
    <t>自転車置場</t>
    <rPh sb="0" eb="3">
      <t>ジテンシャ</t>
    </rPh>
    <rPh sb="3" eb="4">
      <t>オ</t>
    </rPh>
    <rPh sb="4" eb="5">
      <t>バ</t>
    </rPh>
    <phoneticPr fontId="0"/>
  </si>
  <si>
    <t>H21WP</t>
  </si>
  <si>
    <t>プロパン室外壁</t>
    <rPh sb="4" eb="5">
      <t>シツ</t>
    </rPh>
    <rPh sb="5" eb="7">
      <t>ガイヘキ</t>
    </rPh>
    <phoneticPr fontId="0"/>
  </si>
  <si>
    <t>外部物入-2</t>
    <rPh sb="0" eb="2">
      <t>ガイブ</t>
    </rPh>
    <rPh sb="2" eb="4">
      <t>モノイレ</t>
    </rPh>
    <phoneticPr fontId="0"/>
  </si>
  <si>
    <t>H21G</t>
  </si>
  <si>
    <t>外部物入-3</t>
    <rPh sb="0" eb="4">
      <t>ガイブモノイレ</t>
    </rPh>
    <phoneticPr fontId="0"/>
  </si>
  <si>
    <t>外部物入外壁</t>
    <rPh sb="0" eb="2">
      <t>ガイブ</t>
    </rPh>
    <rPh sb="2" eb="4">
      <t>モノイレ</t>
    </rPh>
    <rPh sb="4" eb="6">
      <t>ガイヘキ</t>
    </rPh>
    <phoneticPr fontId="0"/>
  </si>
  <si>
    <t>施設名：久津川保育園</t>
    <rPh sb="0" eb="3">
      <t>シセツメイ</t>
    </rPh>
    <rPh sb="4" eb="7">
      <t>クツカワ</t>
    </rPh>
    <rPh sb="7" eb="10">
      <t>ホイクエン</t>
    </rPh>
    <phoneticPr fontId="2"/>
  </si>
  <si>
    <t>保育室(らいおん組)</t>
    <rPh sb="0" eb="3">
      <t>ホイクシツ</t>
    </rPh>
    <rPh sb="8" eb="9">
      <t>クミ</t>
    </rPh>
    <phoneticPr fontId="26"/>
  </si>
  <si>
    <t>J852</t>
  </si>
  <si>
    <t>便所(4・5歳児)</t>
    <rPh sb="0" eb="2">
      <t>ベンジョ</t>
    </rPh>
    <rPh sb="6" eb="8">
      <t>サイジ</t>
    </rPh>
    <phoneticPr fontId="26"/>
  </si>
  <si>
    <t>D321</t>
  </si>
  <si>
    <t>保育室(こあら組)</t>
    <rPh sb="0" eb="3">
      <t>ホイクシツ</t>
    </rPh>
    <rPh sb="7" eb="8">
      <t>クミ</t>
    </rPh>
    <phoneticPr fontId="26"/>
  </si>
  <si>
    <t>倉庫(3)</t>
    <rPh sb="0" eb="2">
      <t>ソウコ</t>
    </rPh>
    <phoneticPr fontId="26"/>
  </si>
  <si>
    <t>絵本コーナー</t>
    <rPh sb="0" eb="2">
      <t>エホン</t>
    </rPh>
    <phoneticPr fontId="26"/>
  </si>
  <si>
    <t>W13</t>
  </si>
  <si>
    <t>a421</t>
  </si>
  <si>
    <t>φ175</t>
  </si>
  <si>
    <t>遊戯室</t>
    <rPh sb="0" eb="3">
      <t>ユウギシツ</t>
    </rPh>
    <phoneticPr fontId="26"/>
  </si>
  <si>
    <t>教材室</t>
    <rPh sb="0" eb="3">
      <t>キョウザイシツ</t>
    </rPh>
    <phoneticPr fontId="26"/>
  </si>
  <si>
    <t>調理室</t>
    <rPh sb="0" eb="3">
      <t>チョウリシツ</t>
    </rPh>
    <phoneticPr fontId="26"/>
  </si>
  <si>
    <t>E322</t>
  </si>
  <si>
    <t>ZC</t>
  </si>
  <si>
    <t>前室・検品室</t>
    <rPh sb="0" eb="2">
      <t>ゼンシツ</t>
    </rPh>
    <rPh sb="3" eb="6">
      <t>ケンピンシツ</t>
    </rPh>
    <phoneticPr fontId="26"/>
  </si>
  <si>
    <t>D162</t>
  </si>
  <si>
    <t>FHF16(高出力)</t>
  </si>
  <si>
    <t>a241</t>
  </si>
  <si>
    <t>食品庫</t>
    <rPh sb="0" eb="3">
      <t>ショクヒンコ</t>
    </rPh>
    <phoneticPr fontId="26"/>
  </si>
  <si>
    <t>倉庫(1)</t>
    <rPh sb="0" eb="2">
      <t>ソウコ</t>
    </rPh>
    <phoneticPr fontId="26"/>
  </si>
  <si>
    <t>多目的便所</t>
    <rPh sb="0" eb="5">
      <t>タモクテキベンジョ</t>
    </rPh>
    <phoneticPr fontId="26"/>
  </si>
  <si>
    <t>L201</t>
  </si>
  <si>
    <t>乳白カバー付</t>
  </si>
  <si>
    <t>トイレ前</t>
    <rPh sb="3" eb="4">
      <t>マエ</t>
    </rPh>
    <phoneticPr fontId="26"/>
  </si>
  <si>
    <t>女子便所</t>
    <rPh sb="0" eb="4">
      <t>ジョシベンジョ</t>
    </rPh>
    <phoneticPr fontId="26"/>
  </si>
  <si>
    <t>男子便所</t>
    <rPh sb="0" eb="4">
      <t>ダンシベンジョ</t>
    </rPh>
    <phoneticPr fontId="26"/>
  </si>
  <si>
    <t>休憩室</t>
    <rPh sb="0" eb="3">
      <t>キュウケイシツ</t>
    </rPh>
    <phoneticPr fontId="26"/>
  </si>
  <si>
    <t>職員用休憩室</t>
    <rPh sb="0" eb="3">
      <t>ショクインヨウ</t>
    </rPh>
    <rPh sb="3" eb="6">
      <t>キュウケイシツ</t>
    </rPh>
    <phoneticPr fontId="26"/>
  </si>
  <si>
    <t>M201</t>
  </si>
  <si>
    <t>FHF24</t>
  </si>
  <si>
    <t>スイッチ付</t>
  </si>
  <si>
    <t>更衣室</t>
    <rPh sb="0" eb="3">
      <t>コウイシツ</t>
    </rPh>
    <phoneticPr fontId="26"/>
  </si>
  <si>
    <t>脱衣室</t>
    <rPh sb="0" eb="3">
      <t>ダツイシツ</t>
    </rPh>
    <phoneticPr fontId="26"/>
  </si>
  <si>
    <t>事務室</t>
    <rPh sb="0" eb="3">
      <t>ジムシツ</t>
    </rPh>
    <phoneticPr fontId="26"/>
  </si>
  <si>
    <t>玄関</t>
    <rPh sb="0" eb="2">
      <t>ゲンカン</t>
    </rPh>
    <phoneticPr fontId="26"/>
  </si>
  <si>
    <t>b321</t>
  </si>
  <si>
    <t>浅型/防湿型</t>
  </si>
  <si>
    <t>玄関ホール</t>
    <rPh sb="0" eb="2">
      <t>ゲンカン</t>
    </rPh>
    <phoneticPr fontId="26"/>
  </si>
  <si>
    <t>H324</t>
  </si>
  <si>
    <t>ZBAF</t>
  </si>
  <si>
    <t>避難口/誘導音付加点滅装置付</t>
  </si>
  <si>
    <t>倉庫(2)</t>
    <rPh sb="0" eb="2">
      <t>ソウコ</t>
    </rPh>
    <phoneticPr fontId="26"/>
  </si>
  <si>
    <t>保育室(りす組)</t>
    <rPh sb="0" eb="3">
      <t>ホイクシツ</t>
    </rPh>
    <rPh sb="6" eb="7">
      <t>クミ</t>
    </rPh>
    <phoneticPr fontId="26"/>
  </si>
  <si>
    <t>便所(3歳児)</t>
    <rPh sb="0" eb="2">
      <t>ベンジョ</t>
    </rPh>
    <rPh sb="4" eb="6">
      <t>サイジ</t>
    </rPh>
    <phoneticPr fontId="26"/>
  </si>
  <si>
    <t>多目的室(うさぎ組)</t>
    <rPh sb="0" eb="3">
      <t>タモクテキ</t>
    </rPh>
    <rPh sb="3" eb="4">
      <t>シツ</t>
    </rPh>
    <rPh sb="8" eb="9">
      <t>クミ</t>
    </rPh>
    <phoneticPr fontId="26"/>
  </si>
  <si>
    <t>廊下(2)</t>
    <rPh sb="0" eb="2">
      <t>ロウカ</t>
    </rPh>
    <phoneticPr fontId="26"/>
  </si>
  <si>
    <t>YC</t>
  </si>
  <si>
    <t>200×105</t>
  </si>
  <si>
    <t>天井埋込型</t>
  </si>
  <si>
    <t>廊下(1)</t>
    <rPh sb="0" eb="2">
      <t>ロウカ</t>
    </rPh>
    <phoneticPr fontId="26"/>
  </si>
  <si>
    <t>屋外(外壁)</t>
    <rPh sb="0" eb="2">
      <t>オクガイ</t>
    </rPh>
    <rPh sb="3" eb="5">
      <t>ガイヘキ</t>
    </rPh>
    <phoneticPr fontId="26"/>
  </si>
  <si>
    <t>O271</t>
  </si>
  <si>
    <t>保育室(ひまわり組)</t>
    <rPh sb="0" eb="3">
      <t>ホイクシツ</t>
    </rPh>
    <rPh sb="8" eb="9">
      <t>クミ</t>
    </rPh>
    <phoneticPr fontId="26"/>
  </si>
  <si>
    <t>便所(2歳児)</t>
    <rPh sb="0" eb="2">
      <t>ベンジョ</t>
    </rPh>
    <rPh sb="4" eb="6">
      <t>サイジ</t>
    </rPh>
    <phoneticPr fontId="26"/>
  </si>
  <si>
    <t>湯沸室(1)</t>
    <rPh sb="0" eb="3">
      <t>ユフツシツ</t>
    </rPh>
    <phoneticPr fontId="26"/>
  </si>
  <si>
    <t>保育室(すみれ組)</t>
    <rPh sb="0" eb="3">
      <t>ホイクシツ</t>
    </rPh>
    <rPh sb="7" eb="8">
      <t>クミ</t>
    </rPh>
    <phoneticPr fontId="26"/>
  </si>
  <si>
    <t>地域交流室</t>
    <rPh sb="0" eb="2">
      <t>チイキ</t>
    </rPh>
    <rPh sb="2" eb="5">
      <t>コウリュウシツ</t>
    </rPh>
    <phoneticPr fontId="26"/>
  </si>
  <si>
    <t>屋上広場(1)</t>
    <rPh sb="0" eb="2">
      <t>オクジョウ</t>
    </rPh>
    <rPh sb="2" eb="4">
      <t>ヒロバ</t>
    </rPh>
    <phoneticPr fontId="26"/>
  </si>
  <si>
    <t>P25</t>
  </si>
  <si>
    <t>EFD25</t>
  </si>
  <si>
    <t>ガラスパネル</t>
  </si>
  <si>
    <t>屋外機置場、キュービクル</t>
    <rPh sb="0" eb="5">
      <t>オクガイキオキバ</t>
    </rPh>
    <phoneticPr fontId="26"/>
  </si>
  <si>
    <t>倉庫(4)</t>
    <rPh sb="0" eb="2">
      <t>ソウコ</t>
    </rPh>
    <phoneticPr fontId="26"/>
  </si>
  <si>
    <t>湯沸室(2)</t>
    <rPh sb="0" eb="3">
      <t>ユフツシツ</t>
    </rPh>
    <phoneticPr fontId="26"/>
  </si>
  <si>
    <t>配膳室</t>
    <rPh sb="0" eb="3">
      <t>ハイゼンシツ</t>
    </rPh>
    <phoneticPr fontId="26"/>
  </si>
  <si>
    <t>屋上緑化</t>
    <rPh sb="0" eb="2">
      <t>オクジョウ</t>
    </rPh>
    <rPh sb="2" eb="4">
      <t>ミドリカ</t>
    </rPh>
    <phoneticPr fontId="26"/>
  </si>
  <si>
    <t>便所(0歳児)</t>
    <rPh sb="0" eb="2">
      <t>ベンジョ</t>
    </rPh>
    <rPh sb="4" eb="6">
      <t>サイジ</t>
    </rPh>
    <phoneticPr fontId="26"/>
  </si>
  <si>
    <t>屋上広場(2)</t>
    <rPh sb="0" eb="4">
      <t>オクジョウヒロバ</t>
    </rPh>
    <phoneticPr fontId="26"/>
  </si>
  <si>
    <t>調乳室</t>
    <rPh sb="0" eb="3">
      <t>チョウニュウシツ</t>
    </rPh>
    <phoneticPr fontId="26"/>
  </si>
  <si>
    <t>保育室(ちゅうりっぷ組)</t>
    <rPh sb="0" eb="3">
      <t>ホイクシツ</t>
    </rPh>
    <rPh sb="10" eb="11">
      <t>クミ</t>
    </rPh>
    <phoneticPr fontId="26"/>
  </si>
  <si>
    <t>I851</t>
  </si>
  <si>
    <t>前室</t>
    <rPh sb="0" eb="2">
      <t>ゼンシツ</t>
    </rPh>
    <phoneticPr fontId="26"/>
  </si>
  <si>
    <t>保育室(れんげ組)</t>
    <rPh sb="0" eb="3">
      <t>ホイクシツ</t>
    </rPh>
    <rPh sb="7" eb="8">
      <t>クミ</t>
    </rPh>
    <phoneticPr fontId="26"/>
  </si>
  <si>
    <t>便所(1歳児)</t>
    <rPh sb="0" eb="2">
      <t>ベンジョ</t>
    </rPh>
    <rPh sb="4" eb="6">
      <t>サイジ</t>
    </rPh>
    <phoneticPr fontId="26"/>
  </si>
  <si>
    <t>湯沸室(3)</t>
    <rPh sb="0" eb="3">
      <t>ユフツシツ</t>
    </rPh>
    <phoneticPr fontId="26"/>
  </si>
  <si>
    <t>保育室(たんぽぽ組)</t>
    <rPh sb="0" eb="3">
      <t>ホイクシツ</t>
    </rPh>
    <rPh sb="8" eb="9">
      <t>クミ</t>
    </rPh>
    <phoneticPr fontId="26"/>
  </si>
  <si>
    <t>廊下</t>
    <rPh sb="0" eb="2">
      <t>ロウカ</t>
    </rPh>
    <phoneticPr fontId="26"/>
  </si>
  <si>
    <t>ZB</t>
  </si>
  <si>
    <t>屋外階段(1)</t>
    <rPh sb="0" eb="4">
      <t>オクガイカイダン</t>
    </rPh>
    <phoneticPr fontId="26"/>
  </si>
  <si>
    <t>階段(1)</t>
    <rPh sb="0" eb="2">
      <t>カイダン</t>
    </rPh>
    <phoneticPr fontId="26"/>
  </si>
  <si>
    <t>X322</t>
  </si>
  <si>
    <t>強化ガラスパネル</t>
  </si>
  <si>
    <t>屋外階段(2)</t>
    <rPh sb="0" eb="4">
      <t>オクガイカイダン</t>
    </rPh>
    <phoneticPr fontId="26"/>
  </si>
  <si>
    <t>階段(2)</t>
    <rPh sb="0" eb="2">
      <t>カイダン</t>
    </rPh>
    <phoneticPr fontId="26"/>
  </si>
  <si>
    <t>屋外</t>
    <rPh sb="0" eb="2">
      <t>オクガイ</t>
    </rPh>
    <phoneticPr fontId="26"/>
  </si>
  <si>
    <t>R30</t>
  </si>
  <si>
    <t>（様式6号）　既存照明・提案ＬＥＤ照明リスト 及び省エネ試算表</t>
    <phoneticPr fontId="2"/>
  </si>
  <si>
    <t>色温度</t>
    <rPh sb="0" eb="3">
      <t>イロオンド</t>
    </rPh>
    <phoneticPr fontId="2"/>
  </si>
  <si>
    <t>【LED】
定格寿命(時間)</t>
    <rPh sb="6" eb="10">
      <t>テイカクジュミョウ</t>
    </rPh>
    <rPh sb="11" eb="13">
      <t>ジカン</t>
    </rPh>
    <phoneticPr fontId="2"/>
  </si>
  <si>
    <t>【LED】
光束維持率（％）</t>
    <rPh sb="6" eb="8">
      <t>コウソク</t>
    </rPh>
    <rPh sb="8" eb="11">
      <t>イジリツ</t>
    </rPh>
    <phoneticPr fontId="2"/>
  </si>
  <si>
    <t>時間</t>
    <rPh sb="0" eb="2">
      <t>ジカン</t>
    </rPh>
    <phoneticPr fontId="2"/>
  </si>
  <si>
    <t>％</t>
    <phoneticPr fontId="2"/>
  </si>
  <si>
    <t>削減率</t>
    <rPh sb="0" eb="3">
      <t>サクゲンリツ</t>
    </rPh>
    <phoneticPr fontId="4"/>
  </si>
  <si>
    <t>試算期間</t>
    <phoneticPr fontId="2"/>
  </si>
  <si>
    <t>１月７日現調、DL調光あり</t>
    <rPh sb="1" eb="2">
      <t>ガツ</t>
    </rPh>
    <rPh sb="3" eb="4">
      <t>ニチ</t>
    </rPh>
    <rPh sb="4" eb="6">
      <t>ゲンチョウ</t>
    </rPh>
    <rPh sb="9" eb="11">
      <t>チョウコウ</t>
    </rPh>
    <phoneticPr fontId="4"/>
  </si>
  <si>
    <t>-</t>
    <phoneticPr fontId="2"/>
  </si>
  <si>
    <t>部屋名</t>
    <phoneticPr fontId="2"/>
  </si>
  <si>
    <t>H=3.1-5.1m</t>
  </si>
  <si>
    <t>仮設必要</t>
    <rPh sb="0" eb="2">
      <t>カセツ</t>
    </rPh>
    <rPh sb="2" eb="4">
      <t>ヒツヨウ</t>
    </rPh>
    <phoneticPr fontId="4"/>
  </si>
  <si>
    <t>図面
番号</t>
    <phoneticPr fontId="2"/>
  </si>
  <si>
    <t>K-1</t>
    <phoneticPr fontId="4"/>
  </si>
  <si>
    <t>K-1</t>
  </si>
  <si>
    <t>K-2</t>
  </si>
  <si>
    <t>電源別置</t>
  </si>
  <si>
    <t>K-3</t>
  </si>
  <si>
    <t>K-4</t>
  </si>
  <si>
    <t>K-5</t>
  </si>
  <si>
    <t>K-6</t>
  </si>
  <si>
    <t>K-7</t>
  </si>
  <si>
    <t>5-1</t>
  </si>
  <si>
    <t>5-2</t>
  </si>
  <si>
    <t>K-8</t>
  </si>
  <si>
    <t>K-9</t>
  </si>
  <si>
    <t>仮設必要</t>
    <rPh sb="0" eb="2">
      <t>カセツ</t>
    </rPh>
    <rPh sb="2" eb="4">
      <t>ヒツヨウ</t>
    </rPh>
    <phoneticPr fontId="0"/>
  </si>
  <si>
    <t>仮設必要</t>
    <rPh sb="0" eb="2">
      <t>カセツ</t>
    </rPh>
    <rPh sb="2" eb="4">
      <t>ヒツヨウ</t>
    </rPh>
    <phoneticPr fontId="0"/>
  </si>
  <si>
    <t>上記器具に非常灯兼用器具がないため、非常灯を新規設置を行うこと</t>
    <rPh sb="0" eb="4">
      <t>ジョウキキグ</t>
    </rPh>
    <rPh sb="5" eb="8">
      <t>ヒジョウトウ</t>
    </rPh>
    <rPh sb="8" eb="10">
      <t>ケンヨウ</t>
    </rPh>
    <rPh sb="10" eb="12">
      <t>キグ</t>
    </rPh>
    <rPh sb="18" eb="21">
      <t>ヒジョウトウ</t>
    </rPh>
    <rPh sb="22" eb="24">
      <t>シンキ</t>
    </rPh>
    <rPh sb="24" eb="26">
      <t>セッチ</t>
    </rPh>
    <rPh sb="27" eb="28">
      <t>オコナ</t>
    </rPh>
    <phoneticPr fontId="2"/>
  </si>
  <si>
    <t>16-1</t>
  </si>
  <si>
    <t>16-2</t>
  </si>
  <si>
    <t>22-1</t>
  </si>
  <si>
    <t>22-2</t>
  </si>
  <si>
    <t>19-1</t>
  </si>
  <si>
    <t>19-2</t>
  </si>
  <si>
    <t>40-1</t>
  </si>
  <si>
    <t>14-1</t>
  </si>
  <si>
    <t>23-1</t>
  </si>
  <si>
    <t>23-2</t>
  </si>
  <si>
    <t>18-1</t>
  </si>
  <si>
    <t>18-2</t>
  </si>
  <si>
    <t>50-1</t>
  </si>
  <si>
    <t>50-2</t>
  </si>
  <si>
    <t>30-1</t>
  </si>
  <si>
    <t>30-2</t>
  </si>
  <si>
    <t>47-1</t>
  </si>
  <si>
    <t>47-2</t>
  </si>
  <si>
    <t>51-1</t>
  </si>
  <si>
    <t>51-2</t>
  </si>
  <si>
    <t>51-3</t>
  </si>
  <si>
    <t>68-1</t>
  </si>
  <si>
    <t>68-2</t>
  </si>
  <si>
    <t>40-2</t>
  </si>
  <si>
    <t>52-1</t>
  </si>
  <si>
    <t>52-2</t>
  </si>
  <si>
    <t>60-1</t>
  </si>
  <si>
    <t>60-2</t>
  </si>
  <si>
    <t>14-2</t>
  </si>
  <si>
    <t>38-1</t>
  </si>
  <si>
    <t>38-2</t>
  </si>
  <si>
    <t>42-1</t>
  </si>
  <si>
    <t>42-2</t>
  </si>
  <si>
    <t>43-1</t>
  </si>
  <si>
    <t>43-2</t>
  </si>
  <si>
    <t>45-1</t>
  </si>
  <si>
    <t>45-2</t>
  </si>
  <si>
    <t>58-1</t>
  </si>
  <si>
    <t>58-2</t>
  </si>
  <si>
    <t>62-1</t>
  </si>
  <si>
    <t>62-2</t>
  </si>
  <si>
    <t>67-1</t>
  </si>
  <si>
    <t>67-2</t>
  </si>
  <si>
    <t>85-1</t>
  </si>
  <si>
    <t>85-2</t>
  </si>
  <si>
    <t>88-1</t>
  </si>
  <si>
    <t>88-2</t>
  </si>
  <si>
    <t>95-1</t>
  </si>
  <si>
    <t>95-2</t>
  </si>
  <si>
    <t>19</t>
  </si>
  <si>
    <t>57</t>
  </si>
  <si>
    <t>58</t>
  </si>
  <si>
    <t>59</t>
  </si>
  <si>
    <t>K-10</t>
  </si>
  <si>
    <t>K-11</t>
  </si>
  <si>
    <t>K-12</t>
  </si>
  <si>
    <t>K-13</t>
  </si>
  <si>
    <t>K-14</t>
  </si>
  <si>
    <t>K-15</t>
  </si>
  <si>
    <t>K-16</t>
  </si>
  <si>
    <t>仮設必要</t>
    <rPh sb="0" eb="4">
      <t>カセツヒツヨウ</t>
    </rPh>
    <phoneticPr fontId="0"/>
  </si>
  <si>
    <t>上記照明器具が非常灯兼用型（電源別置）のため、専用非常灯を新設すること</t>
    <rPh sb="0" eb="2">
      <t>ジョウキ</t>
    </rPh>
    <rPh sb="2" eb="6">
      <t>ショウメイキグ</t>
    </rPh>
    <rPh sb="7" eb="10">
      <t>ヒジョウトウ</t>
    </rPh>
    <rPh sb="10" eb="13">
      <t>ケンヨウガタ</t>
    </rPh>
    <rPh sb="14" eb="16">
      <t>デンゲン</t>
    </rPh>
    <rPh sb="16" eb="18">
      <t>ベッチ</t>
    </rPh>
    <rPh sb="23" eb="25">
      <t>センヨウ</t>
    </rPh>
    <rPh sb="25" eb="28">
      <t>ヒジョウトウ</t>
    </rPh>
    <rPh sb="29" eb="31">
      <t>シンセツ</t>
    </rPh>
    <phoneticPr fontId="2"/>
  </si>
  <si>
    <t>10-1</t>
  </si>
  <si>
    <t>10-2</t>
  </si>
  <si>
    <t>20-1</t>
  </si>
  <si>
    <t>20-2</t>
  </si>
  <si>
    <t>9-1</t>
  </si>
  <si>
    <t>9-2</t>
  </si>
  <si>
    <t>15-1</t>
  </si>
  <si>
    <t>15-2</t>
  </si>
  <si>
    <t>S-1</t>
  </si>
  <si>
    <t>LED済/対象外</t>
    <phoneticPr fontId="2"/>
  </si>
  <si>
    <t>器具なし/対象外</t>
    <rPh sb="0" eb="2">
      <t>キグ</t>
    </rPh>
    <rPh sb="5" eb="8">
      <t>タイショウガイ</t>
    </rPh>
    <phoneticPr fontId="2"/>
  </si>
  <si>
    <t>対象外</t>
    <rPh sb="0" eb="3">
      <t>タイショウガイ</t>
    </rPh>
    <phoneticPr fontId="2"/>
  </si>
  <si>
    <t>器具なし/対象外</t>
    <rPh sb="0" eb="2">
      <t>キグ</t>
    </rPh>
    <phoneticPr fontId="2"/>
  </si>
  <si>
    <t>バッフル付</t>
  </si>
  <si>
    <t>200V</t>
    <phoneticPr fontId="2"/>
  </si>
  <si>
    <t>No.</t>
  </si>
  <si>
    <t>施設名</t>
  </si>
  <si>
    <t>差替え内容</t>
    <rPh sb="0" eb="2">
      <t>サシカ</t>
    </rPh>
    <rPh sb="3" eb="5">
      <t>ナイヨウ</t>
    </rPh>
    <phoneticPr fontId="45"/>
  </si>
  <si>
    <t>福祉センター</t>
  </si>
  <si>
    <t>P14セル　器具寸法Φ15→Φ150</t>
    <rPh sb="6" eb="10">
      <t>キグスンポウ</t>
    </rPh>
    <phoneticPr fontId="4"/>
  </si>
  <si>
    <t>差替えなし</t>
    <rPh sb="0" eb="2">
      <t>サシカ</t>
    </rPh>
    <phoneticPr fontId="4"/>
  </si>
  <si>
    <t>男女共同参画支援センターぱれっとJOYO</t>
    <rPh sb="0" eb="6">
      <t>ダンジョキョウドウサンカク</t>
    </rPh>
    <rPh sb="6" eb="8">
      <t>シエン</t>
    </rPh>
    <phoneticPr fontId="36"/>
  </si>
  <si>
    <t>5-11</t>
  </si>
  <si>
    <t>城陽中学校</t>
  </si>
  <si>
    <t>5-12</t>
  </si>
  <si>
    <t>西城陽中学校</t>
    <rPh sb="0" eb="3">
      <t>ニシジョウヨウ</t>
    </rPh>
    <rPh sb="3" eb="6">
      <t>チュウガッコウ</t>
    </rPh>
    <phoneticPr fontId="36"/>
  </si>
  <si>
    <t>5-13</t>
  </si>
  <si>
    <t>南城陽中学校</t>
    <rPh sb="0" eb="1">
      <t>ミナミ</t>
    </rPh>
    <rPh sb="1" eb="3">
      <t>ジョウヨウ</t>
    </rPh>
    <rPh sb="3" eb="6">
      <t>チュウガッコウ</t>
    </rPh>
    <phoneticPr fontId="36"/>
  </si>
  <si>
    <t>5-14</t>
  </si>
  <si>
    <t>東城陽中学校</t>
    <rPh sb="0" eb="1">
      <t>ヒガシ</t>
    </rPh>
    <rPh sb="1" eb="3">
      <t>ジョウヨウ</t>
    </rPh>
    <rPh sb="3" eb="6">
      <t>チュウガッコウ</t>
    </rPh>
    <phoneticPr fontId="36"/>
  </si>
  <si>
    <t>5-15</t>
  </si>
  <si>
    <t>北城陽中学校</t>
    <rPh sb="0" eb="1">
      <t>キタ</t>
    </rPh>
    <rPh sb="1" eb="3">
      <t>ジョウヨウ</t>
    </rPh>
    <rPh sb="3" eb="6">
      <t>チュウガッコウ</t>
    </rPh>
    <phoneticPr fontId="36"/>
  </si>
  <si>
    <t>図書館</t>
    <phoneticPr fontId="4"/>
  </si>
  <si>
    <t>寺田コミュニティセンター</t>
  </si>
  <si>
    <t>歴史民俗資料館</t>
  </si>
  <si>
    <t>文化パルク城陽</t>
    <phoneticPr fontId="4"/>
  </si>
  <si>
    <t>8-3</t>
  </si>
  <si>
    <t>市庁舎</t>
  </si>
  <si>
    <t>青谷消防分署</t>
    <phoneticPr fontId="4"/>
  </si>
  <si>
    <t>12-10</t>
  </si>
  <si>
    <t>しいの木保育園</t>
  </si>
  <si>
    <t>12-11</t>
  </si>
  <si>
    <t>久世保育園</t>
  </si>
  <si>
    <t>12-12</t>
  </si>
  <si>
    <t>鴻の巣保育園</t>
  </si>
  <si>
    <t>12-13</t>
  </si>
  <si>
    <t>今池保育園</t>
  </si>
  <si>
    <t>12-14</t>
  </si>
  <si>
    <t>青谷保育園</t>
  </si>
  <si>
    <t>12-15</t>
  </si>
  <si>
    <t>久津川保育園</t>
  </si>
  <si>
    <t>（様式6号改訂版）　既存照明・提案ＬＥＤ照明リスト 及び省エネ試算表</t>
    <rPh sb="5" eb="8">
      <t>カイテイバン</t>
    </rPh>
    <phoneticPr fontId="2"/>
  </si>
  <si>
    <t>既存器具仕様詳細①～③,消費電力,器具台数,ランプ本数の修正
→【正】883台 【誤】863台、【正】1,387本【誤】1,356本</t>
    <rPh sb="12" eb="16">
      <t>ショウヒデンリョク</t>
    </rPh>
    <rPh sb="17" eb="21">
      <t>キグダイスウ</t>
    </rPh>
    <rPh sb="25" eb="27">
      <t>ホンスウ</t>
    </rPh>
    <rPh sb="28" eb="30">
      <t>シュウセイ</t>
    </rPh>
    <rPh sb="38" eb="39">
      <t>ダイ</t>
    </rPh>
    <rPh sb="46" eb="47">
      <t>ダイ</t>
    </rPh>
    <rPh sb="49" eb="50">
      <t>タダ</t>
    </rPh>
    <rPh sb="56" eb="57">
      <t>ホン</t>
    </rPh>
    <rPh sb="58" eb="59">
      <t>アヤマ</t>
    </rPh>
    <rPh sb="65" eb="66">
      <t>ホン</t>
    </rPh>
    <phoneticPr fontId="45"/>
  </si>
  <si>
    <t>・既存器具仕様詳細①②③の内容修正
・CO2排出係数修正
→【正】0.430kg-CO2/kWh　【誤】29.390kg-CO2/kWh</t>
    <rPh sb="1" eb="3">
      <t>キゾン</t>
    </rPh>
    <rPh sb="3" eb="7">
      <t>キグシヨウ</t>
    </rPh>
    <rPh sb="7" eb="9">
      <t>ショウサイ</t>
    </rPh>
    <rPh sb="13" eb="15">
      <t>ナイヨウ</t>
    </rPh>
    <rPh sb="15" eb="17">
      <t>シュウセイ</t>
    </rPh>
    <rPh sb="23" eb="27">
      <t>ハイシュツケイスウ</t>
    </rPh>
    <rPh sb="27" eb="29">
      <t>シュウセイ</t>
    </rPh>
    <rPh sb="32" eb="33">
      <t>セイ</t>
    </rPh>
    <rPh sb="51" eb="52">
      <t>ゴ</t>
    </rPh>
    <phoneticPr fontId="45"/>
  </si>
  <si>
    <t>【既存想定】消費電力量合計範囲修正
→【正】108,194kWh/年 【誤】25,240kWh/年</t>
    <rPh sb="1" eb="3">
      <t>キゾン</t>
    </rPh>
    <rPh sb="3" eb="5">
      <t>ソウテイ</t>
    </rPh>
    <rPh sb="6" eb="10">
      <t>ショウヒデンリョク</t>
    </rPh>
    <rPh sb="10" eb="11">
      <t>リョウ</t>
    </rPh>
    <rPh sb="11" eb="15">
      <t>ゴウケイハンイ</t>
    </rPh>
    <rPh sb="15" eb="17">
      <t>シュウセイ</t>
    </rPh>
    <rPh sb="20" eb="21">
      <t>セイ</t>
    </rPh>
    <rPh sb="33" eb="34">
      <t>ネン</t>
    </rPh>
    <rPh sb="36" eb="37">
      <t>ゴ</t>
    </rPh>
    <rPh sb="48" eb="49">
      <t>ネン</t>
    </rPh>
    <phoneticPr fontId="45"/>
  </si>
  <si>
    <t>Z1セル「25」削除、フィルター解除
※非表示となっていた「対象外」の照明を表示させました。</t>
    <rPh sb="8" eb="10">
      <t>サクジョ</t>
    </rPh>
    <rPh sb="16" eb="18">
      <t>カイジョ</t>
    </rPh>
    <rPh sb="20" eb="23">
      <t>ヒヒョウジ</t>
    </rPh>
    <rPh sb="30" eb="33">
      <t>タイショウガイ</t>
    </rPh>
    <rPh sb="35" eb="37">
      <t>ショウメイ</t>
    </rPh>
    <rPh sb="38" eb="40">
      <t>ヒョウジ</t>
    </rPh>
    <phoneticPr fontId="45"/>
  </si>
  <si>
    <t>Z1セル「25」削除、フィルター解除
※非表示となっていた「対象外」の照明を表示させました。</t>
    <rPh sb="8" eb="10">
      <t>サクジョ</t>
    </rPh>
    <rPh sb="16" eb="18">
      <t>カイジョ</t>
    </rPh>
    <rPh sb="38" eb="40">
      <t>ヒョウジ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</si>
</sst>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8" formatCode="&quot;¥&quot;#,##0.00;[Red]&quot;¥&quot;\-#,##0.00"/>
    <numFmt numFmtId="176" formatCode="#,##0&quot;年間&quot;"/>
    <numFmt numFmtId="177" formatCode="0;\-0;;@"/>
    <numFmt numFmtId="178" formatCode="&quot;H=&quot;#.0&quot;m&quot;"/>
    <numFmt numFmtId="179" formatCode="#,##0.0_);[Red]\(#,##0.0\)"/>
    <numFmt numFmtId="180" formatCode="#,##0_ ;[Red]\-#,##0\ "/>
    <numFmt numFmtId="181" formatCode="#,##0_);[Red]\(#,##0\)"/>
    <numFmt numFmtId="182" formatCode="0.0_);[Red]\(0.0\)"/>
    <numFmt numFmtId="183" formatCode="0.00\ \(\t\-\C\O\2\)"/>
    <numFmt numFmtId="184" formatCode="#,##0.000&quot;kg-CO2/kWh&quot;"/>
    <numFmt numFmtId="185" formatCode="#,##0.0;[Red]\-#,##0.0;\-"/>
    <numFmt numFmtId="186" formatCode="#,##0;[Red]\-#,##0;\-"/>
    <numFmt numFmtId="187" formatCode="#,##0_ 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u/>
      <sz val="1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u/>
      <sz val="14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i/>
      <sz val="16"/>
      <name val="メイリオ"/>
      <family val="3"/>
      <charset val="128"/>
    </font>
    <font>
      <i/>
      <sz val="16"/>
      <color theme="1"/>
      <name val="メイリオ"/>
      <family val="3"/>
      <charset val="128"/>
    </font>
    <font>
      <b/>
      <i/>
      <sz val="16"/>
      <name val="メイリオ"/>
      <family val="3"/>
      <charset val="128"/>
    </font>
    <font>
      <i/>
      <sz val="9"/>
      <color theme="1"/>
      <name val="メイリオ"/>
      <family val="3"/>
      <charset val="128"/>
    </font>
    <font>
      <i/>
      <sz val="18"/>
      <color rgb="FF00B050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u/>
      <sz val="9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i/>
      <sz val="9"/>
      <name val="メイリオ"/>
      <family val="3"/>
      <charset val="128"/>
    </font>
    <font>
      <b/>
      <i/>
      <sz val="9"/>
      <name val="メイリオ"/>
      <family val="3"/>
      <charset val="128"/>
    </font>
    <font>
      <i/>
      <sz val="9"/>
      <color rgb="FF00B050"/>
      <name val="メイリオ"/>
      <family val="3"/>
      <charset val="128"/>
    </font>
    <font>
      <b/>
      <i/>
      <sz val="9"/>
      <color theme="1"/>
      <name val="メイリオ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rgb="FFFF0000"/>
      <name val="メイリオ"/>
      <family val="3"/>
      <charset val="128"/>
    </font>
    <font>
      <b/>
      <u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i/>
      <sz val="16"/>
      <color theme="1"/>
      <name val="メイリオ"/>
      <family val="3"/>
      <charset val="128"/>
    </font>
    <font>
      <i/>
      <sz val="1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6"/>
      <name val="メイリオ"/>
      <family val="2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3">
    <xf numFmtId="0" fontId="0" fillId="0" borderId="0" xfId="0">
      <alignment vertical="center"/>
    </xf>
    <xf numFmtId="38" fontId="6" fillId="0" borderId="0" xfId="1" applyNumberFormat="1" applyFont="1">
      <alignment vertical="center"/>
    </xf>
    <xf numFmtId="181" fontId="7" fillId="0" borderId="0" xfId="0" applyNumberFormat="1" applyFont="1">
      <alignment vertical="center"/>
    </xf>
    <xf numFmtId="181" fontId="8" fillId="0" borderId="0" xfId="0" applyNumberFormat="1" applyFont="1" applyAlignment="1">
      <alignment horizontal="left" vertical="center"/>
    </xf>
    <xf numFmtId="181" fontId="9" fillId="0" borderId="0" xfId="0" applyNumberFormat="1" applyFont="1">
      <alignment vertical="center"/>
    </xf>
    <xf numFmtId="181" fontId="10" fillId="0" borderId="0" xfId="0" applyNumberFormat="1" applyFont="1" applyAlignment="1">
      <alignment horizontal="center" vertical="center"/>
    </xf>
    <xf numFmtId="38" fontId="11" fillId="0" borderId="0" xfId="1" applyNumberFormat="1" applyFont="1">
      <alignment vertical="center"/>
    </xf>
    <xf numFmtId="181" fontId="10" fillId="0" borderId="0" xfId="0" quotePrefix="1" applyNumberFormat="1" applyFont="1" applyAlignment="1">
      <alignment horizontal="center" vertical="center"/>
    </xf>
    <xf numFmtId="38" fontId="12" fillId="3" borderId="1" xfId="1" applyNumberFormat="1" applyFont="1" applyFill="1" applyBorder="1" applyAlignment="1">
      <alignment horizontal="centerContinuous" vertical="center"/>
    </xf>
    <xf numFmtId="176" fontId="12" fillId="4" borderId="1" xfId="1" applyNumberFormat="1" applyFont="1" applyFill="1" applyBorder="1" applyAlignment="1">
      <alignment horizontal="center" vertical="center"/>
    </xf>
    <xf numFmtId="181" fontId="13" fillId="0" borderId="0" xfId="0" applyNumberFormat="1" applyFont="1" applyAlignment="1">
      <alignment horizontal="center" vertical="center"/>
    </xf>
    <xf numFmtId="181" fontId="14" fillId="0" borderId="0" xfId="0" applyNumberFormat="1" applyFont="1">
      <alignment vertical="center"/>
    </xf>
    <xf numFmtId="181" fontId="10" fillId="0" borderId="0" xfId="0" applyNumberFormat="1" applyFont="1" applyAlignment="1">
      <alignment vertical="center" wrapText="1"/>
    </xf>
    <xf numFmtId="38" fontId="12" fillId="3" borderId="2" xfId="1" applyNumberFormat="1" applyFont="1" applyFill="1" applyBorder="1" applyAlignment="1">
      <alignment horizontal="centerContinuous" vertical="center"/>
    </xf>
    <xf numFmtId="8" fontId="12" fillId="4" borderId="2" xfId="2" applyNumberFormat="1" applyFont="1" applyFill="1" applyBorder="1" applyAlignment="1">
      <alignment horizontal="center" vertical="center"/>
    </xf>
    <xf numFmtId="181" fontId="15" fillId="9" borderId="37" xfId="0" applyNumberFormat="1" applyFont="1" applyFill="1" applyBorder="1" applyAlignment="1">
      <alignment horizontal="center" vertical="center" shrinkToFit="1"/>
    </xf>
    <xf numFmtId="8" fontId="10" fillId="0" borderId="0" xfId="2" applyNumberFormat="1" applyFont="1" applyFill="1" applyBorder="1" applyAlignment="1">
      <alignment horizontal="center" vertical="center"/>
    </xf>
    <xf numFmtId="38" fontId="12" fillId="3" borderId="3" xfId="1" applyNumberFormat="1" applyFont="1" applyFill="1" applyBorder="1" applyAlignment="1">
      <alignment horizontal="centerContinuous" vertical="center"/>
    </xf>
    <xf numFmtId="184" fontId="12" fillId="4" borderId="3" xfId="2" applyNumberFormat="1" applyFont="1" applyFill="1" applyBorder="1" applyAlignment="1">
      <alignment horizontal="center" vertical="center"/>
    </xf>
    <xf numFmtId="181" fontId="10" fillId="0" borderId="0" xfId="0" applyNumberFormat="1" applyFont="1" applyAlignment="1">
      <alignment horizontal="left" vertical="center"/>
    </xf>
    <xf numFmtId="181" fontId="10" fillId="8" borderId="42" xfId="0" applyNumberFormat="1" applyFont="1" applyFill="1" applyBorder="1" applyAlignment="1">
      <alignment horizontal="center" vertical="center"/>
    </xf>
    <xf numFmtId="181" fontId="10" fillId="0" borderId="39" xfId="0" applyNumberFormat="1" applyFont="1" applyBorder="1" applyAlignment="1">
      <alignment horizontal="center" vertical="center"/>
    </xf>
    <xf numFmtId="181" fontId="8" fillId="2" borderId="14" xfId="0" applyNumberFormat="1" applyFont="1" applyFill="1" applyBorder="1" applyAlignment="1">
      <alignment horizontal="centerContinuous" vertical="center"/>
    </xf>
    <xf numFmtId="181" fontId="10" fillId="2" borderId="14" xfId="0" applyNumberFormat="1" applyFont="1" applyFill="1" applyBorder="1" applyAlignment="1">
      <alignment horizontal="center" vertical="center" shrinkToFit="1"/>
    </xf>
    <xf numFmtId="181" fontId="10" fillId="2" borderId="15" xfId="0" applyNumberFormat="1" applyFont="1" applyFill="1" applyBorder="1" applyAlignment="1">
      <alignment horizontal="center" vertical="center" shrinkToFit="1"/>
    </xf>
    <xf numFmtId="38" fontId="8" fillId="5" borderId="17" xfId="1" applyNumberFormat="1" applyFont="1" applyFill="1" applyBorder="1" applyAlignment="1">
      <alignment horizontal="center" vertical="center" wrapText="1" shrinkToFit="1"/>
    </xf>
    <xf numFmtId="38" fontId="8" fillId="5" borderId="17" xfId="1" applyNumberFormat="1" applyFont="1" applyFill="1" applyBorder="1" applyAlignment="1">
      <alignment horizontal="center" vertical="center" shrinkToFit="1"/>
    </xf>
    <xf numFmtId="38" fontId="8" fillId="5" borderId="17" xfId="1" applyNumberFormat="1" applyFont="1" applyFill="1" applyBorder="1" applyAlignment="1">
      <alignment horizontal="center" vertical="center" wrapText="1"/>
    </xf>
    <xf numFmtId="38" fontId="8" fillId="5" borderId="40" xfId="1" applyNumberFormat="1" applyFont="1" applyFill="1" applyBorder="1" applyAlignment="1">
      <alignment horizontal="center" vertical="center" wrapText="1"/>
    </xf>
    <xf numFmtId="38" fontId="10" fillId="6" borderId="14" xfId="1" applyNumberFormat="1" applyFont="1" applyFill="1" applyBorder="1" applyAlignment="1">
      <alignment horizontal="center" vertical="center"/>
    </xf>
    <xf numFmtId="38" fontId="10" fillId="6" borderId="20" xfId="1" applyNumberFormat="1" applyFont="1" applyFill="1" applyBorder="1" applyAlignment="1">
      <alignment horizontal="center" vertical="center"/>
    </xf>
    <xf numFmtId="38" fontId="10" fillId="6" borderId="20" xfId="1" applyNumberFormat="1" applyFont="1" applyFill="1" applyBorder="1" applyAlignment="1">
      <alignment horizontal="center" vertical="center" wrapText="1"/>
    </xf>
    <xf numFmtId="38" fontId="10" fillId="6" borderId="21" xfId="1" applyNumberFormat="1" applyFont="1" applyFill="1" applyBorder="1" applyAlignment="1">
      <alignment horizontal="center" vertical="center" wrapText="1"/>
    </xf>
    <xf numFmtId="181" fontId="8" fillId="2" borderId="19" xfId="0" applyNumberFormat="1" applyFont="1" applyFill="1" applyBorder="1" applyAlignment="1">
      <alignment horizontal="center" vertical="center"/>
    </xf>
    <xf numFmtId="181" fontId="10" fillId="2" borderId="23" xfId="0" applyNumberFormat="1" applyFont="1" applyFill="1" applyBorder="1" applyAlignment="1">
      <alignment horizontal="center" vertical="center"/>
    </xf>
    <xf numFmtId="181" fontId="10" fillId="2" borderId="24" xfId="0" applyNumberFormat="1" applyFont="1" applyFill="1" applyBorder="1" applyAlignment="1">
      <alignment horizontal="center" vertical="center"/>
    </xf>
    <xf numFmtId="176" fontId="10" fillId="5" borderId="26" xfId="0" applyNumberFormat="1" applyFont="1" applyFill="1" applyBorder="1" applyAlignment="1">
      <alignment horizontal="center" vertical="center"/>
    </xf>
    <xf numFmtId="38" fontId="10" fillId="6" borderId="23" xfId="1" applyNumberFormat="1" applyFont="1" applyFill="1" applyBorder="1" applyAlignment="1">
      <alignment horizontal="center" vertical="center"/>
    </xf>
    <xf numFmtId="176" fontId="10" fillId="6" borderId="25" xfId="1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shrinkToFit="1"/>
    </xf>
    <xf numFmtId="178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79" fontId="10" fillId="0" borderId="14" xfId="0" applyNumberFormat="1" applyFont="1" applyBorder="1" applyAlignment="1">
      <alignment horizontal="center" vertical="center"/>
    </xf>
    <xf numFmtId="181" fontId="10" fillId="0" borderId="9" xfId="0" applyNumberFormat="1" applyFont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186" fontId="10" fillId="5" borderId="28" xfId="0" applyNumberFormat="1" applyFont="1" applyFill="1" applyBorder="1" applyAlignment="1">
      <alignment vertical="center" shrinkToFit="1"/>
    </xf>
    <xf numFmtId="186" fontId="10" fillId="0" borderId="28" xfId="0" applyNumberFormat="1" applyFont="1" applyBorder="1" applyAlignment="1">
      <alignment horizontal="center" vertical="center"/>
    </xf>
    <xf numFmtId="186" fontId="10" fillId="0" borderId="14" xfId="0" applyNumberFormat="1" applyFont="1" applyBorder="1" applyAlignment="1">
      <alignment horizontal="center" vertical="center" shrinkToFit="1"/>
    </xf>
    <xf numFmtId="186" fontId="10" fillId="0" borderId="14" xfId="0" applyNumberFormat="1" applyFont="1" applyBorder="1" applyAlignment="1">
      <alignment horizontal="center" vertical="center"/>
    </xf>
    <xf numFmtId="186" fontId="10" fillId="0" borderId="9" xfId="0" applyNumberFormat="1" applyFont="1" applyBorder="1" applyAlignment="1">
      <alignment horizontal="center" vertical="center"/>
    </xf>
    <xf numFmtId="177" fontId="10" fillId="9" borderId="14" xfId="1" applyNumberFormat="1" applyFont="1" applyFill="1" applyBorder="1" applyAlignment="1">
      <alignment horizontal="center" vertical="center" shrinkToFit="1"/>
    </xf>
    <xf numFmtId="186" fontId="10" fillId="9" borderId="14" xfId="1" applyNumberFormat="1" applyFont="1" applyFill="1" applyBorder="1" applyAlignment="1">
      <alignment horizontal="center" vertical="center" shrinkToFit="1"/>
    </xf>
    <xf numFmtId="185" fontId="10" fillId="9" borderId="14" xfId="1" applyNumberFormat="1" applyFont="1" applyFill="1" applyBorder="1" applyAlignment="1">
      <alignment horizontal="center" vertical="center" shrinkToFit="1"/>
    </xf>
    <xf numFmtId="186" fontId="10" fillId="9" borderId="28" xfId="1" applyNumberFormat="1" applyFont="1" applyFill="1" applyBorder="1" applyAlignment="1">
      <alignment horizontal="center" vertical="center"/>
    </xf>
    <xf numFmtId="186" fontId="10" fillId="9" borderId="30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178" fontId="10" fillId="0" borderId="28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79" fontId="10" fillId="0" borderId="28" xfId="0" applyNumberFormat="1" applyFont="1" applyBorder="1" applyAlignment="1">
      <alignment horizontal="center" vertical="center"/>
    </xf>
    <xf numFmtId="181" fontId="10" fillId="0" borderId="30" xfId="0" applyNumberFormat="1" applyFont="1" applyBorder="1" applyAlignment="1">
      <alignment horizontal="center" vertical="center"/>
    </xf>
    <xf numFmtId="49" fontId="10" fillId="5" borderId="29" xfId="0" applyNumberFormat="1" applyFont="1" applyFill="1" applyBorder="1" applyAlignment="1">
      <alignment horizontal="center" vertical="center"/>
    </xf>
    <xf numFmtId="186" fontId="10" fillId="0" borderId="28" xfId="0" applyNumberFormat="1" applyFont="1" applyBorder="1" applyAlignment="1">
      <alignment horizontal="center" vertical="center" shrinkToFit="1"/>
    </xf>
    <xf numFmtId="186" fontId="10" fillId="0" borderId="17" xfId="0" applyNumberFormat="1" applyFont="1" applyBorder="1" applyAlignment="1">
      <alignment horizontal="center" vertical="center"/>
    </xf>
    <xf numFmtId="186" fontId="10" fillId="0" borderId="30" xfId="0" applyNumberFormat="1" applyFont="1" applyBorder="1" applyAlignment="1">
      <alignment horizontal="center" vertical="center"/>
    </xf>
    <xf numFmtId="177" fontId="10" fillId="9" borderId="17" xfId="1" applyNumberFormat="1" applyFont="1" applyFill="1" applyBorder="1" applyAlignment="1">
      <alignment horizontal="center" vertical="center" shrinkToFit="1"/>
    </xf>
    <xf numFmtId="186" fontId="10" fillId="9" borderId="17" xfId="1" applyNumberFormat="1" applyFont="1" applyFill="1" applyBorder="1" applyAlignment="1">
      <alignment horizontal="center" vertical="center" shrinkToFit="1"/>
    </xf>
    <xf numFmtId="185" fontId="10" fillId="9" borderId="17" xfId="1" applyNumberFormat="1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/>
    </xf>
    <xf numFmtId="186" fontId="10" fillId="11" borderId="28" xfId="0" applyNumberFormat="1" applyFont="1" applyFill="1" applyBorder="1" applyAlignment="1">
      <alignment horizontal="center" vertical="center"/>
    </xf>
    <xf numFmtId="186" fontId="10" fillId="11" borderId="28" xfId="0" applyNumberFormat="1" applyFont="1" applyFill="1" applyBorder="1" applyAlignment="1">
      <alignment horizontal="center" vertical="center" shrinkToFit="1"/>
    </xf>
    <xf numFmtId="186" fontId="10" fillId="11" borderId="17" xfId="0" applyNumberFormat="1" applyFont="1" applyFill="1" applyBorder="1" applyAlignment="1">
      <alignment horizontal="center" vertical="center"/>
    </xf>
    <xf numFmtId="186" fontId="10" fillId="11" borderId="30" xfId="0" applyNumberFormat="1" applyFont="1" applyFill="1" applyBorder="1" applyAlignment="1">
      <alignment horizontal="center" vertical="center"/>
    </xf>
    <xf numFmtId="177" fontId="10" fillId="11" borderId="41" xfId="1" applyNumberFormat="1" applyFont="1" applyFill="1" applyBorder="1" applyAlignment="1">
      <alignment horizontal="center" vertical="center" shrinkToFit="1"/>
    </xf>
    <xf numFmtId="177" fontId="10" fillId="11" borderId="17" xfId="1" applyNumberFormat="1" applyFont="1" applyFill="1" applyBorder="1" applyAlignment="1">
      <alignment horizontal="center" vertical="center" shrinkToFit="1"/>
    </xf>
    <xf numFmtId="186" fontId="10" fillId="11" borderId="17" xfId="1" applyNumberFormat="1" applyFont="1" applyFill="1" applyBorder="1" applyAlignment="1">
      <alignment horizontal="center" vertical="center" shrinkToFit="1"/>
    </xf>
    <xf numFmtId="185" fontId="10" fillId="11" borderId="17" xfId="1" applyNumberFormat="1" applyFont="1" applyFill="1" applyBorder="1" applyAlignment="1">
      <alignment horizontal="center" vertical="center" shrinkToFit="1"/>
    </xf>
    <xf numFmtId="186" fontId="10" fillId="11" borderId="28" xfId="1" applyNumberFormat="1" applyFont="1" applyFill="1" applyBorder="1" applyAlignment="1">
      <alignment horizontal="center" vertical="center"/>
    </xf>
    <xf numFmtId="186" fontId="10" fillId="11" borderId="30" xfId="1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178" fontId="8" fillId="0" borderId="23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79" fontId="10" fillId="0" borderId="23" xfId="0" applyNumberFormat="1" applyFont="1" applyBorder="1" applyAlignment="1">
      <alignment horizontal="center" vertical="center"/>
    </xf>
    <xf numFmtId="181" fontId="10" fillId="0" borderId="26" xfId="0" applyNumberFormat="1" applyFont="1" applyBorder="1" applyAlignment="1">
      <alignment horizontal="center" vertical="center"/>
    </xf>
    <xf numFmtId="49" fontId="10" fillId="5" borderId="22" xfId="0" applyNumberFormat="1" applyFont="1" applyFill="1" applyBorder="1" applyAlignment="1">
      <alignment horizontal="center" vertical="center"/>
    </xf>
    <xf numFmtId="186" fontId="10" fillId="5" borderId="23" xfId="0" applyNumberFormat="1" applyFont="1" applyFill="1" applyBorder="1" applyAlignment="1">
      <alignment vertical="center" shrinkToFit="1"/>
    </xf>
    <xf numFmtId="186" fontId="10" fillId="0" borderId="23" xfId="0" applyNumberFormat="1" applyFont="1" applyBorder="1" applyAlignment="1">
      <alignment horizontal="center" vertical="center"/>
    </xf>
    <xf numFmtId="186" fontId="10" fillId="0" borderId="23" xfId="0" applyNumberFormat="1" applyFont="1" applyBorder="1" applyAlignment="1">
      <alignment horizontal="center" vertical="center" shrinkToFit="1"/>
    </xf>
    <xf numFmtId="186" fontId="10" fillId="0" borderId="26" xfId="0" applyNumberFormat="1" applyFont="1" applyBorder="1" applyAlignment="1">
      <alignment horizontal="center" vertical="center"/>
    </xf>
    <xf numFmtId="186" fontId="10" fillId="9" borderId="38" xfId="1" applyNumberFormat="1" applyFont="1" applyFill="1" applyBorder="1" applyAlignment="1">
      <alignment horizontal="center" vertical="center" shrinkToFit="1"/>
    </xf>
    <xf numFmtId="181" fontId="10" fillId="0" borderId="11" xfId="0" applyNumberFormat="1" applyFont="1" applyBorder="1">
      <alignment vertical="center"/>
    </xf>
    <xf numFmtId="38" fontId="16" fillId="5" borderId="12" xfId="1" applyNumberFormat="1" applyFont="1" applyFill="1" applyBorder="1" applyAlignment="1">
      <alignment horizontal="center" vertical="center" wrapText="1"/>
    </xf>
    <xf numFmtId="181" fontId="17" fillId="0" borderId="11" xfId="0" applyNumberFormat="1" applyFont="1" applyBorder="1" applyAlignment="1">
      <alignment horizontal="center" vertical="center"/>
    </xf>
    <xf numFmtId="38" fontId="18" fillId="8" borderId="32" xfId="1" applyNumberFormat="1" applyFont="1" applyFill="1" applyBorder="1" applyAlignment="1">
      <alignment horizontal="center" vertical="center" wrapText="1"/>
    </xf>
    <xf numFmtId="38" fontId="16" fillId="5" borderId="33" xfId="1" applyNumberFormat="1" applyFont="1" applyFill="1" applyBorder="1" applyAlignment="1">
      <alignment horizontal="center" vertical="center"/>
    </xf>
    <xf numFmtId="176" fontId="16" fillId="5" borderId="33" xfId="1" applyNumberFormat="1" applyFont="1" applyFill="1" applyBorder="1" applyAlignment="1">
      <alignment horizontal="center" vertical="center"/>
    </xf>
    <xf numFmtId="176" fontId="18" fillId="8" borderId="33" xfId="1" applyNumberFormat="1" applyFont="1" applyFill="1" applyBorder="1" applyAlignment="1">
      <alignment horizontal="center" vertical="center"/>
    </xf>
    <xf numFmtId="181" fontId="19" fillId="0" borderId="0" xfId="0" applyNumberFormat="1" applyFont="1" applyAlignment="1">
      <alignment horizontal="center" vertical="center"/>
    </xf>
    <xf numFmtId="181" fontId="19" fillId="0" borderId="0" xfId="0" applyNumberFormat="1" applyFont="1" applyAlignment="1">
      <alignment horizontal="left" vertical="center"/>
    </xf>
    <xf numFmtId="181" fontId="20" fillId="0" borderId="0" xfId="0" applyNumberFormat="1" applyFont="1" applyAlignment="1">
      <alignment horizontal="left" vertical="center"/>
    </xf>
    <xf numFmtId="181" fontId="21" fillId="0" borderId="34" xfId="4" applyNumberFormat="1" applyFont="1" applyBorder="1" applyAlignment="1">
      <alignment horizontal="center" vertical="center"/>
    </xf>
    <xf numFmtId="6" fontId="22" fillId="0" borderId="0" xfId="2" applyFont="1" applyAlignment="1">
      <alignment horizontal="center" vertical="center"/>
    </xf>
    <xf numFmtId="38" fontId="21" fillId="0" borderId="35" xfId="4" applyFont="1" applyBorder="1" applyAlignment="1">
      <alignment horizontal="center" vertical="center"/>
    </xf>
    <xf numFmtId="6" fontId="21" fillId="0" borderId="36" xfId="2" applyFont="1" applyBorder="1" applyAlignment="1">
      <alignment horizontal="center" vertical="center"/>
    </xf>
    <xf numFmtId="6" fontId="22" fillId="0" borderId="39" xfId="2" applyFont="1" applyFill="1" applyBorder="1" applyAlignment="1">
      <alignment horizontal="center" vertical="center"/>
    </xf>
    <xf numFmtId="38" fontId="23" fillId="0" borderId="0" xfId="4" applyFont="1" applyBorder="1" applyAlignment="1">
      <alignment horizontal="center" vertical="center"/>
    </xf>
    <xf numFmtId="182" fontId="12" fillId="0" borderId="0" xfId="2" applyNumberFormat="1" applyFont="1" applyAlignment="1">
      <alignment horizontal="center" vertical="center"/>
    </xf>
    <xf numFmtId="6" fontId="23" fillId="0" borderId="0" xfId="2" applyFont="1" applyBorder="1" applyAlignment="1">
      <alignment horizontal="center" vertical="center"/>
    </xf>
    <xf numFmtId="6" fontId="22" fillId="0" borderId="0" xfId="2" applyFont="1" applyFill="1" applyBorder="1" applyAlignment="1">
      <alignment horizontal="center" vertical="center"/>
    </xf>
    <xf numFmtId="181" fontId="18" fillId="7" borderId="12" xfId="0" applyNumberFormat="1" applyFont="1" applyFill="1" applyBorder="1" applyAlignment="1">
      <alignment horizontal="center" vertical="center" wrapText="1"/>
    </xf>
    <xf numFmtId="181" fontId="18" fillId="10" borderId="12" xfId="0" applyNumberFormat="1" applyFont="1" applyFill="1" applyBorder="1" applyAlignment="1">
      <alignment horizontal="center" vertical="center" wrapText="1"/>
    </xf>
    <xf numFmtId="180" fontId="22" fillId="0" borderId="0" xfId="2" applyNumberFormat="1" applyFont="1" applyAlignment="1">
      <alignment horizontal="center" vertical="center"/>
    </xf>
    <xf numFmtId="176" fontId="18" fillId="7" borderId="33" xfId="0" applyNumberFormat="1" applyFont="1" applyFill="1" applyBorder="1" applyAlignment="1">
      <alignment horizontal="center" vertical="center"/>
    </xf>
    <xf numFmtId="176" fontId="18" fillId="10" borderId="33" xfId="0" applyNumberFormat="1" applyFont="1" applyFill="1" applyBorder="1" applyAlignment="1">
      <alignment horizontal="center" vertical="center"/>
    </xf>
    <xf numFmtId="6" fontId="22" fillId="0" borderId="0" xfId="2" applyFont="1" applyBorder="1" applyAlignment="1">
      <alignment horizontal="center" vertical="center"/>
    </xf>
    <xf numFmtId="181" fontId="24" fillId="0" borderId="0" xfId="0" applyNumberFormat="1" applyFont="1" applyAlignment="1">
      <alignment horizontal="center" vertical="center"/>
    </xf>
    <xf numFmtId="6" fontId="21" fillId="0" borderId="34" xfId="2" applyFont="1" applyBorder="1" applyAlignment="1">
      <alignment horizontal="center" vertical="center"/>
    </xf>
    <xf numFmtId="38" fontId="24" fillId="0" borderId="0" xfId="1" applyNumberFormat="1" applyFont="1" applyAlignment="1">
      <alignment horizontal="center" vertical="center"/>
    </xf>
    <xf numFmtId="183" fontId="21" fillId="0" borderId="34" xfId="2" applyNumberFormat="1" applyFont="1" applyBorder="1" applyAlignment="1">
      <alignment horizontal="center" vertical="center"/>
    </xf>
    <xf numFmtId="9" fontId="25" fillId="0" borderId="0" xfId="3" applyFont="1" applyAlignment="1">
      <alignment horizontal="center" vertical="center"/>
    </xf>
    <xf numFmtId="9" fontId="25" fillId="0" borderId="0" xfId="3" applyFont="1" applyBorder="1" applyAlignment="1">
      <alignment horizontal="center" vertical="center"/>
    </xf>
    <xf numFmtId="181" fontId="15" fillId="0" borderId="0" xfId="0" applyNumberFormat="1" applyFont="1" applyAlignment="1">
      <alignment horizontal="center" vertical="center"/>
    </xf>
    <xf numFmtId="38" fontId="10" fillId="0" borderId="0" xfId="1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181" fontId="10" fillId="0" borderId="16" xfId="0" applyNumberFormat="1" applyFont="1" applyBorder="1" applyAlignment="1">
      <alignment vertical="center" wrapText="1"/>
    </xf>
    <xf numFmtId="181" fontId="10" fillId="0" borderId="17" xfId="0" applyNumberFormat="1" applyFont="1" applyBorder="1" applyAlignment="1">
      <alignment horizontal="left" vertical="center" wrapText="1"/>
    </xf>
    <xf numFmtId="181" fontId="10" fillId="0" borderId="28" xfId="0" applyNumberFormat="1" applyFont="1" applyBorder="1" applyAlignment="1">
      <alignment horizontal="left" vertical="center" wrapText="1" shrinkToFit="1"/>
    </xf>
    <xf numFmtId="49" fontId="10" fillId="11" borderId="13" xfId="0" applyNumberFormat="1" applyFont="1" applyFill="1" applyBorder="1" applyAlignment="1">
      <alignment horizontal="center" vertical="center"/>
    </xf>
    <xf numFmtId="186" fontId="10" fillId="11" borderId="28" xfId="0" applyNumberFormat="1" applyFont="1" applyFill="1" applyBorder="1" applyAlignment="1">
      <alignment vertical="center" shrinkToFit="1"/>
    </xf>
    <xf numFmtId="186" fontId="10" fillId="12" borderId="28" xfId="0" applyNumberFormat="1" applyFont="1" applyFill="1" applyBorder="1" applyAlignment="1">
      <alignment horizontal="center" vertical="center"/>
    </xf>
    <xf numFmtId="186" fontId="10" fillId="12" borderId="14" xfId="0" applyNumberFormat="1" applyFont="1" applyFill="1" applyBorder="1" applyAlignment="1">
      <alignment horizontal="center" vertical="center" shrinkToFit="1"/>
    </xf>
    <xf numFmtId="186" fontId="10" fillId="12" borderId="14" xfId="0" applyNumberFormat="1" applyFont="1" applyFill="1" applyBorder="1" applyAlignment="1">
      <alignment horizontal="center" vertical="center"/>
    </xf>
    <xf numFmtId="49" fontId="10" fillId="11" borderId="29" xfId="0" applyNumberFormat="1" applyFont="1" applyFill="1" applyBorder="1" applyAlignment="1">
      <alignment horizontal="center" vertical="center"/>
    </xf>
    <xf numFmtId="186" fontId="10" fillId="12" borderId="28" xfId="0" applyNumberFormat="1" applyFont="1" applyFill="1" applyBorder="1" applyAlignment="1">
      <alignment horizontal="center" vertical="center" shrinkToFit="1"/>
    </xf>
    <xf numFmtId="186" fontId="10" fillId="12" borderId="17" xfId="0" applyNumberFormat="1" applyFont="1" applyFill="1" applyBorder="1" applyAlignment="1">
      <alignment horizontal="center" vertical="center"/>
    </xf>
    <xf numFmtId="38" fontId="15" fillId="0" borderId="16" xfId="1" applyNumberFormat="1" applyFont="1" applyBorder="1" applyAlignment="1">
      <alignment vertical="center" wrapText="1"/>
    </xf>
    <xf numFmtId="38" fontId="15" fillId="0" borderId="17" xfId="1" applyNumberFormat="1" applyFont="1" applyBorder="1" applyAlignment="1">
      <alignment horizontal="left" vertical="center" wrapText="1"/>
    </xf>
    <xf numFmtId="186" fontId="10" fillId="12" borderId="30" xfId="0" applyNumberFormat="1" applyFont="1" applyFill="1" applyBorder="1" applyAlignment="1">
      <alignment horizontal="center" vertical="center"/>
    </xf>
    <xf numFmtId="181" fontId="10" fillId="8" borderId="44" xfId="0" applyNumberFormat="1" applyFont="1" applyFill="1" applyBorder="1" applyAlignment="1">
      <alignment horizontal="center" vertical="center"/>
    </xf>
    <xf numFmtId="177" fontId="10" fillId="9" borderId="23" xfId="1" applyNumberFormat="1" applyFont="1" applyFill="1" applyBorder="1" applyAlignment="1">
      <alignment horizontal="center" vertical="center" shrinkToFit="1"/>
    </xf>
    <xf numFmtId="177" fontId="10" fillId="9" borderId="9" xfId="1" applyNumberFormat="1" applyFont="1" applyFill="1" applyBorder="1" applyAlignment="1">
      <alignment horizontal="center" vertical="center" shrinkToFit="1"/>
    </xf>
    <xf numFmtId="177" fontId="10" fillId="9" borderId="40" xfId="1" applyNumberFormat="1" applyFont="1" applyFill="1" applyBorder="1" applyAlignment="1">
      <alignment horizontal="center" vertical="center" shrinkToFit="1"/>
    </xf>
    <xf numFmtId="177" fontId="10" fillId="9" borderId="26" xfId="1" applyNumberFormat="1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wrapText="1"/>
    </xf>
    <xf numFmtId="186" fontId="10" fillId="11" borderId="14" xfId="0" applyNumberFormat="1" applyFont="1" applyFill="1" applyBorder="1" applyAlignment="1">
      <alignment horizontal="center" vertical="center" shrinkToFit="1"/>
    </xf>
    <xf numFmtId="186" fontId="10" fillId="11" borderId="14" xfId="0" applyNumberFormat="1" applyFont="1" applyFill="1" applyBorder="1" applyAlignment="1">
      <alignment horizontal="center" vertical="center"/>
    </xf>
    <xf numFmtId="177" fontId="10" fillId="11" borderId="14" xfId="1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wrapText="1"/>
    </xf>
    <xf numFmtId="186" fontId="10" fillId="11" borderId="9" xfId="0" applyNumberFormat="1" applyFont="1" applyFill="1" applyBorder="1" applyAlignment="1">
      <alignment horizontal="center" vertical="center"/>
    </xf>
    <xf numFmtId="177" fontId="10" fillId="11" borderId="9" xfId="1" applyNumberFormat="1" applyFont="1" applyFill="1" applyBorder="1" applyAlignment="1">
      <alignment horizontal="center" vertical="center" shrinkToFit="1"/>
    </xf>
    <xf numFmtId="177" fontId="10" fillId="11" borderId="40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wrapText="1"/>
    </xf>
    <xf numFmtId="181" fontId="10" fillId="0" borderId="14" xfId="0" applyNumberFormat="1" applyFont="1" applyBorder="1" applyAlignment="1">
      <alignment horizontal="left" vertical="center" wrapText="1" shrinkToFit="1"/>
    </xf>
    <xf numFmtId="0" fontId="10" fillId="0" borderId="31" xfId="0" applyFont="1" applyBorder="1" applyAlignment="1">
      <alignment horizontal="left" vertical="center" wrapText="1"/>
    </xf>
    <xf numFmtId="181" fontId="10" fillId="0" borderId="28" xfId="0" quotePrefix="1" applyNumberFormat="1" applyFont="1" applyBorder="1" applyAlignment="1">
      <alignment horizontal="left" vertical="center" wrapText="1" shrinkToFit="1"/>
    </xf>
    <xf numFmtId="178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79" fontId="10" fillId="0" borderId="17" xfId="0" applyNumberFormat="1" applyFont="1" applyBorder="1" applyAlignment="1">
      <alignment horizontal="center" vertical="center"/>
    </xf>
    <xf numFmtId="181" fontId="10" fillId="0" borderId="40" xfId="0" applyNumberFormat="1" applyFont="1" applyBorder="1" applyAlignment="1">
      <alignment horizontal="center" vertical="center"/>
    </xf>
    <xf numFmtId="49" fontId="10" fillId="5" borderId="16" xfId="0" applyNumberFormat="1" applyFont="1" applyFill="1" applyBorder="1" applyAlignment="1">
      <alignment horizontal="center" vertical="center"/>
    </xf>
    <xf numFmtId="186" fontId="10" fillId="5" borderId="17" xfId="0" applyNumberFormat="1" applyFont="1" applyFill="1" applyBorder="1" applyAlignment="1">
      <alignment vertical="center" shrinkToFit="1"/>
    </xf>
    <xf numFmtId="186" fontId="10" fillId="0" borderId="17" xfId="0" applyNumberFormat="1" applyFont="1" applyBorder="1" applyAlignment="1">
      <alignment horizontal="center" vertical="center" shrinkToFit="1"/>
    </xf>
    <xf numFmtId="186" fontId="10" fillId="11" borderId="17" xfId="0" applyNumberFormat="1" applyFont="1" applyFill="1" applyBorder="1" applyAlignment="1">
      <alignment horizontal="center" vertical="center" shrinkToFit="1"/>
    </xf>
    <xf numFmtId="186" fontId="10" fillId="11" borderId="38" xfId="1" applyNumberFormat="1" applyFont="1" applyFill="1" applyBorder="1" applyAlignment="1">
      <alignment horizontal="center" vertical="center" shrinkToFit="1"/>
    </xf>
    <xf numFmtId="186" fontId="10" fillId="0" borderId="40" xfId="0" applyNumberFormat="1" applyFont="1" applyBorder="1" applyAlignment="1">
      <alignment horizontal="center" vertical="center"/>
    </xf>
    <xf numFmtId="186" fontId="10" fillId="11" borderId="40" xfId="0" applyNumberFormat="1" applyFont="1" applyFill="1" applyBorder="1" applyAlignment="1">
      <alignment horizontal="center" vertical="center"/>
    </xf>
    <xf numFmtId="181" fontId="18" fillId="0" borderId="0" xfId="0" applyNumberFormat="1" applyFont="1">
      <alignment vertical="center"/>
    </xf>
    <xf numFmtId="181" fontId="27" fillId="0" borderId="0" xfId="0" applyNumberFormat="1" applyFont="1">
      <alignment vertical="center"/>
    </xf>
    <xf numFmtId="181" fontId="28" fillId="0" borderId="0" xfId="0" applyNumberFormat="1" applyFont="1" applyAlignment="1">
      <alignment horizontal="center" vertical="center"/>
    </xf>
    <xf numFmtId="181" fontId="29" fillId="0" borderId="0" xfId="0" applyNumberFormat="1" applyFont="1">
      <alignment vertical="center"/>
    </xf>
    <xf numFmtId="38" fontId="8" fillId="3" borderId="2" xfId="1" applyNumberFormat="1" applyFont="1" applyFill="1" applyBorder="1" applyAlignment="1">
      <alignment horizontal="centerContinuous" vertical="center"/>
    </xf>
    <xf numFmtId="8" fontId="8" fillId="4" borderId="2" xfId="2" applyNumberFormat="1" applyFont="1" applyFill="1" applyBorder="1" applyAlignment="1">
      <alignment horizontal="center" vertical="center"/>
    </xf>
    <xf numFmtId="181" fontId="10" fillId="9" borderId="37" xfId="0" applyNumberFormat="1" applyFont="1" applyFill="1" applyBorder="1" applyAlignment="1">
      <alignment horizontal="center" vertical="center" shrinkToFit="1"/>
    </xf>
    <xf numFmtId="38" fontId="8" fillId="3" borderId="3" xfId="1" applyNumberFormat="1" applyFont="1" applyFill="1" applyBorder="1" applyAlignment="1">
      <alignment horizontal="centerContinuous" vertical="center"/>
    </xf>
    <xf numFmtId="184" fontId="8" fillId="4" borderId="3" xfId="2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28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/>
    </xf>
    <xf numFmtId="181" fontId="18" fillId="0" borderId="11" xfId="0" applyNumberFormat="1" applyFont="1" applyBorder="1" applyAlignment="1">
      <alignment horizontal="center" vertical="center"/>
    </xf>
    <xf numFmtId="6" fontId="24" fillId="0" borderId="0" xfId="2" applyFont="1" applyAlignment="1">
      <alignment horizontal="center" vertical="center"/>
    </xf>
    <xf numFmtId="6" fontId="24" fillId="0" borderId="39" xfId="2" applyFont="1" applyFill="1" applyBorder="1" applyAlignment="1">
      <alignment horizontal="center" vertical="center"/>
    </xf>
    <xf numFmtId="38" fontId="31" fillId="0" borderId="0" xfId="4" applyFont="1" applyBorder="1" applyAlignment="1">
      <alignment horizontal="center" vertical="center"/>
    </xf>
    <xf numFmtId="6" fontId="31" fillId="0" borderId="0" xfId="2" applyFont="1" applyBorder="1" applyAlignment="1">
      <alignment horizontal="center" vertical="center"/>
    </xf>
    <xf numFmtId="6" fontId="24" fillId="0" borderId="0" xfId="2" applyFont="1" applyFill="1" applyBorder="1" applyAlignment="1">
      <alignment horizontal="center" vertical="center"/>
    </xf>
    <xf numFmtId="180" fontId="24" fillId="0" borderId="0" xfId="2" applyNumberFormat="1" applyFont="1" applyAlignment="1">
      <alignment horizontal="center" vertical="center"/>
    </xf>
    <xf numFmtId="6" fontId="24" fillId="0" borderId="0" xfId="2" applyFont="1" applyBorder="1" applyAlignment="1">
      <alignment horizontal="center" vertical="center"/>
    </xf>
    <xf numFmtId="9" fontId="32" fillId="0" borderId="0" xfId="3" applyFont="1" applyAlignment="1">
      <alignment horizontal="center" vertical="center"/>
    </xf>
    <xf numFmtId="9" fontId="32" fillId="0" borderId="0" xfId="3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182" fontId="30" fillId="0" borderId="0" xfId="2" applyNumberFormat="1" applyFont="1" applyAlignment="1">
      <alignment horizontal="center" vertical="center"/>
    </xf>
    <xf numFmtId="181" fontId="33" fillId="7" borderId="12" xfId="0" applyNumberFormat="1" applyFont="1" applyFill="1" applyBorder="1" applyAlignment="1">
      <alignment horizontal="center" vertical="center" wrapText="1"/>
    </xf>
    <xf numFmtId="181" fontId="33" fillId="10" borderId="12" xfId="0" applyNumberFormat="1" applyFont="1" applyFill="1" applyBorder="1" applyAlignment="1">
      <alignment horizontal="center" vertical="center" wrapText="1"/>
    </xf>
    <xf numFmtId="176" fontId="33" fillId="7" borderId="33" xfId="0" applyNumberFormat="1" applyFont="1" applyFill="1" applyBorder="1" applyAlignment="1">
      <alignment horizontal="center" vertical="center"/>
    </xf>
    <xf numFmtId="176" fontId="33" fillId="10" borderId="33" xfId="0" applyNumberFormat="1" applyFont="1" applyFill="1" applyBorder="1" applyAlignment="1">
      <alignment horizontal="center" vertical="center"/>
    </xf>
    <xf numFmtId="38" fontId="22" fillId="0" borderId="0" xfId="1" applyNumberFormat="1" applyFont="1" applyAlignment="1">
      <alignment horizontal="center" vertical="center"/>
    </xf>
    <xf numFmtId="177" fontId="10" fillId="11" borderId="45" xfId="1" applyNumberFormat="1" applyFont="1" applyFill="1" applyBorder="1" applyAlignment="1">
      <alignment horizontal="center" vertical="center" shrinkToFit="1"/>
    </xf>
    <xf numFmtId="0" fontId="29" fillId="0" borderId="1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shrinkToFit="1"/>
    </xf>
    <xf numFmtId="178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79" fontId="10" fillId="0" borderId="20" xfId="0" applyNumberFormat="1" applyFont="1" applyBorder="1" applyAlignment="1">
      <alignment horizontal="center" vertical="center"/>
    </xf>
    <xf numFmtId="181" fontId="10" fillId="0" borderId="46" xfId="0" applyNumberFormat="1" applyFont="1" applyBorder="1" applyAlignment="1">
      <alignment horizontal="center" vertical="center"/>
    </xf>
    <xf numFmtId="49" fontId="10" fillId="5" borderId="47" xfId="0" applyNumberFormat="1" applyFont="1" applyFill="1" applyBorder="1" applyAlignment="1">
      <alignment horizontal="center" vertical="center"/>
    </xf>
    <xf numFmtId="186" fontId="10" fillId="5" borderId="20" xfId="0" applyNumberFormat="1" applyFont="1" applyFill="1" applyBorder="1" applyAlignment="1">
      <alignment vertical="center" shrinkToFit="1"/>
    </xf>
    <xf numFmtId="186" fontId="10" fillId="0" borderId="20" xfId="0" applyNumberFormat="1" applyFont="1" applyBorder="1" applyAlignment="1">
      <alignment horizontal="center" vertical="center"/>
    </xf>
    <xf numFmtId="186" fontId="10" fillId="0" borderId="20" xfId="0" applyNumberFormat="1" applyFont="1" applyBorder="1" applyAlignment="1">
      <alignment horizontal="center" vertical="center" shrinkToFit="1"/>
    </xf>
    <xf numFmtId="186" fontId="10" fillId="0" borderId="46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186" fontId="10" fillId="5" borderId="28" xfId="0" applyNumberFormat="1" applyFont="1" applyFill="1" applyBorder="1" applyAlignment="1">
      <alignment horizontal="center" vertical="center" shrinkToFit="1"/>
    </xf>
    <xf numFmtId="186" fontId="10" fillId="11" borderId="14" xfId="1" applyNumberFormat="1" applyFont="1" applyFill="1" applyBorder="1" applyAlignment="1">
      <alignment horizontal="center" vertical="center" shrinkToFit="1"/>
    </xf>
    <xf numFmtId="185" fontId="10" fillId="11" borderId="14" xfId="1" applyNumberFormat="1" applyFont="1" applyFill="1" applyBorder="1" applyAlignment="1">
      <alignment horizontal="center" vertical="center" shrinkToFit="1"/>
    </xf>
    <xf numFmtId="181" fontId="10" fillId="5" borderId="23" xfId="0" applyNumberFormat="1" applyFont="1" applyFill="1" applyBorder="1" applyAlignment="1">
      <alignment horizontal="center" vertical="center"/>
    </xf>
    <xf numFmtId="181" fontId="10" fillId="6" borderId="6" xfId="0" applyNumberFormat="1" applyFont="1" applyFill="1" applyBorder="1" applyAlignment="1">
      <alignment horizontal="center" vertical="center"/>
    </xf>
    <xf numFmtId="181" fontId="10" fillId="6" borderId="7" xfId="0" applyNumberFormat="1" applyFont="1" applyFill="1" applyBorder="1" applyAlignment="1">
      <alignment horizontal="center" vertical="center"/>
    </xf>
    <xf numFmtId="186" fontId="10" fillId="12" borderId="9" xfId="0" applyNumberFormat="1" applyFont="1" applyFill="1" applyBorder="1" applyAlignment="1">
      <alignment horizontal="center" vertical="center"/>
    </xf>
    <xf numFmtId="186" fontId="10" fillId="0" borderId="18" xfId="0" applyNumberFormat="1" applyFont="1" applyBorder="1" applyAlignment="1">
      <alignment horizontal="center" vertical="center"/>
    </xf>
    <xf numFmtId="181" fontId="10" fillId="0" borderId="0" xfId="0" applyNumberFormat="1" applyFont="1">
      <alignment vertical="center"/>
    </xf>
    <xf numFmtId="181" fontId="10" fillId="6" borderId="48" xfId="0" applyNumberFormat="1" applyFont="1" applyFill="1" applyBorder="1" applyAlignment="1">
      <alignment horizontal="center" vertical="center"/>
    </xf>
    <xf numFmtId="181" fontId="10" fillId="6" borderId="49" xfId="0" applyNumberFormat="1" applyFont="1" applyFill="1" applyBorder="1" applyAlignment="1">
      <alignment horizontal="center" vertical="center"/>
    </xf>
    <xf numFmtId="38" fontId="10" fillId="6" borderId="50" xfId="1" applyNumberFormat="1" applyFont="1" applyFill="1" applyBorder="1" applyAlignment="1">
      <alignment horizontal="center" vertical="center" wrapText="1"/>
    </xf>
    <xf numFmtId="38" fontId="10" fillId="6" borderId="51" xfId="1" applyNumberFormat="1" applyFont="1" applyFill="1" applyBorder="1" applyAlignment="1">
      <alignment horizontal="center" vertical="center" wrapText="1"/>
    </xf>
    <xf numFmtId="6" fontId="23" fillId="0" borderId="39" xfId="2" applyFont="1" applyBorder="1" applyAlignment="1">
      <alignment horizontal="center" vertical="center"/>
    </xf>
    <xf numFmtId="186" fontId="10" fillId="9" borderId="52" xfId="1" applyNumberFormat="1" applyFont="1" applyFill="1" applyBorder="1" applyAlignment="1">
      <alignment horizontal="center" vertical="center" shrinkToFit="1"/>
    </xf>
    <xf numFmtId="186" fontId="10" fillId="9" borderId="25" xfId="1" applyNumberFormat="1" applyFont="1" applyFill="1" applyBorder="1" applyAlignment="1">
      <alignment horizontal="center" vertical="center" shrinkToFit="1"/>
    </xf>
    <xf numFmtId="10" fontId="21" fillId="0" borderId="34" xfId="7" applyNumberFormat="1" applyFont="1" applyBorder="1" applyAlignment="1">
      <alignment horizontal="center" vertical="center"/>
    </xf>
    <xf numFmtId="38" fontId="12" fillId="3" borderId="54" xfId="1" applyNumberFormat="1" applyFont="1" applyFill="1" applyBorder="1" applyAlignment="1">
      <alignment horizontal="centerContinuous" vertical="center"/>
    </xf>
    <xf numFmtId="176" fontId="12" fillId="4" borderId="54" xfId="1" applyNumberFormat="1" applyFont="1" applyFill="1" applyBorder="1" applyAlignment="1">
      <alignment horizontal="center" vertical="center"/>
    </xf>
    <xf numFmtId="38" fontId="11" fillId="0" borderId="53" xfId="1" applyNumberFormat="1" applyFont="1" applyBorder="1">
      <alignment vertical="center"/>
    </xf>
    <xf numFmtId="181" fontId="7" fillId="0" borderId="53" xfId="0" applyNumberFormat="1" applyFont="1" applyBorder="1">
      <alignment vertical="center"/>
    </xf>
    <xf numFmtId="181" fontId="10" fillId="0" borderId="49" xfId="0" applyNumberFormat="1" applyFont="1" applyBorder="1">
      <alignment vertical="center"/>
    </xf>
    <xf numFmtId="38" fontId="10" fillId="6" borderId="27" xfId="1" applyNumberFormat="1" applyFont="1" applyFill="1" applyBorder="1" applyAlignment="1">
      <alignment horizontal="center" vertical="center"/>
    </xf>
    <xf numFmtId="177" fontId="10" fillId="11" borderId="8" xfId="1" applyNumberFormat="1" applyFont="1" applyFill="1" applyBorder="1" applyAlignment="1">
      <alignment horizontal="center" vertical="center" shrinkToFit="1"/>
    </xf>
    <xf numFmtId="186" fontId="10" fillId="9" borderId="31" xfId="1" applyNumberFormat="1" applyFont="1" applyFill="1" applyBorder="1" applyAlignment="1">
      <alignment horizontal="center" vertical="center"/>
    </xf>
    <xf numFmtId="38" fontId="10" fillId="6" borderId="55" xfId="1" applyNumberFormat="1" applyFont="1" applyFill="1" applyBorder="1" applyAlignment="1">
      <alignment horizontal="center" vertical="center" wrapText="1"/>
    </xf>
    <xf numFmtId="38" fontId="10" fillId="6" borderId="56" xfId="1" applyNumberFormat="1" applyFont="1" applyFill="1" applyBorder="1" applyAlignment="1">
      <alignment horizontal="center" vertical="center" wrapText="1"/>
    </xf>
    <xf numFmtId="177" fontId="10" fillId="11" borderId="51" xfId="1" applyNumberFormat="1" applyFont="1" applyFill="1" applyBorder="1" applyAlignment="1">
      <alignment horizontal="center" vertical="center" shrinkToFit="1"/>
    </xf>
    <xf numFmtId="177" fontId="10" fillId="11" borderId="38" xfId="1" applyNumberFormat="1" applyFont="1" applyFill="1" applyBorder="1" applyAlignment="1">
      <alignment horizontal="center" vertical="center" shrinkToFit="1"/>
    </xf>
    <xf numFmtId="186" fontId="10" fillId="9" borderId="57" xfId="1" applyNumberFormat="1" applyFont="1" applyFill="1" applyBorder="1" applyAlignment="1">
      <alignment horizontal="center" vertical="center"/>
    </xf>
    <xf numFmtId="181" fontId="10" fillId="6" borderId="11" xfId="0" applyNumberFormat="1" applyFont="1" applyFill="1" applyBorder="1" applyAlignment="1">
      <alignment horizontal="center" vertical="center"/>
    </xf>
    <xf numFmtId="186" fontId="10" fillId="9" borderId="25" xfId="1" applyNumberFormat="1" applyFont="1" applyFill="1" applyBorder="1" applyAlignment="1">
      <alignment horizontal="center" vertical="center"/>
    </xf>
    <xf numFmtId="186" fontId="10" fillId="9" borderId="27" xfId="1" applyNumberFormat="1" applyFont="1" applyFill="1" applyBorder="1" applyAlignment="1">
      <alignment horizontal="center" vertical="center"/>
    </xf>
    <xf numFmtId="186" fontId="10" fillId="9" borderId="58" xfId="1" applyNumberFormat="1" applyFont="1" applyFill="1" applyBorder="1" applyAlignment="1">
      <alignment horizontal="center" vertical="center"/>
    </xf>
    <xf numFmtId="186" fontId="10" fillId="9" borderId="40" xfId="1" applyNumberFormat="1" applyFont="1" applyFill="1" applyBorder="1" applyAlignment="1">
      <alignment horizontal="center" vertical="center" shrinkToFit="1"/>
    </xf>
    <xf numFmtId="186" fontId="10" fillId="9" borderId="50" xfId="1" applyNumberFormat="1" applyFont="1" applyFill="1" applyBorder="1" applyAlignment="1">
      <alignment horizontal="center" vertical="center"/>
    </xf>
    <xf numFmtId="186" fontId="10" fillId="9" borderId="59" xfId="1" applyNumberFormat="1" applyFont="1" applyFill="1" applyBorder="1" applyAlignment="1">
      <alignment horizontal="center" vertical="center"/>
    </xf>
    <xf numFmtId="186" fontId="10" fillId="11" borderId="31" xfId="1" applyNumberFormat="1" applyFont="1" applyFill="1" applyBorder="1" applyAlignment="1">
      <alignment horizontal="center" vertical="center"/>
    </xf>
    <xf numFmtId="186" fontId="10" fillId="9" borderId="41" xfId="1" applyNumberFormat="1" applyFont="1" applyFill="1" applyBorder="1" applyAlignment="1">
      <alignment horizontal="center" vertical="center" shrinkToFit="1"/>
    </xf>
    <xf numFmtId="186" fontId="10" fillId="11" borderId="41" xfId="1" applyNumberFormat="1" applyFont="1" applyFill="1" applyBorder="1" applyAlignment="1">
      <alignment horizontal="center" vertical="center" shrinkToFit="1"/>
    </xf>
    <xf numFmtId="186" fontId="10" fillId="9" borderId="27" xfId="1" applyNumberFormat="1" applyFont="1" applyFill="1" applyBorder="1" applyAlignment="1">
      <alignment horizontal="center" vertical="center" shrinkToFit="1"/>
    </xf>
    <xf numFmtId="186" fontId="10" fillId="11" borderId="57" xfId="1" applyNumberFormat="1" applyFont="1" applyFill="1" applyBorder="1" applyAlignment="1">
      <alignment horizontal="center" vertical="center"/>
    </xf>
    <xf numFmtId="186" fontId="10" fillId="9" borderId="60" xfId="1" applyNumberFormat="1" applyFont="1" applyFill="1" applyBorder="1" applyAlignment="1">
      <alignment horizontal="center" vertical="center" shrinkToFit="1"/>
    </xf>
    <xf numFmtId="38" fontId="8" fillId="3" borderId="54" xfId="1" applyNumberFormat="1" applyFont="1" applyFill="1" applyBorder="1" applyAlignment="1">
      <alignment horizontal="centerContinuous" vertical="center"/>
    </xf>
    <xf numFmtId="176" fontId="8" fillId="4" borderId="54" xfId="1" applyNumberFormat="1" applyFont="1" applyFill="1" applyBorder="1" applyAlignment="1">
      <alignment horizontal="center" vertical="center"/>
    </xf>
    <xf numFmtId="186" fontId="10" fillId="9" borderId="61" xfId="1" applyNumberFormat="1" applyFont="1" applyFill="1" applyBorder="1" applyAlignment="1">
      <alignment horizontal="center" vertical="center" shrinkToFit="1"/>
    </xf>
    <xf numFmtId="186" fontId="10" fillId="11" borderId="59" xfId="1" applyNumberFormat="1" applyFont="1" applyFill="1" applyBorder="1" applyAlignment="1">
      <alignment horizontal="center" vertical="center"/>
    </xf>
    <xf numFmtId="186" fontId="10" fillId="9" borderId="38" xfId="1" applyNumberFormat="1" applyFont="1" applyFill="1" applyBorder="1" applyAlignment="1">
      <alignment horizontal="center" vertical="center"/>
    </xf>
    <xf numFmtId="38" fontId="10" fillId="6" borderId="8" xfId="1" applyNumberFormat="1" applyFont="1" applyFill="1" applyBorder="1" applyAlignment="1">
      <alignment horizontal="center" vertical="center" wrapText="1"/>
    </xf>
    <xf numFmtId="186" fontId="10" fillId="9" borderId="62" xfId="1" applyNumberFormat="1" applyFont="1" applyFill="1" applyBorder="1" applyAlignment="1">
      <alignment horizontal="center" vertical="center" shrinkToFit="1"/>
    </xf>
    <xf numFmtId="177" fontId="10" fillId="11" borderId="61" xfId="1" applyNumberFormat="1" applyFont="1" applyFill="1" applyBorder="1" applyAlignment="1">
      <alignment horizontal="center" vertical="center" shrinkToFit="1"/>
    </xf>
    <xf numFmtId="38" fontId="10" fillId="6" borderId="46" xfId="1" applyNumberFormat="1" applyFont="1" applyFill="1" applyBorder="1" applyAlignment="1">
      <alignment horizontal="center" vertical="center" wrapText="1"/>
    </xf>
    <xf numFmtId="176" fontId="10" fillId="6" borderId="26" xfId="1" applyNumberFormat="1" applyFont="1" applyFill="1" applyBorder="1" applyAlignment="1">
      <alignment horizontal="center" vertical="center"/>
    </xf>
    <xf numFmtId="38" fontId="10" fillId="6" borderId="52" xfId="1" applyNumberFormat="1" applyFont="1" applyFill="1" applyBorder="1" applyAlignment="1">
      <alignment horizontal="center" vertical="center"/>
    </xf>
    <xf numFmtId="186" fontId="10" fillId="9" borderId="51" xfId="1" applyNumberFormat="1" applyFont="1" applyFill="1" applyBorder="1" applyAlignment="1">
      <alignment horizontal="center" vertical="center"/>
    </xf>
    <xf numFmtId="0" fontId="37" fillId="0" borderId="28" xfId="0" applyFont="1" applyBorder="1" applyAlignment="1">
      <alignment horizontal="left" vertical="center" wrapText="1" shrinkToFit="1"/>
    </xf>
    <xf numFmtId="0" fontId="37" fillId="0" borderId="28" xfId="1" applyFont="1" applyBorder="1" applyAlignment="1">
      <alignment horizontal="left" vertical="center" wrapText="1" shrinkToFit="1"/>
    </xf>
    <xf numFmtId="38" fontId="38" fillId="0" borderId="23" xfId="1" applyNumberFormat="1" applyFont="1" applyBorder="1" applyAlignment="1">
      <alignment horizontal="left" vertical="center" shrinkToFit="1"/>
    </xf>
    <xf numFmtId="0" fontId="10" fillId="12" borderId="28" xfId="0" applyFont="1" applyFill="1" applyBorder="1" applyAlignment="1">
      <alignment horizontal="left" vertical="center" wrapText="1" shrinkToFit="1"/>
    </xf>
    <xf numFmtId="181" fontId="10" fillId="0" borderId="63" xfId="0" applyNumberFormat="1" applyFont="1" applyBorder="1">
      <alignment vertical="center"/>
    </xf>
    <xf numFmtId="38" fontId="10" fillId="6" borderId="64" xfId="1" applyNumberFormat="1" applyFont="1" applyFill="1" applyBorder="1" applyAlignment="1">
      <alignment horizontal="center" vertical="center" wrapText="1"/>
    </xf>
    <xf numFmtId="38" fontId="18" fillId="8" borderId="12" xfId="1" applyNumberFormat="1" applyFont="1" applyFill="1" applyBorder="1" applyAlignment="1">
      <alignment horizontal="center" vertical="center" wrapText="1"/>
    </xf>
    <xf numFmtId="186" fontId="10" fillId="11" borderId="51" xfId="1" applyNumberFormat="1" applyFont="1" applyFill="1" applyBorder="1" applyAlignment="1">
      <alignment horizontal="center" vertical="center"/>
    </xf>
    <xf numFmtId="181" fontId="10" fillId="0" borderId="31" xfId="0" applyNumberFormat="1" applyFont="1" applyBorder="1" applyAlignment="1">
      <alignment horizontal="center" vertical="center" wrapText="1"/>
    </xf>
    <xf numFmtId="38" fontId="10" fillId="0" borderId="31" xfId="1" applyNumberFormat="1" applyFont="1" applyBorder="1" applyAlignment="1">
      <alignment horizontal="center" vertical="center" wrapText="1"/>
    </xf>
    <xf numFmtId="38" fontId="10" fillId="0" borderId="27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38" fontId="40" fillId="0" borderId="0" xfId="1" applyNumberFormat="1" applyFont="1">
      <alignment vertical="center"/>
    </xf>
    <xf numFmtId="38" fontId="7" fillId="0" borderId="53" xfId="1" applyNumberFormat="1" applyFont="1" applyBorder="1">
      <alignment vertical="center"/>
    </xf>
    <xf numFmtId="38" fontId="15" fillId="3" borderId="54" xfId="1" applyNumberFormat="1" applyFont="1" applyFill="1" applyBorder="1" applyAlignment="1">
      <alignment horizontal="centerContinuous" vertical="center"/>
    </xf>
    <xf numFmtId="176" fontId="15" fillId="4" borderId="54" xfId="1" applyNumberFormat="1" applyFont="1" applyFill="1" applyBorder="1" applyAlignment="1">
      <alignment horizontal="center" vertical="center"/>
    </xf>
    <xf numFmtId="181" fontId="41" fillId="0" borderId="0" xfId="0" applyNumberFormat="1" applyFont="1" applyAlignment="1">
      <alignment horizontal="center" vertical="center"/>
    </xf>
    <xf numFmtId="38" fontId="15" fillId="3" borderId="2" xfId="1" applyNumberFormat="1" applyFont="1" applyFill="1" applyBorder="1" applyAlignment="1">
      <alignment horizontal="centerContinuous" vertical="center"/>
    </xf>
    <xf numFmtId="8" fontId="15" fillId="4" borderId="2" xfId="2" applyNumberFormat="1" applyFont="1" applyFill="1" applyBorder="1" applyAlignment="1">
      <alignment horizontal="center" vertical="center"/>
    </xf>
    <xf numFmtId="38" fontId="15" fillId="3" borderId="3" xfId="1" applyNumberFormat="1" applyFont="1" applyFill="1" applyBorder="1" applyAlignment="1">
      <alignment horizontal="centerContinuous" vertical="center"/>
    </xf>
    <xf numFmtId="184" fontId="15" fillId="4" borderId="3" xfId="2" applyNumberFormat="1" applyFont="1" applyFill="1" applyBorder="1" applyAlignment="1">
      <alignment horizontal="center" vertical="center"/>
    </xf>
    <xf numFmtId="181" fontId="10" fillId="2" borderId="14" xfId="0" applyNumberFormat="1" applyFont="1" applyFill="1" applyBorder="1" applyAlignment="1">
      <alignment horizontal="centerContinuous" vertical="center"/>
    </xf>
    <xf numFmtId="38" fontId="10" fillId="5" borderId="17" xfId="1" applyNumberFormat="1" applyFont="1" applyFill="1" applyBorder="1" applyAlignment="1">
      <alignment horizontal="center" vertical="center" wrapText="1" shrinkToFit="1"/>
    </xf>
    <xf numFmtId="38" fontId="10" fillId="5" borderId="17" xfId="1" applyNumberFormat="1" applyFont="1" applyFill="1" applyBorder="1" applyAlignment="1">
      <alignment horizontal="center" vertical="center" shrinkToFit="1"/>
    </xf>
    <xf numFmtId="38" fontId="10" fillId="5" borderId="17" xfId="1" applyNumberFormat="1" applyFont="1" applyFill="1" applyBorder="1" applyAlignment="1">
      <alignment horizontal="center" vertical="center" wrapText="1"/>
    </xf>
    <xf numFmtId="38" fontId="10" fillId="5" borderId="40" xfId="1" applyNumberFormat="1" applyFont="1" applyFill="1" applyBorder="1" applyAlignment="1">
      <alignment horizontal="center" vertical="center" wrapText="1"/>
    </xf>
    <xf numFmtId="181" fontId="10" fillId="2" borderId="19" xfId="0" applyNumberFormat="1" applyFont="1" applyFill="1" applyBorder="1" applyAlignment="1">
      <alignment horizontal="center" vertical="center"/>
    </xf>
    <xf numFmtId="178" fontId="10" fillId="0" borderId="2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38" fontId="18" fillId="5" borderId="12" xfId="1" applyNumberFormat="1" applyFont="1" applyFill="1" applyBorder="1" applyAlignment="1">
      <alignment horizontal="center" vertical="center" wrapText="1"/>
    </xf>
    <xf numFmtId="38" fontId="18" fillId="5" borderId="33" xfId="1" applyNumberFormat="1" applyFont="1" applyFill="1" applyBorder="1" applyAlignment="1">
      <alignment horizontal="center" vertical="center"/>
    </xf>
    <xf numFmtId="176" fontId="18" fillId="5" borderId="33" xfId="1" applyNumberFormat="1" applyFont="1" applyFill="1" applyBorder="1" applyAlignment="1">
      <alignment horizontal="center" vertical="center"/>
    </xf>
    <xf numFmtId="181" fontId="22" fillId="0" borderId="34" xfId="4" applyNumberFormat="1" applyFont="1" applyBorder="1" applyAlignment="1">
      <alignment horizontal="center" vertical="center"/>
    </xf>
    <xf numFmtId="6" fontId="22" fillId="0" borderId="34" xfId="2" applyFont="1" applyBorder="1" applyAlignment="1">
      <alignment horizontal="center" vertical="center"/>
    </xf>
    <xf numFmtId="38" fontId="22" fillId="0" borderId="35" xfId="4" applyFont="1" applyBorder="1" applyAlignment="1">
      <alignment horizontal="center" vertical="center"/>
    </xf>
    <xf numFmtId="6" fontId="22" fillId="0" borderId="36" xfId="2" applyFont="1" applyBorder="1" applyAlignment="1">
      <alignment horizontal="center" vertical="center"/>
    </xf>
    <xf numFmtId="38" fontId="42" fillId="0" borderId="0" xfId="4" applyFont="1" applyBorder="1" applyAlignment="1">
      <alignment horizontal="center" vertical="center"/>
    </xf>
    <xf numFmtId="182" fontId="15" fillId="0" borderId="0" xfId="2" applyNumberFormat="1" applyFont="1" applyAlignment="1">
      <alignment horizontal="center" vertical="center"/>
    </xf>
    <xf numFmtId="6" fontId="42" fillId="0" borderId="0" xfId="2" applyFont="1" applyBorder="1" applyAlignment="1">
      <alignment horizontal="center" vertical="center"/>
    </xf>
    <xf numFmtId="6" fontId="42" fillId="0" borderId="39" xfId="2" applyFont="1" applyBorder="1" applyAlignment="1">
      <alignment horizontal="center" vertical="center"/>
    </xf>
    <xf numFmtId="183" fontId="22" fillId="0" borderId="34" xfId="2" applyNumberFormat="1" applyFont="1" applyBorder="1" applyAlignment="1">
      <alignment horizontal="center" vertical="center"/>
    </xf>
    <xf numFmtId="9" fontId="43" fillId="0" borderId="0" xfId="3" applyFont="1" applyAlignment="1">
      <alignment horizontal="center" vertical="center"/>
    </xf>
    <xf numFmtId="10" fontId="22" fillId="0" borderId="34" xfId="7" applyNumberFormat="1" applyFont="1" applyBorder="1" applyAlignment="1">
      <alignment horizontal="center" vertical="center"/>
    </xf>
    <xf numFmtId="9" fontId="43" fillId="0" borderId="0" xfId="3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 wrapText="1"/>
    </xf>
    <xf numFmtId="186" fontId="10" fillId="11" borderId="28" xfId="1" quotePrefix="1" applyNumberFormat="1" applyFont="1" applyFill="1" applyBorder="1" applyAlignment="1">
      <alignment horizontal="center" vertical="center"/>
    </xf>
    <xf numFmtId="186" fontId="10" fillId="13" borderId="28" xfId="0" applyNumberFormat="1" applyFont="1" applyFill="1" applyBorder="1" applyAlignment="1">
      <alignment horizontal="center" vertical="center" shrinkToFit="1"/>
    </xf>
    <xf numFmtId="184" fontId="15" fillId="13" borderId="3" xfId="2" applyNumberFormat="1" applyFont="1" applyFill="1" applyBorder="1" applyAlignment="1">
      <alignment horizontal="center" vertical="center"/>
    </xf>
    <xf numFmtId="186" fontId="10" fillId="13" borderId="14" xfId="0" applyNumberFormat="1" applyFont="1" applyFill="1" applyBorder="1" applyAlignment="1">
      <alignment horizontal="center" vertical="center" shrinkToFit="1"/>
    </xf>
    <xf numFmtId="186" fontId="10" fillId="13" borderId="17" xfId="0" applyNumberFormat="1" applyFont="1" applyFill="1" applyBorder="1" applyAlignment="1">
      <alignment horizontal="center" vertical="center" shrinkToFit="1"/>
    </xf>
    <xf numFmtId="186" fontId="10" fillId="13" borderId="14" xfId="0" applyNumberFormat="1" applyFont="1" applyFill="1" applyBorder="1" applyAlignment="1">
      <alignment horizontal="center" vertical="center"/>
    </xf>
    <xf numFmtId="186" fontId="10" fillId="13" borderId="28" xfId="0" applyNumberFormat="1" applyFont="1" applyFill="1" applyBorder="1" applyAlignment="1">
      <alignment horizontal="center" vertical="center"/>
    </xf>
    <xf numFmtId="186" fontId="10" fillId="13" borderId="17" xfId="0" applyNumberFormat="1" applyFont="1" applyFill="1" applyBorder="1" applyAlignment="1">
      <alignment horizontal="center" vertical="center"/>
    </xf>
    <xf numFmtId="181" fontId="22" fillId="13" borderId="34" xfId="4" applyNumberFormat="1" applyFont="1" applyFill="1" applyBorder="1" applyAlignment="1">
      <alignment horizontal="center" vertical="center"/>
    </xf>
    <xf numFmtId="181" fontId="10" fillId="13" borderId="0" xfId="0" applyNumberFormat="1" applyFont="1" applyFill="1" applyAlignment="1">
      <alignment horizontal="center" vertical="center"/>
    </xf>
    <xf numFmtId="0" fontId="15" fillId="15" borderId="18" xfId="8" applyFont="1" applyFill="1" applyBorder="1" applyAlignment="1">
      <alignment horizontal="center"/>
    </xf>
    <xf numFmtId="0" fontId="1" fillId="15" borderId="17" xfId="8" applyFill="1" applyBorder="1" applyAlignment="1">
      <alignment horizontal="center" vertical="center"/>
    </xf>
    <xf numFmtId="0" fontId="1" fillId="0" borderId="0" xfId="8">
      <alignment vertical="center"/>
    </xf>
    <xf numFmtId="0" fontId="15" fillId="14" borderId="17" xfId="8" applyFont="1" applyFill="1" applyBorder="1" applyAlignment="1">
      <alignment horizontal="center" vertical="center"/>
    </xf>
    <xf numFmtId="0" fontId="15" fillId="14" borderId="17" xfId="8" applyFont="1" applyFill="1" applyBorder="1">
      <alignment vertical="center"/>
    </xf>
    <xf numFmtId="0" fontId="1" fillId="14" borderId="17" xfId="8" applyFill="1" applyBorder="1">
      <alignment vertical="center"/>
    </xf>
    <xf numFmtId="187" fontId="1" fillId="0" borderId="0" xfId="8" applyNumberFormat="1">
      <alignment vertical="center"/>
    </xf>
    <xf numFmtId="0" fontId="15" fillId="0" borderId="17" xfId="8" applyFont="1" applyBorder="1" applyAlignment="1">
      <alignment horizontal="center" vertical="center"/>
    </xf>
    <xf numFmtId="0" fontId="15" fillId="0" borderId="17" xfId="8" applyFont="1" applyBorder="1">
      <alignment vertical="center"/>
    </xf>
    <xf numFmtId="0" fontId="1" fillId="0" borderId="17" xfId="8" applyBorder="1">
      <alignment vertical="center"/>
    </xf>
    <xf numFmtId="0" fontId="15" fillId="14" borderId="17" xfId="8" applyFont="1" applyFill="1" applyBorder="1" applyAlignment="1">
      <alignment vertical="center" wrapText="1"/>
    </xf>
    <xf numFmtId="0" fontId="1" fillId="14" borderId="17" xfId="8" applyFill="1" applyBorder="1" applyAlignment="1">
      <alignment vertical="center" wrapText="1"/>
    </xf>
    <xf numFmtId="49" fontId="15" fillId="0" borderId="17" xfId="8" applyNumberFormat="1" applyFont="1" applyBorder="1" applyAlignment="1">
      <alignment horizontal="center" vertical="center"/>
    </xf>
    <xf numFmtId="49" fontId="15" fillId="14" borderId="17" xfId="8" applyNumberFormat="1" applyFont="1" applyFill="1" applyBorder="1" applyAlignment="1">
      <alignment horizontal="center" vertical="center"/>
    </xf>
    <xf numFmtId="181" fontId="10" fillId="5" borderId="17" xfId="0" applyNumberFormat="1" applyFont="1" applyFill="1" applyBorder="1" applyAlignment="1">
      <alignment horizontal="center" vertical="center"/>
    </xf>
    <xf numFmtId="181" fontId="10" fillId="5" borderId="23" xfId="0" applyNumberFormat="1" applyFont="1" applyFill="1" applyBorder="1" applyAlignment="1">
      <alignment horizontal="center" vertical="center"/>
    </xf>
    <xf numFmtId="181" fontId="10" fillId="5" borderId="4" xfId="0" applyNumberFormat="1" applyFont="1" applyFill="1" applyBorder="1" applyAlignment="1">
      <alignment horizontal="center" vertical="center"/>
    </xf>
    <xf numFmtId="181" fontId="10" fillId="5" borderId="5" xfId="0" applyNumberFormat="1" applyFont="1" applyFill="1" applyBorder="1" applyAlignment="1">
      <alignment horizontal="center" vertical="center"/>
    </xf>
    <xf numFmtId="181" fontId="10" fillId="6" borderId="6" xfId="0" applyNumberFormat="1" applyFont="1" applyFill="1" applyBorder="1" applyAlignment="1">
      <alignment horizontal="center" vertical="center"/>
    </xf>
    <xf numFmtId="181" fontId="10" fillId="2" borderId="13" xfId="0" applyNumberFormat="1" applyFont="1" applyFill="1" applyBorder="1" applyAlignment="1">
      <alignment horizontal="left" vertical="center"/>
    </xf>
    <xf numFmtId="181" fontId="10" fillId="2" borderId="22" xfId="0" applyNumberFormat="1" applyFont="1" applyFill="1" applyBorder="1" applyAlignment="1">
      <alignment horizontal="left" vertical="center"/>
    </xf>
    <xf numFmtId="181" fontId="10" fillId="2" borderId="14" xfId="0" applyNumberFormat="1" applyFont="1" applyFill="1" applyBorder="1" applyAlignment="1">
      <alignment horizontal="left" vertical="center"/>
    </xf>
    <xf numFmtId="181" fontId="10" fillId="2" borderId="23" xfId="0" applyNumberFormat="1" applyFont="1" applyFill="1" applyBorder="1" applyAlignment="1">
      <alignment horizontal="left" vertical="center"/>
    </xf>
    <xf numFmtId="38" fontId="10" fillId="2" borderId="10" xfId="1" applyNumberFormat="1" applyFont="1" applyFill="1" applyBorder="1" applyAlignment="1">
      <alignment horizontal="center" vertical="center" wrapText="1"/>
    </xf>
    <xf numFmtId="38" fontId="10" fillId="2" borderId="19" xfId="1" applyNumberFormat="1" applyFont="1" applyFill="1" applyBorder="1" applyAlignment="1">
      <alignment horizontal="center" vertical="center" wrapText="1"/>
    </xf>
    <xf numFmtId="181" fontId="8" fillId="2" borderId="10" xfId="0" applyNumberFormat="1" applyFont="1" applyFill="1" applyBorder="1" applyAlignment="1">
      <alignment horizontal="left" vertical="center"/>
    </xf>
    <xf numFmtId="181" fontId="8" fillId="2" borderId="19" xfId="0" applyNumberFormat="1" applyFont="1" applyFill="1" applyBorder="1" applyAlignment="1">
      <alignment horizontal="left" vertical="center"/>
    </xf>
    <xf numFmtId="181" fontId="10" fillId="5" borderId="16" xfId="0" applyNumberFormat="1" applyFont="1" applyFill="1" applyBorder="1" applyAlignment="1">
      <alignment horizontal="center" vertical="center"/>
    </xf>
    <xf numFmtId="181" fontId="10" fillId="5" borderId="22" xfId="0" applyNumberFormat="1" applyFont="1" applyFill="1" applyBorder="1" applyAlignment="1">
      <alignment horizontal="center" vertical="center"/>
    </xf>
    <xf numFmtId="181" fontId="10" fillId="5" borderId="18" xfId="0" applyNumberFormat="1" applyFont="1" applyFill="1" applyBorder="1" applyAlignment="1">
      <alignment horizontal="center" vertical="center"/>
    </xf>
    <xf numFmtId="181" fontId="10" fillId="5" borderId="19" xfId="0" applyNumberFormat="1" applyFont="1" applyFill="1" applyBorder="1" applyAlignment="1">
      <alignment horizontal="center" vertical="center"/>
    </xf>
    <xf numFmtId="181" fontId="17" fillId="10" borderId="12" xfId="0" applyNumberFormat="1" applyFont="1" applyFill="1" applyBorder="1" applyAlignment="1">
      <alignment horizontal="center" vertical="center" wrapText="1"/>
    </xf>
    <xf numFmtId="181" fontId="17" fillId="10" borderId="33" xfId="0" applyNumberFormat="1" applyFont="1" applyFill="1" applyBorder="1" applyAlignment="1">
      <alignment horizontal="center" vertical="center" wrapText="1"/>
    </xf>
    <xf numFmtId="38" fontId="8" fillId="5" borderId="18" xfId="1" applyNumberFormat="1" applyFont="1" applyFill="1" applyBorder="1" applyAlignment="1">
      <alignment horizontal="center" vertical="center" shrinkToFit="1"/>
    </xf>
    <xf numFmtId="38" fontId="8" fillId="5" borderId="19" xfId="1" applyNumberFormat="1" applyFont="1" applyFill="1" applyBorder="1" applyAlignment="1">
      <alignment horizontal="center" vertical="center" shrinkToFit="1"/>
    </xf>
    <xf numFmtId="181" fontId="10" fillId="8" borderId="43" xfId="0" applyNumberFormat="1" applyFont="1" applyFill="1" applyBorder="1" applyAlignment="1">
      <alignment horizontal="center" vertical="center"/>
    </xf>
    <xf numFmtId="181" fontId="10" fillId="8" borderId="19" xfId="0" applyNumberFormat="1" applyFont="1" applyFill="1" applyBorder="1" applyAlignment="1">
      <alignment horizontal="center" vertical="center"/>
    </xf>
    <xf numFmtId="181" fontId="10" fillId="6" borderId="43" xfId="0" applyNumberFormat="1" applyFont="1" applyFill="1" applyBorder="1" applyAlignment="1">
      <alignment horizontal="center" vertical="center"/>
    </xf>
    <xf numFmtId="181" fontId="10" fillId="6" borderId="19" xfId="0" applyNumberFormat="1" applyFont="1" applyFill="1" applyBorder="1" applyAlignment="1">
      <alignment horizontal="center" vertical="center"/>
    </xf>
    <xf numFmtId="181" fontId="10" fillId="2" borderId="10" xfId="0" applyNumberFormat="1" applyFont="1" applyFill="1" applyBorder="1" applyAlignment="1">
      <alignment horizontal="left" vertical="center"/>
    </xf>
    <xf numFmtId="181" fontId="10" fillId="2" borderId="19" xfId="0" applyNumberFormat="1" applyFont="1" applyFill="1" applyBorder="1" applyAlignment="1">
      <alignment horizontal="left" vertical="center"/>
    </xf>
    <xf numFmtId="38" fontId="10" fillId="5" borderId="18" xfId="1" applyNumberFormat="1" applyFont="1" applyFill="1" applyBorder="1" applyAlignment="1">
      <alignment horizontal="center" vertical="center" shrinkToFit="1"/>
    </xf>
    <xf numFmtId="38" fontId="10" fillId="5" borderId="19" xfId="1" applyNumberFormat="1" applyFont="1" applyFill="1" applyBorder="1" applyAlignment="1">
      <alignment horizontal="center" vertical="center" shrinkToFit="1"/>
    </xf>
    <xf numFmtId="181" fontId="10" fillId="6" borderId="7" xfId="0" applyNumberFormat="1" applyFont="1" applyFill="1" applyBorder="1" applyAlignment="1">
      <alignment horizontal="center" vertical="center"/>
    </xf>
    <xf numFmtId="181" fontId="10" fillId="6" borderId="19" xfId="0" applyNumberFormat="1" applyFont="1" applyFill="1" applyBorder="1" applyAlignment="1">
      <alignment horizontal="center" vertical="center" wrapText="1"/>
    </xf>
    <xf numFmtId="181" fontId="10" fillId="8" borderId="43" xfId="0" applyNumberFormat="1" applyFont="1" applyFill="1" applyBorder="1" applyAlignment="1">
      <alignment horizontal="center" vertical="center" wrapText="1"/>
    </xf>
    <xf numFmtId="181" fontId="10" fillId="6" borderId="43" xfId="0" applyNumberFormat="1" applyFont="1" applyFill="1" applyBorder="1" applyAlignment="1">
      <alignment horizontal="center" vertical="center" wrapText="1"/>
    </xf>
    <xf numFmtId="181" fontId="10" fillId="6" borderId="10" xfId="0" applyNumberFormat="1" applyFont="1" applyFill="1" applyBorder="1" applyAlignment="1">
      <alignment horizontal="center" vertical="center" wrapText="1"/>
    </xf>
  </cellXfs>
  <cellStyles count="9">
    <cellStyle name="パーセント" xfId="7" builtinId="5"/>
    <cellStyle name="パーセント 2" xfId="3"/>
    <cellStyle name="桁区切り 2" xfId="4"/>
    <cellStyle name="桁区切り 2 4" xfId="5"/>
    <cellStyle name="通貨 2" xfId="2"/>
    <cellStyle name="通貨 2 3" xfId="6"/>
    <cellStyle name="標準" xfId="0" builtinId="0"/>
    <cellStyle name="標準 18" xfId="8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F23"/>
  <sheetViews>
    <sheetView tabSelected="1" workbookViewId="0"/>
  </sheetViews>
  <sheetFormatPr defaultRowHeight="18.75" x14ac:dyDescent="0.4"/>
  <cols>
    <col min="1" max="2" width="9" style="337"/>
    <col min="3" max="3" width="25.5" style="337" customWidth="1"/>
    <col min="4" max="4" width="68.625" style="337" bestFit="1" customWidth="1"/>
    <col min="5" max="5" width="8.625" style="337" bestFit="1" customWidth="1"/>
    <col min="6" max="6" width="9.75" style="337" bestFit="1" customWidth="1"/>
    <col min="7" max="7" width="9.625" style="337" bestFit="1" customWidth="1"/>
    <col min="8" max="16384" width="9" style="337"/>
  </cols>
  <sheetData>
    <row r="2" spans="2:6" x14ac:dyDescent="0.45">
      <c r="B2" s="335" t="s">
        <v>2603</v>
      </c>
      <c r="C2" s="335" t="s">
        <v>2604</v>
      </c>
      <c r="D2" s="336" t="s">
        <v>2605</v>
      </c>
    </row>
    <row r="3" spans="2:6" x14ac:dyDescent="0.4">
      <c r="B3" s="338" t="s">
        <v>608</v>
      </c>
      <c r="C3" s="339" t="s">
        <v>2606</v>
      </c>
      <c r="D3" s="340" t="s">
        <v>2607</v>
      </c>
      <c r="E3" s="341"/>
      <c r="F3" s="341"/>
    </row>
    <row r="4" spans="2:6" x14ac:dyDescent="0.4">
      <c r="B4" s="342" t="s">
        <v>652</v>
      </c>
      <c r="C4" s="343" t="s">
        <v>1206</v>
      </c>
      <c r="D4" s="344" t="s">
        <v>2608</v>
      </c>
      <c r="E4" s="341"/>
      <c r="F4" s="341"/>
    </row>
    <row r="5" spans="2:6" x14ac:dyDescent="0.4">
      <c r="B5" s="342" t="s">
        <v>651</v>
      </c>
      <c r="C5" s="343" t="s">
        <v>190</v>
      </c>
      <c r="D5" s="344" t="s">
        <v>2608</v>
      </c>
      <c r="E5" s="341"/>
      <c r="F5" s="341"/>
    </row>
    <row r="6" spans="2:6" ht="75" x14ac:dyDescent="0.4">
      <c r="B6" s="338" t="s">
        <v>781</v>
      </c>
      <c r="C6" s="345" t="s">
        <v>2609</v>
      </c>
      <c r="D6" s="346" t="s">
        <v>2641</v>
      </c>
      <c r="E6" s="341"/>
      <c r="F6" s="341"/>
    </row>
    <row r="7" spans="2:6" x14ac:dyDescent="0.4">
      <c r="B7" s="342" t="s">
        <v>2610</v>
      </c>
      <c r="C7" s="343" t="s">
        <v>2611</v>
      </c>
      <c r="D7" s="344" t="s">
        <v>2608</v>
      </c>
      <c r="E7" s="341"/>
      <c r="F7" s="341"/>
    </row>
    <row r="8" spans="2:6" ht="37.5" x14ac:dyDescent="0.4">
      <c r="B8" s="338" t="s">
        <v>2612</v>
      </c>
      <c r="C8" s="339" t="s">
        <v>2613</v>
      </c>
      <c r="D8" s="346" t="s">
        <v>2640</v>
      </c>
      <c r="E8" s="341"/>
      <c r="F8" s="341"/>
    </row>
    <row r="9" spans="2:6" x14ac:dyDescent="0.4">
      <c r="B9" s="342" t="s">
        <v>2614</v>
      </c>
      <c r="C9" s="343" t="s">
        <v>2615</v>
      </c>
      <c r="D9" s="344" t="s">
        <v>2608</v>
      </c>
      <c r="E9" s="341"/>
      <c r="F9" s="341"/>
    </row>
    <row r="10" spans="2:6" x14ac:dyDescent="0.4">
      <c r="B10" s="342" t="s">
        <v>2616</v>
      </c>
      <c r="C10" s="343" t="s">
        <v>2617</v>
      </c>
      <c r="D10" s="344" t="s">
        <v>2608</v>
      </c>
      <c r="E10" s="341"/>
      <c r="F10" s="341"/>
    </row>
    <row r="11" spans="2:6" x14ac:dyDescent="0.4">
      <c r="B11" s="342" t="s">
        <v>2618</v>
      </c>
      <c r="C11" s="343" t="s">
        <v>2619</v>
      </c>
      <c r="D11" s="344" t="s">
        <v>2608</v>
      </c>
      <c r="E11" s="341"/>
      <c r="F11" s="341"/>
    </row>
    <row r="12" spans="2:6" x14ac:dyDescent="0.4">
      <c r="B12" s="342">
        <v>1</v>
      </c>
      <c r="C12" s="343" t="s">
        <v>2620</v>
      </c>
      <c r="D12" s="344" t="s">
        <v>2608</v>
      </c>
      <c r="E12" s="341"/>
      <c r="F12" s="341"/>
    </row>
    <row r="13" spans="2:6" x14ac:dyDescent="0.4">
      <c r="B13" s="342">
        <v>2</v>
      </c>
      <c r="C13" s="343" t="s">
        <v>2621</v>
      </c>
      <c r="D13" s="344" t="s">
        <v>2608</v>
      </c>
      <c r="E13" s="341"/>
      <c r="F13" s="341"/>
    </row>
    <row r="14" spans="2:6" x14ac:dyDescent="0.4">
      <c r="B14" s="342">
        <v>3</v>
      </c>
      <c r="C14" s="343" t="s">
        <v>2622</v>
      </c>
      <c r="D14" s="344" t="s">
        <v>2608</v>
      </c>
      <c r="E14" s="341"/>
      <c r="F14" s="341"/>
    </row>
    <row r="15" spans="2:6" x14ac:dyDescent="0.4">
      <c r="B15" s="342">
        <v>4</v>
      </c>
      <c r="C15" s="343" t="s">
        <v>2623</v>
      </c>
      <c r="D15" s="344" t="s">
        <v>2608</v>
      </c>
      <c r="E15" s="341"/>
      <c r="F15" s="341"/>
    </row>
    <row r="16" spans="2:6" ht="37.5" x14ac:dyDescent="0.4">
      <c r="B16" s="338" t="s">
        <v>2624</v>
      </c>
      <c r="C16" s="339" t="s">
        <v>2625</v>
      </c>
      <c r="D16" s="346" t="s">
        <v>2642</v>
      </c>
      <c r="E16" s="341"/>
      <c r="F16" s="341"/>
    </row>
    <row r="17" spans="2:6" x14ac:dyDescent="0.4">
      <c r="B17" s="347" t="s">
        <v>2592</v>
      </c>
      <c r="C17" s="343" t="s">
        <v>2626</v>
      </c>
      <c r="D17" s="344" t="s">
        <v>2608</v>
      </c>
      <c r="E17" s="341"/>
      <c r="F17" s="341"/>
    </row>
    <row r="18" spans="2:6" x14ac:dyDescent="0.4">
      <c r="B18" s="347" t="s">
        <v>2627</v>
      </c>
      <c r="C18" s="343" t="s">
        <v>2628</v>
      </c>
      <c r="D18" s="344" t="s">
        <v>2608</v>
      </c>
      <c r="E18" s="341"/>
      <c r="F18" s="341"/>
    </row>
    <row r="19" spans="2:6" ht="37.5" x14ac:dyDescent="0.4">
      <c r="B19" s="348" t="s">
        <v>2629</v>
      </c>
      <c r="C19" s="339" t="s">
        <v>2630</v>
      </c>
      <c r="D19" s="346" t="s">
        <v>2643</v>
      </c>
      <c r="E19" s="341"/>
      <c r="F19" s="341"/>
    </row>
    <row r="20" spans="2:6" ht="37.5" x14ac:dyDescent="0.4">
      <c r="B20" s="348" t="s">
        <v>2631</v>
      </c>
      <c r="C20" s="339" t="s">
        <v>2632</v>
      </c>
      <c r="D20" s="346" t="s">
        <v>2644</v>
      </c>
      <c r="E20" s="341"/>
      <c r="F20" s="341"/>
    </row>
    <row r="21" spans="2:6" x14ac:dyDescent="0.4">
      <c r="B21" s="347" t="s">
        <v>2633</v>
      </c>
      <c r="C21" s="343" t="s">
        <v>2634</v>
      </c>
      <c r="D21" s="344" t="s">
        <v>2608</v>
      </c>
      <c r="E21" s="341"/>
      <c r="F21" s="341"/>
    </row>
    <row r="22" spans="2:6" x14ac:dyDescent="0.4">
      <c r="B22" s="347" t="s">
        <v>2635</v>
      </c>
      <c r="C22" s="343" t="s">
        <v>2636</v>
      </c>
      <c r="D22" s="344" t="s">
        <v>2608</v>
      </c>
      <c r="E22" s="341"/>
      <c r="F22" s="341"/>
    </row>
    <row r="23" spans="2:6" x14ac:dyDescent="0.4">
      <c r="B23" s="347" t="s">
        <v>2637</v>
      </c>
      <c r="C23" s="343" t="s">
        <v>2638</v>
      </c>
      <c r="D23" s="344" t="s">
        <v>2608</v>
      </c>
      <c r="E23" s="341"/>
      <c r="F23" s="341"/>
    </row>
  </sheetData>
  <phoneticPr fontId="2"/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266"/>
  <sheetViews>
    <sheetView topLeftCell="F191" zoomScale="40" zoomScaleNormal="40" workbookViewId="0">
      <selection activeCell="Q232" sqref="Q232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4" style="131" bestFit="1" customWidth="1"/>
    <col min="35" max="35" width="22.625" style="131" customWidth="1"/>
    <col min="36" max="36" width="24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2496</v>
      </c>
      <c r="C1" s="2"/>
      <c r="D1" s="2"/>
      <c r="E1" s="2"/>
      <c r="F1" s="3"/>
      <c r="G1" s="2"/>
      <c r="H1" s="2"/>
      <c r="I1" s="2"/>
      <c r="J1" s="2"/>
      <c r="K1" s="2"/>
      <c r="L1" s="4"/>
      <c r="Z1" s="5">
        <v>25</v>
      </c>
    </row>
    <row r="2" spans="2:38" s="5" customFormat="1" ht="33.6" customHeight="1" x14ac:dyDescent="0.4">
      <c r="B2" s="237" t="s">
        <v>994</v>
      </c>
      <c r="C2" s="238"/>
      <c r="D2" s="238"/>
      <c r="E2" s="238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0.100000000000001" customHeight="1" thickBot="1" x14ac:dyDescent="0.45">
      <c r="B3" s="235" t="s">
        <v>1</v>
      </c>
      <c r="C3" s="235"/>
      <c r="D3" s="235"/>
      <c r="E3" s="236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17" t="s">
        <v>4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3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269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270">
        <v>10</v>
      </c>
      <c r="AJ8" s="271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750</v>
      </c>
      <c r="C9" s="159" t="s">
        <v>49</v>
      </c>
      <c r="D9" s="289">
        <v>1</v>
      </c>
      <c r="E9" s="41" t="s">
        <v>680</v>
      </c>
      <c r="F9" s="41"/>
      <c r="G9" s="42"/>
      <c r="H9" s="43"/>
      <c r="I9" s="44">
        <v>3</v>
      </c>
      <c r="J9" s="45">
        <v>200</v>
      </c>
      <c r="K9" s="46" t="s">
        <v>886</v>
      </c>
      <c r="L9" s="47" t="s">
        <v>271</v>
      </c>
      <c r="M9" s="48">
        <v>1</v>
      </c>
      <c r="N9" s="49" t="s">
        <v>218</v>
      </c>
      <c r="O9" s="49">
        <v>0</v>
      </c>
      <c r="P9" s="49">
        <v>0</v>
      </c>
      <c r="Q9" s="49">
        <v>0</v>
      </c>
      <c r="R9" s="49" t="s">
        <v>272</v>
      </c>
      <c r="S9" s="49">
        <v>0</v>
      </c>
      <c r="T9" s="49">
        <v>0</v>
      </c>
      <c r="U9" s="50">
        <v>47</v>
      </c>
      <c r="V9" s="50">
        <v>2</v>
      </c>
      <c r="W9" s="50">
        <v>2</v>
      </c>
      <c r="X9" s="50"/>
      <c r="Y9" s="50">
        <v>56.400000000000006</v>
      </c>
      <c r="Z9" s="51">
        <v>14100.000000000002</v>
      </c>
      <c r="AA9" s="148"/>
      <c r="AB9" s="52"/>
      <c r="AC9" s="52"/>
      <c r="AD9" s="52"/>
      <c r="AE9" s="53"/>
      <c r="AF9" s="54"/>
      <c r="AG9" s="53"/>
      <c r="AH9" s="55">
        <f t="shared" ref="AH9:AH257" si="0">(AF9/1000)*I9*J9*AG9</f>
        <v>0</v>
      </c>
      <c r="AI9" s="56">
        <f t="shared" ref="AI9:AI257" si="1">AH9*$E$4*$E$3</f>
        <v>0</v>
      </c>
      <c r="AJ9" s="254"/>
      <c r="AK9" s="56"/>
      <c r="AL9" s="21"/>
    </row>
    <row r="10" spans="2:38" s="5" customFormat="1" ht="22.5" customHeight="1" x14ac:dyDescent="0.4">
      <c r="B10" s="155" t="s">
        <v>753</v>
      </c>
      <c r="C10" s="161" t="s">
        <v>49</v>
      </c>
      <c r="D10" s="290">
        <v>1</v>
      </c>
      <c r="E10" s="59" t="s">
        <v>995</v>
      </c>
      <c r="F10" s="60"/>
      <c r="G10" s="61"/>
      <c r="H10" s="62"/>
      <c r="I10" s="63">
        <v>3</v>
      </c>
      <c r="J10" s="64">
        <v>200</v>
      </c>
      <c r="K10" s="65" t="s">
        <v>881</v>
      </c>
      <c r="L10" s="47" t="s">
        <v>96</v>
      </c>
      <c r="M10" s="48">
        <v>2</v>
      </c>
      <c r="N10" s="66" t="s">
        <v>218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48">
        <v>47</v>
      </c>
      <c r="V10" s="48">
        <v>21</v>
      </c>
      <c r="W10" s="67">
        <v>42</v>
      </c>
      <c r="X10" s="48"/>
      <c r="Y10" s="48">
        <v>1184.4000000000001</v>
      </c>
      <c r="Z10" s="68">
        <v>296100.00000000006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56">
        <f t="shared" si="1"/>
        <v>0</v>
      </c>
      <c r="AJ10" s="254"/>
      <c r="AK10" s="56"/>
      <c r="AL10" s="21"/>
    </row>
    <row r="11" spans="2:38" s="5" customFormat="1" ht="22.5" customHeight="1" x14ac:dyDescent="0.4">
      <c r="B11" s="155" t="s">
        <v>753</v>
      </c>
      <c r="C11" s="161" t="s">
        <v>49</v>
      </c>
      <c r="D11" s="290">
        <v>2</v>
      </c>
      <c r="E11" s="60" t="s">
        <v>773</v>
      </c>
      <c r="F11" s="60"/>
      <c r="G11" s="61"/>
      <c r="H11" s="62"/>
      <c r="I11" s="63">
        <v>1</v>
      </c>
      <c r="J11" s="64">
        <v>200</v>
      </c>
      <c r="K11" s="65" t="s">
        <v>881</v>
      </c>
      <c r="L11" s="47" t="s">
        <v>96</v>
      </c>
      <c r="M11" s="48">
        <v>2</v>
      </c>
      <c r="N11" s="66" t="s">
        <v>218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48">
        <v>47</v>
      </c>
      <c r="V11" s="48">
        <v>3</v>
      </c>
      <c r="W11" s="67">
        <v>6</v>
      </c>
      <c r="X11" s="48"/>
      <c r="Y11" s="48">
        <v>56.400000000000006</v>
      </c>
      <c r="Z11" s="68">
        <v>14100.000000000002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56">
        <f t="shared" si="1"/>
        <v>0</v>
      </c>
      <c r="AJ11" s="254"/>
      <c r="AK11" s="56"/>
      <c r="AL11" s="21"/>
    </row>
    <row r="12" spans="2:38" s="5" customFormat="1" ht="22.5" customHeight="1" x14ac:dyDescent="0.4">
      <c r="B12" s="155" t="s">
        <v>753</v>
      </c>
      <c r="C12" s="161" t="s">
        <v>49</v>
      </c>
      <c r="D12" s="290">
        <v>3</v>
      </c>
      <c r="E12" s="60" t="s">
        <v>996</v>
      </c>
      <c r="F12" s="60"/>
      <c r="G12" s="61"/>
      <c r="H12" s="62"/>
      <c r="I12" s="63">
        <v>8.5</v>
      </c>
      <c r="J12" s="64">
        <v>200</v>
      </c>
      <c r="K12" s="65" t="s">
        <v>886</v>
      </c>
      <c r="L12" s="47" t="s">
        <v>271</v>
      </c>
      <c r="M12" s="48">
        <v>1</v>
      </c>
      <c r="N12" s="66" t="s">
        <v>218</v>
      </c>
      <c r="O12" s="66">
        <v>0</v>
      </c>
      <c r="P12" s="66">
        <v>0</v>
      </c>
      <c r="Q12" s="66">
        <v>0</v>
      </c>
      <c r="R12" s="66" t="s">
        <v>272</v>
      </c>
      <c r="S12" s="66">
        <v>0</v>
      </c>
      <c r="T12" s="66">
        <v>0</v>
      </c>
      <c r="U12" s="48">
        <v>47</v>
      </c>
      <c r="V12" s="48">
        <v>2</v>
      </c>
      <c r="W12" s="67">
        <v>2</v>
      </c>
      <c r="X12" s="48"/>
      <c r="Y12" s="48">
        <v>159.80000000000001</v>
      </c>
      <c r="Z12" s="68">
        <v>39950.000000000007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56">
        <f t="shared" si="1"/>
        <v>0</v>
      </c>
      <c r="AJ12" s="254"/>
      <c r="AK12" s="56"/>
      <c r="AL12" s="21"/>
    </row>
    <row r="13" spans="2:38" s="5" customFormat="1" ht="22.5" customHeight="1" x14ac:dyDescent="0.4">
      <c r="B13" s="155" t="s">
        <v>753</v>
      </c>
      <c r="C13" s="161" t="s">
        <v>49</v>
      </c>
      <c r="D13" s="290">
        <v>3</v>
      </c>
      <c r="E13" s="60" t="s">
        <v>996</v>
      </c>
      <c r="F13" s="60"/>
      <c r="G13" s="61"/>
      <c r="H13" s="62"/>
      <c r="I13" s="63">
        <v>8.5</v>
      </c>
      <c r="J13" s="64">
        <v>200</v>
      </c>
      <c r="K13" s="65" t="s">
        <v>881</v>
      </c>
      <c r="L13" s="47" t="s">
        <v>96</v>
      </c>
      <c r="M13" s="48">
        <v>2</v>
      </c>
      <c r="N13" s="66" t="s">
        <v>218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48">
        <v>47</v>
      </c>
      <c r="V13" s="48">
        <v>30</v>
      </c>
      <c r="W13" s="67">
        <v>60</v>
      </c>
      <c r="X13" s="48"/>
      <c r="Y13" s="48">
        <v>4794</v>
      </c>
      <c r="Z13" s="68">
        <v>1198500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56">
        <f t="shared" si="1"/>
        <v>0</v>
      </c>
      <c r="AJ13" s="254"/>
      <c r="AK13" s="56"/>
      <c r="AL13" s="21"/>
    </row>
    <row r="14" spans="2:38" s="5" customFormat="1" ht="22.5" customHeight="1" x14ac:dyDescent="0.4">
      <c r="B14" s="155" t="s">
        <v>753</v>
      </c>
      <c r="C14" s="161" t="s">
        <v>49</v>
      </c>
      <c r="D14" s="290">
        <v>4</v>
      </c>
      <c r="E14" s="60" t="s">
        <v>690</v>
      </c>
      <c r="F14" s="60"/>
      <c r="G14" s="61"/>
      <c r="H14" s="62"/>
      <c r="I14" s="63">
        <v>1</v>
      </c>
      <c r="J14" s="64">
        <v>200</v>
      </c>
      <c r="K14" s="65" t="s">
        <v>881</v>
      </c>
      <c r="L14" s="47" t="s">
        <v>96</v>
      </c>
      <c r="M14" s="48">
        <v>2</v>
      </c>
      <c r="N14" s="66" t="s">
        <v>218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47</v>
      </c>
      <c r="V14" s="48">
        <v>3</v>
      </c>
      <c r="W14" s="67">
        <v>6</v>
      </c>
      <c r="X14" s="48"/>
      <c r="Y14" s="48">
        <v>56.400000000000006</v>
      </c>
      <c r="Z14" s="68">
        <v>14100.000000000002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56">
        <f t="shared" si="1"/>
        <v>0</v>
      </c>
      <c r="AJ14" s="254"/>
      <c r="AK14" s="56"/>
      <c r="AL14" s="21"/>
    </row>
    <row r="15" spans="2:38" s="5" customFormat="1" ht="22.5" customHeight="1" x14ac:dyDescent="0.4">
      <c r="B15" s="155" t="s">
        <v>753</v>
      </c>
      <c r="C15" s="161" t="s">
        <v>49</v>
      </c>
      <c r="D15" s="290">
        <v>5</v>
      </c>
      <c r="E15" s="60" t="s">
        <v>997</v>
      </c>
      <c r="F15" s="60"/>
      <c r="G15" s="61"/>
      <c r="H15" s="62"/>
      <c r="I15" s="63">
        <v>3</v>
      </c>
      <c r="J15" s="64">
        <v>200</v>
      </c>
      <c r="K15" s="65" t="s">
        <v>886</v>
      </c>
      <c r="L15" s="47" t="s">
        <v>271</v>
      </c>
      <c r="M15" s="48">
        <v>1</v>
      </c>
      <c r="N15" s="66" t="s">
        <v>218</v>
      </c>
      <c r="O15" s="66">
        <v>0</v>
      </c>
      <c r="P15" s="66">
        <v>0</v>
      </c>
      <c r="Q15" s="66">
        <v>0</v>
      </c>
      <c r="R15" s="66" t="s">
        <v>272</v>
      </c>
      <c r="S15" s="66">
        <v>0</v>
      </c>
      <c r="T15" s="66">
        <v>0</v>
      </c>
      <c r="U15" s="48">
        <v>47</v>
      </c>
      <c r="V15" s="48">
        <v>2</v>
      </c>
      <c r="W15" s="67">
        <v>2</v>
      </c>
      <c r="X15" s="48"/>
      <c r="Y15" s="48">
        <v>56.400000000000006</v>
      </c>
      <c r="Z15" s="68">
        <v>14100.000000000002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56">
        <f t="shared" si="1"/>
        <v>0</v>
      </c>
      <c r="AJ15" s="254"/>
      <c r="AK15" s="56"/>
      <c r="AL15" s="21"/>
    </row>
    <row r="16" spans="2:38" s="5" customFormat="1" ht="22.5" customHeight="1" x14ac:dyDescent="0.4">
      <c r="B16" s="155" t="s">
        <v>753</v>
      </c>
      <c r="C16" s="161" t="s">
        <v>49</v>
      </c>
      <c r="D16" s="290">
        <v>5</v>
      </c>
      <c r="E16" s="72" t="s">
        <v>997</v>
      </c>
      <c r="F16" s="60"/>
      <c r="G16" s="61"/>
      <c r="H16" s="62"/>
      <c r="I16" s="63">
        <v>3</v>
      </c>
      <c r="J16" s="64">
        <v>200</v>
      </c>
      <c r="K16" s="65" t="s">
        <v>881</v>
      </c>
      <c r="L16" s="47" t="s">
        <v>96</v>
      </c>
      <c r="M16" s="48">
        <v>2</v>
      </c>
      <c r="N16" s="66" t="s">
        <v>218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48">
        <v>47</v>
      </c>
      <c r="V16" s="48">
        <v>21</v>
      </c>
      <c r="W16" s="67">
        <v>42</v>
      </c>
      <c r="X16" s="48"/>
      <c r="Y16" s="48">
        <v>1184.4000000000001</v>
      </c>
      <c r="Z16" s="68">
        <v>296100.00000000006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56">
        <f t="shared" si="1"/>
        <v>0</v>
      </c>
      <c r="AJ16" s="254"/>
      <c r="AK16" s="56"/>
      <c r="AL16" s="21"/>
    </row>
    <row r="17" spans="2:38" s="5" customFormat="1" ht="22.5" customHeight="1" x14ac:dyDescent="0.4">
      <c r="B17" s="155" t="s">
        <v>753</v>
      </c>
      <c r="C17" s="161" t="s">
        <v>49</v>
      </c>
      <c r="D17" s="290">
        <v>5</v>
      </c>
      <c r="E17" s="72" t="s">
        <v>997</v>
      </c>
      <c r="F17" s="60"/>
      <c r="G17" s="61"/>
      <c r="H17" s="62"/>
      <c r="I17" s="63">
        <v>3</v>
      </c>
      <c r="J17" s="64">
        <v>200</v>
      </c>
      <c r="K17" s="65" t="s">
        <v>932</v>
      </c>
      <c r="L17" s="47" t="s">
        <v>249</v>
      </c>
      <c r="M17" s="48">
        <v>1</v>
      </c>
      <c r="N17" s="66" t="s">
        <v>556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100</v>
      </c>
      <c r="V17" s="48">
        <v>2</v>
      </c>
      <c r="W17" s="67">
        <v>2</v>
      </c>
      <c r="X17" s="48"/>
      <c r="Y17" s="48">
        <v>120.00000000000001</v>
      </c>
      <c r="Z17" s="68">
        <v>30000.000000000004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56">
        <f t="shared" si="1"/>
        <v>0</v>
      </c>
      <c r="AJ17" s="254"/>
      <c r="AK17" s="56"/>
      <c r="AL17" s="21"/>
    </row>
    <row r="18" spans="2:38" s="5" customFormat="1" ht="22.5" customHeight="1" x14ac:dyDescent="0.4">
      <c r="B18" s="155" t="s">
        <v>753</v>
      </c>
      <c r="C18" s="161" t="s">
        <v>49</v>
      </c>
      <c r="D18" s="290">
        <v>6</v>
      </c>
      <c r="E18" s="72" t="s">
        <v>998</v>
      </c>
      <c r="F18" s="60"/>
      <c r="G18" s="61"/>
      <c r="H18" s="62"/>
      <c r="I18" s="63">
        <v>1</v>
      </c>
      <c r="J18" s="64">
        <v>12</v>
      </c>
      <c r="K18" s="65" t="s">
        <v>999</v>
      </c>
      <c r="L18" s="47" t="s">
        <v>565</v>
      </c>
      <c r="M18" s="48">
        <v>1</v>
      </c>
      <c r="N18" s="66" t="s">
        <v>437</v>
      </c>
      <c r="O18" s="66">
        <v>0</v>
      </c>
      <c r="P18" s="66">
        <v>0</v>
      </c>
      <c r="Q18" s="66" t="s">
        <v>1000</v>
      </c>
      <c r="R18" s="66">
        <v>0</v>
      </c>
      <c r="S18" s="66" t="s">
        <v>454</v>
      </c>
      <c r="T18" s="66">
        <v>0</v>
      </c>
      <c r="U18" s="48">
        <v>36</v>
      </c>
      <c r="V18" s="48">
        <v>1</v>
      </c>
      <c r="W18" s="67">
        <v>1</v>
      </c>
      <c r="X18" s="48"/>
      <c r="Y18" s="48">
        <v>0.43199999999999994</v>
      </c>
      <c r="Z18" s="68">
        <v>107.99999999999999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56">
        <f t="shared" si="1"/>
        <v>0</v>
      </c>
      <c r="AJ18" s="254"/>
      <c r="AK18" s="56"/>
      <c r="AL18" s="21"/>
    </row>
    <row r="19" spans="2:38" s="5" customFormat="1" ht="22.5" customHeight="1" x14ac:dyDescent="0.4">
      <c r="B19" s="155" t="s">
        <v>753</v>
      </c>
      <c r="C19" s="161" t="s">
        <v>49</v>
      </c>
      <c r="D19" s="290">
        <v>7</v>
      </c>
      <c r="E19" s="72" t="s">
        <v>879</v>
      </c>
      <c r="F19" s="60"/>
      <c r="G19" s="61"/>
      <c r="H19" s="62"/>
      <c r="I19" s="63">
        <v>3</v>
      </c>
      <c r="J19" s="64">
        <v>245</v>
      </c>
      <c r="K19" s="65" t="s">
        <v>900</v>
      </c>
      <c r="L19" s="47" t="s">
        <v>96</v>
      </c>
      <c r="M19" s="48">
        <v>1</v>
      </c>
      <c r="N19" s="66" t="s">
        <v>218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48">
        <v>47</v>
      </c>
      <c r="V19" s="48">
        <v>3</v>
      </c>
      <c r="W19" s="67">
        <v>3</v>
      </c>
      <c r="X19" s="48"/>
      <c r="Y19" s="48">
        <v>103.63500000000001</v>
      </c>
      <c r="Z19" s="68">
        <v>25908.75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56">
        <f t="shared" si="1"/>
        <v>0</v>
      </c>
      <c r="AJ19" s="254"/>
      <c r="AK19" s="56"/>
      <c r="AL19" s="21"/>
    </row>
    <row r="20" spans="2:38" s="5" customFormat="1" ht="22.5" customHeight="1" x14ac:dyDescent="0.4">
      <c r="B20" s="155" t="s">
        <v>753</v>
      </c>
      <c r="C20" s="161" t="s">
        <v>49</v>
      </c>
      <c r="D20" s="290">
        <v>8</v>
      </c>
      <c r="E20" s="72" t="s">
        <v>888</v>
      </c>
      <c r="F20" s="60"/>
      <c r="G20" s="61"/>
      <c r="H20" s="62"/>
      <c r="I20" s="63">
        <v>3</v>
      </c>
      <c r="J20" s="64">
        <v>245</v>
      </c>
      <c r="K20" s="65" t="s">
        <v>900</v>
      </c>
      <c r="L20" s="47" t="s">
        <v>96</v>
      </c>
      <c r="M20" s="48">
        <v>1</v>
      </c>
      <c r="N20" s="66" t="s">
        <v>218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48">
        <v>47</v>
      </c>
      <c r="V20" s="48">
        <v>4</v>
      </c>
      <c r="W20" s="67">
        <v>4</v>
      </c>
      <c r="X20" s="48"/>
      <c r="Y20" s="48">
        <v>138.18</v>
      </c>
      <c r="Z20" s="68">
        <v>34545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56">
        <f t="shared" si="1"/>
        <v>0</v>
      </c>
      <c r="AJ20" s="254"/>
      <c r="AK20" s="56"/>
      <c r="AL20" s="21"/>
    </row>
    <row r="21" spans="2:38" s="5" customFormat="1" ht="22.5" customHeight="1" x14ac:dyDescent="0.4">
      <c r="B21" s="155" t="s">
        <v>753</v>
      </c>
      <c r="C21" s="161" t="s">
        <v>49</v>
      </c>
      <c r="D21" s="290">
        <v>9</v>
      </c>
      <c r="E21" s="72" t="s">
        <v>100</v>
      </c>
      <c r="F21" s="60"/>
      <c r="G21" s="61"/>
      <c r="H21" s="62"/>
      <c r="I21" s="63">
        <v>1</v>
      </c>
      <c r="J21" s="64">
        <v>12</v>
      </c>
      <c r="K21" s="65" t="s">
        <v>900</v>
      </c>
      <c r="L21" s="47" t="s">
        <v>96</v>
      </c>
      <c r="M21" s="48">
        <v>1</v>
      </c>
      <c r="N21" s="66" t="s">
        <v>218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48">
        <v>47</v>
      </c>
      <c r="V21" s="48">
        <v>3</v>
      </c>
      <c r="W21" s="67">
        <v>3</v>
      </c>
      <c r="X21" s="48"/>
      <c r="Y21" s="48">
        <v>1.6920000000000002</v>
      </c>
      <c r="Z21" s="68">
        <v>423.00000000000006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56">
        <f t="shared" si="1"/>
        <v>0</v>
      </c>
      <c r="AJ21" s="254"/>
      <c r="AK21" s="56"/>
      <c r="AL21" s="21"/>
    </row>
    <row r="22" spans="2:38" s="5" customFormat="1" ht="22.5" customHeight="1" x14ac:dyDescent="0.4">
      <c r="B22" s="155" t="s">
        <v>753</v>
      </c>
      <c r="C22" s="161" t="s">
        <v>49</v>
      </c>
      <c r="D22" s="290">
        <v>10</v>
      </c>
      <c r="E22" s="72" t="s">
        <v>119</v>
      </c>
      <c r="F22" s="60"/>
      <c r="G22" s="61"/>
      <c r="H22" s="62"/>
      <c r="I22" s="63">
        <v>9</v>
      </c>
      <c r="J22" s="64">
        <v>245</v>
      </c>
      <c r="K22" s="65" t="s">
        <v>900</v>
      </c>
      <c r="L22" s="47" t="s">
        <v>96</v>
      </c>
      <c r="M22" s="48">
        <v>1</v>
      </c>
      <c r="N22" s="66" t="s">
        <v>218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48">
        <v>47</v>
      </c>
      <c r="V22" s="48">
        <v>7</v>
      </c>
      <c r="W22" s="67">
        <v>7</v>
      </c>
      <c r="X22" s="48"/>
      <c r="Y22" s="48">
        <v>725.44499999999994</v>
      </c>
      <c r="Z22" s="68">
        <v>181361.25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56">
        <f t="shared" si="1"/>
        <v>0</v>
      </c>
      <c r="AJ22" s="254"/>
      <c r="AK22" s="56"/>
      <c r="AL22" s="21"/>
    </row>
    <row r="23" spans="2:38" s="5" customFormat="1" ht="22.5" customHeight="1" x14ac:dyDescent="0.4">
      <c r="B23" s="155" t="s">
        <v>753</v>
      </c>
      <c r="C23" s="161" t="s">
        <v>139</v>
      </c>
      <c r="D23" s="290">
        <v>1</v>
      </c>
      <c r="E23" s="72" t="s">
        <v>668</v>
      </c>
      <c r="F23" s="60"/>
      <c r="G23" s="61"/>
      <c r="H23" s="62"/>
      <c r="I23" s="63">
        <v>3</v>
      </c>
      <c r="J23" s="64">
        <v>200</v>
      </c>
      <c r="K23" s="65" t="s">
        <v>886</v>
      </c>
      <c r="L23" s="47" t="s">
        <v>271</v>
      </c>
      <c r="M23" s="48">
        <v>1</v>
      </c>
      <c r="N23" s="66" t="s">
        <v>218</v>
      </c>
      <c r="O23" s="66">
        <v>0</v>
      </c>
      <c r="P23" s="66">
        <v>0</v>
      </c>
      <c r="Q23" s="66">
        <v>0</v>
      </c>
      <c r="R23" s="66" t="s">
        <v>272</v>
      </c>
      <c r="S23" s="66">
        <v>0</v>
      </c>
      <c r="T23" s="66">
        <v>0</v>
      </c>
      <c r="U23" s="48">
        <v>47</v>
      </c>
      <c r="V23" s="48">
        <v>2</v>
      </c>
      <c r="W23" s="67">
        <v>2</v>
      </c>
      <c r="X23" s="48"/>
      <c r="Y23" s="48">
        <v>56.400000000000006</v>
      </c>
      <c r="Z23" s="68">
        <v>14100.000000000002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56">
        <f t="shared" si="1"/>
        <v>0</v>
      </c>
      <c r="AJ23" s="254"/>
      <c r="AK23" s="56"/>
      <c r="AL23" s="21"/>
    </row>
    <row r="24" spans="2:38" s="5" customFormat="1" ht="22.5" customHeight="1" x14ac:dyDescent="0.4">
      <c r="B24" s="155" t="s">
        <v>753</v>
      </c>
      <c r="C24" s="161" t="s">
        <v>139</v>
      </c>
      <c r="D24" s="290">
        <v>1</v>
      </c>
      <c r="E24" s="72" t="s">
        <v>668</v>
      </c>
      <c r="F24" s="60"/>
      <c r="G24" s="61"/>
      <c r="H24" s="62"/>
      <c r="I24" s="63">
        <v>3</v>
      </c>
      <c r="J24" s="64">
        <v>200</v>
      </c>
      <c r="K24" s="65" t="s">
        <v>881</v>
      </c>
      <c r="L24" s="47" t="s">
        <v>96</v>
      </c>
      <c r="M24" s="48">
        <v>2</v>
      </c>
      <c r="N24" s="66" t="s">
        <v>218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47</v>
      </c>
      <c r="V24" s="48">
        <v>21</v>
      </c>
      <c r="W24" s="67">
        <v>42</v>
      </c>
      <c r="X24" s="48"/>
      <c r="Y24" s="48">
        <v>1184.4000000000001</v>
      </c>
      <c r="Z24" s="68">
        <v>296100.00000000006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56">
        <f t="shared" si="1"/>
        <v>0</v>
      </c>
      <c r="AJ24" s="254"/>
      <c r="AK24" s="56"/>
      <c r="AL24" s="21"/>
    </row>
    <row r="25" spans="2:38" s="5" customFormat="1" ht="22.5" customHeight="1" x14ac:dyDescent="0.4">
      <c r="B25" s="155" t="s">
        <v>753</v>
      </c>
      <c r="C25" s="161" t="s">
        <v>139</v>
      </c>
      <c r="D25" s="290">
        <v>2</v>
      </c>
      <c r="E25" s="72" t="s">
        <v>669</v>
      </c>
      <c r="F25" s="60"/>
      <c r="G25" s="61"/>
      <c r="H25" s="62"/>
      <c r="I25" s="63">
        <v>1</v>
      </c>
      <c r="J25" s="64">
        <v>200</v>
      </c>
      <c r="K25" s="65" t="s">
        <v>881</v>
      </c>
      <c r="L25" s="47" t="s">
        <v>96</v>
      </c>
      <c r="M25" s="48">
        <v>2</v>
      </c>
      <c r="N25" s="66" t="s">
        <v>218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47</v>
      </c>
      <c r="V25" s="48">
        <v>3</v>
      </c>
      <c r="W25" s="67">
        <v>6</v>
      </c>
      <c r="X25" s="48"/>
      <c r="Y25" s="48">
        <v>56.400000000000006</v>
      </c>
      <c r="Z25" s="68">
        <v>14100.000000000002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56">
        <f t="shared" si="1"/>
        <v>0</v>
      </c>
      <c r="AJ25" s="254"/>
      <c r="AK25" s="56"/>
      <c r="AL25" s="21"/>
    </row>
    <row r="26" spans="2:38" s="5" customFormat="1" ht="22.5" customHeight="1" x14ac:dyDescent="0.4">
      <c r="B26" s="155" t="s">
        <v>753</v>
      </c>
      <c r="C26" s="161" t="s">
        <v>139</v>
      </c>
      <c r="D26" s="290">
        <v>3</v>
      </c>
      <c r="E26" s="72" t="s">
        <v>1001</v>
      </c>
      <c r="F26" s="60"/>
      <c r="G26" s="61"/>
      <c r="H26" s="62"/>
      <c r="I26" s="63">
        <v>3</v>
      </c>
      <c r="J26" s="64">
        <v>200</v>
      </c>
      <c r="K26" s="65" t="s">
        <v>1002</v>
      </c>
      <c r="L26" s="47" t="s">
        <v>271</v>
      </c>
      <c r="M26" s="48">
        <v>1</v>
      </c>
      <c r="N26" s="66" t="s">
        <v>218</v>
      </c>
      <c r="O26" s="66">
        <v>0</v>
      </c>
      <c r="P26" s="66" t="s">
        <v>1003</v>
      </c>
      <c r="Q26" s="66" t="s">
        <v>769</v>
      </c>
      <c r="R26" s="66" t="s">
        <v>577</v>
      </c>
      <c r="S26" s="66">
        <v>0</v>
      </c>
      <c r="T26" s="66">
        <v>0</v>
      </c>
      <c r="U26" s="48">
        <v>47</v>
      </c>
      <c r="V26" s="48">
        <v>1</v>
      </c>
      <c r="W26" s="67">
        <v>1</v>
      </c>
      <c r="X26" s="48"/>
      <c r="Y26" s="48">
        <v>28.200000000000003</v>
      </c>
      <c r="Z26" s="68">
        <v>7050.0000000000009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56">
        <f t="shared" si="1"/>
        <v>0</v>
      </c>
      <c r="AJ26" s="254"/>
      <c r="AK26" s="56"/>
      <c r="AL26" s="21"/>
    </row>
    <row r="27" spans="2:38" s="5" customFormat="1" ht="22.5" customHeight="1" x14ac:dyDescent="0.4">
      <c r="B27" s="155" t="s">
        <v>753</v>
      </c>
      <c r="C27" s="161" t="s">
        <v>139</v>
      </c>
      <c r="D27" s="290">
        <v>3</v>
      </c>
      <c r="E27" s="72" t="s">
        <v>1001</v>
      </c>
      <c r="F27" s="60"/>
      <c r="G27" s="61"/>
      <c r="H27" s="62"/>
      <c r="I27" s="63">
        <v>3</v>
      </c>
      <c r="J27" s="64">
        <v>200</v>
      </c>
      <c r="K27" s="65" t="s">
        <v>1004</v>
      </c>
      <c r="L27" s="47" t="s">
        <v>271</v>
      </c>
      <c r="M27" s="48">
        <v>1</v>
      </c>
      <c r="N27" s="66" t="s">
        <v>218</v>
      </c>
      <c r="O27" s="66">
        <v>0</v>
      </c>
      <c r="P27" s="66" t="s">
        <v>1003</v>
      </c>
      <c r="Q27" s="66" t="s">
        <v>772</v>
      </c>
      <c r="R27" s="66" t="s">
        <v>577</v>
      </c>
      <c r="S27" s="66">
        <v>0</v>
      </c>
      <c r="T27" s="66">
        <v>0</v>
      </c>
      <c r="U27" s="48">
        <v>47</v>
      </c>
      <c r="V27" s="48">
        <v>1</v>
      </c>
      <c r="W27" s="67">
        <v>1</v>
      </c>
      <c r="X27" s="48"/>
      <c r="Y27" s="48">
        <v>28.200000000000003</v>
      </c>
      <c r="Z27" s="68">
        <v>7050.0000000000009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56">
        <f t="shared" si="1"/>
        <v>0</v>
      </c>
      <c r="AJ27" s="254"/>
      <c r="AK27" s="56"/>
      <c r="AL27" s="21"/>
    </row>
    <row r="28" spans="2:38" s="5" customFormat="1" ht="22.5" customHeight="1" x14ac:dyDescent="0.4">
      <c r="B28" s="155" t="s">
        <v>753</v>
      </c>
      <c r="C28" s="161" t="s">
        <v>139</v>
      </c>
      <c r="D28" s="290">
        <v>3</v>
      </c>
      <c r="E28" s="72" t="s">
        <v>1001</v>
      </c>
      <c r="F28" s="60"/>
      <c r="G28" s="61"/>
      <c r="H28" s="62"/>
      <c r="I28" s="63">
        <v>3</v>
      </c>
      <c r="J28" s="64">
        <v>200</v>
      </c>
      <c r="K28" s="65" t="s">
        <v>881</v>
      </c>
      <c r="L28" s="47" t="s">
        <v>96</v>
      </c>
      <c r="M28" s="48">
        <v>2</v>
      </c>
      <c r="N28" s="66" t="s">
        <v>218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48">
        <v>47</v>
      </c>
      <c r="V28" s="48">
        <v>6</v>
      </c>
      <c r="W28" s="67">
        <v>12</v>
      </c>
      <c r="X28" s="48"/>
      <c r="Y28" s="48">
        <v>338.40000000000003</v>
      </c>
      <c r="Z28" s="68">
        <v>84600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56">
        <f t="shared" si="1"/>
        <v>0</v>
      </c>
      <c r="AJ28" s="254"/>
      <c r="AK28" s="56"/>
      <c r="AL28" s="21"/>
    </row>
    <row r="29" spans="2:38" s="5" customFormat="1" ht="22.5" customHeight="1" x14ac:dyDescent="0.4">
      <c r="B29" s="155" t="s">
        <v>753</v>
      </c>
      <c r="C29" s="161" t="s">
        <v>139</v>
      </c>
      <c r="D29" s="290">
        <v>4</v>
      </c>
      <c r="E29" s="72" t="s">
        <v>651</v>
      </c>
      <c r="F29" s="60"/>
      <c r="G29" s="61"/>
      <c r="H29" s="62"/>
      <c r="I29" s="63">
        <v>8.5</v>
      </c>
      <c r="J29" s="64">
        <v>200</v>
      </c>
      <c r="K29" s="65" t="s">
        <v>1002</v>
      </c>
      <c r="L29" s="47" t="s">
        <v>271</v>
      </c>
      <c r="M29" s="48">
        <v>1</v>
      </c>
      <c r="N29" s="66" t="s">
        <v>218</v>
      </c>
      <c r="O29" s="66">
        <v>0</v>
      </c>
      <c r="P29" s="66" t="s">
        <v>1003</v>
      </c>
      <c r="Q29" s="66" t="s">
        <v>769</v>
      </c>
      <c r="R29" s="66" t="s">
        <v>577</v>
      </c>
      <c r="S29" s="66">
        <v>0</v>
      </c>
      <c r="T29" s="66">
        <v>0</v>
      </c>
      <c r="U29" s="48">
        <v>47</v>
      </c>
      <c r="V29" s="48">
        <v>1</v>
      </c>
      <c r="W29" s="67">
        <v>1</v>
      </c>
      <c r="X29" s="48"/>
      <c r="Y29" s="48">
        <v>79.900000000000006</v>
      </c>
      <c r="Z29" s="68">
        <v>19975.000000000004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56">
        <f t="shared" si="1"/>
        <v>0</v>
      </c>
      <c r="AJ29" s="254"/>
      <c r="AK29" s="56"/>
      <c r="AL29" s="21"/>
    </row>
    <row r="30" spans="2:38" s="5" customFormat="1" ht="22.5" customHeight="1" x14ac:dyDescent="0.4">
      <c r="B30" s="155" t="s">
        <v>753</v>
      </c>
      <c r="C30" s="161" t="s">
        <v>139</v>
      </c>
      <c r="D30" s="290">
        <v>4</v>
      </c>
      <c r="E30" s="72" t="s">
        <v>651</v>
      </c>
      <c r="F30" s="60"/>
      <c r="G30" s="61"/>
      <c r="H30" s="62"/>
      <c r="I30" s="63">
        <v>8.5</v>
      </c>
      <c r="J30" s="64">
        <v>200</v>
      </c>
      <c r="K30" s="65" t="s">
        <v>1004</v>
      </c>
      <c r="L30" s="47" t="s">
        <v>271</v>
      </c>
      <c r="M30" s="48">
        <v>1</v>
      </c>
      <c r="N30" s="66" t="s">
        <v>218</v>
      </c>
      <c r="O30" s="66">
        <v>0</v>
      </c>
      <c r="P30" s="66" t="s">
        <v>1003</v>
      </c>
      <c r="Q30" s="66" t="s">
        <v>772</v>
      </c>
      <c r="R30" s="66" t="s">
        <v>577</v>
      </c>
      <c r="S30" s="66">
        <v>0</v>
      </c>
      <c r="T30" s="66">
        <v>0</v>
      </c>
      <c r="U30" s="48">
        <v>47</v>
      </c>
      <c r="V30" s="48">
        <v>1</v>
      </c>
      <c r="W30" s="67">
        <v>1</v>
      </c>
      <c r="X30" s="48"/>
      <c r="Y30" s="48">
        <v>79.900000000000006</v>
      </c>
      <c r="Z30" s="68">
        <v>19975.000000000004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56">
        <f t="shared" si="1"/>
        <v>0</v>
      </c>
      <c r="AJ30" s="254"/>
      <c r="AK30" s="56"/>
      <c r="AL30" s="21"/>
    </row>
    <row r="31" spans="2:38" s="5" customFormat="1" ht="22.5" customHeight="1" x14ac:dyDescent="0.4">
      <c r="B31" s="155" t="s">
        <v>753</v>
      </c>
      <c r="C31" s="161" t="s">
        <v>139</v>
      </c>
      <c r="D31" s="290">
        <v>4</v>
      </c>
      <c r="E31" s="72" t="s">
        <v>651</v>
      </c>
      <c r="F31" s="60"/>
      <c r="G31" s="61"/>
      <c r="H31" s="62"/>
      <c r="I31" s="63">
        <v>8.5</v>
      </c>
      <c r="J31" s="64">
        <v>200</v>
      </c>
      <c r="K31" s="65" t="s">
        <v>881</v>
      </c>
      <c r="L31" s="47" t="s">
        <v>96</v>
      </c>
      <c r="M31" s="48">
        <v>2</v>
      </c>
      <c r="N31" s="66" t="s">
        <v>218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47</v>
      </c>
      <c r="V31" s="48">
        <v>6</v>
      </c>
      <c r="W31" s="67">
        <v>12</v>
      </c>
      <c r="X31" s="48"/>
      <c r="Y31" s="48">
        <v>958.80000000000007</v>
      </c>
      <c r="Z31" s="68">
        <v>239700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56">
        <f t="shared" si="1"/>
        <v>0</v>
      </c>
      <c r="AJ31" s="254"/>
      <c r="AK31" s="56"/>
      <c r="AL31" s="21"/>
    </row>
    <row r="32" spans="2:38" s="5" customFormat="1" ht="22.5" customHeight="1" x14ac:dyDescent="0.4">
      <c r="B32" s="155" t="s">
        <v>753</v>
      </c>
      <c r="C32" s="161" t="s">
        <v>139</v>
      </c>
      <c r="D32" s="290">
        <v>5</v>
      </c>
      <c r="E32" s="72" t="s">
        <v>652</v>
      </c>
      <c r="F32" s="60"/>
      <c r="G32" s="61"/>
      <c r="H32" s="62"/>
      <c r="I32" s="63">
        <v>8.5</v>
      </c>
      <c r="J32" s="64">
        <v>200</v>
      </c>
      <c r="K32" s="65" t="s">
        <v>1002</v>
      </c>
      <c r="L32" s="47" t="s">
        <v>271</v>
      </c>
      <c r="M32" s="48">
        <v>1</v>
      </c>
      <c r="N32" s="66" t="s">
        <v>218</v>
      </c>
      <c r="O32" s="66">
        <v>0</v>
      </c>
      <c r="P32" s="66" t="s">
        <v>1003</v>
      </c>
      <c r="Q32" s="66" t="s">
        <v>769</v>
      </c>
      <c r="R32" s="66" t="s">
        <v>577</v>
      </c>
      <c r="S32" s="66">
        <v>0</v>
      </c>
      <c r="T32" s="66">
        <v>0</v>
      </c>
      <c r="U32" s="48">
        <v>47</v>
      </c>
      <c r="V32" s="48">
        <v>1</v>
      </c>
      <c r="W32" s="67">
        <v>1</v>
      </c>
      <c r="X32" s="48"/>
      <c r="Y32" s="48">
        <v>79.900000000000006</v>
      </c>
      <c r="Z32" s="68">
        <v>19975.000000000004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56">
        <f t="shared" si="1"/>
        <v>0</v>
      </c>
      <c r="AJ32" s="254"/>
      <c r="AK32" s="56"/>
      <c r="AL32" s="21"/>
    </row>
    <row r="33" spans="2:38" s="5" customFormat="1" ht="22.5" customHeight="1" x14ac:dyDescent="0.4">
      <c r="B33" s="155" t="s">
        <v>753</v>
      </c>
      <c r="C33" s="161" t="s">
        <v>139</v>
      </c>
      <c r="D33" s="290">
        <v>5</v>
      </c>
      <c r="E33" s="72" t="s">
        <v>652</v>
      </c>
      <c r="F33" s="60"/>
      <c r="G33" s="61"/>
      <c r="H33" s="62"/>
      <c r="I33" s="63">
        <v>8.5</v>
      </c>
      <c r="J33" s="64">
        <v>200</v>
      </c>
      <c r="K33" s="65" t="s">
        <v>1004</v>
      </c>
      <c r="L33" s="47" t="s">
        <v>271</v>
      </c>
      <c r="M33" s="48">
        <v>1</v>
      </c>
      <c r="N33" s="66" t="s">
        <v>218</v>
      </c>
      <c r="O33" s="66">
        <v>0</v>
      </c>
      <c r="P33" s="66" t="s">
        <v>1003</v>
      </c>
      <c r="Q33" s="66" t="s">
        <v>772</v>
      </c>
      <c r="R33" s="66" t="s">
        <v>577</v>
      </c>
      <c r="S33" s="66">
        <v>0</v>
      </c>
      <c r="T33" s="66">
        <v>0</v>
      </c>
      <c r="U33" s="48">
        <v>47</v>
      </c>
      <c r="V33" s="48">
        <v>1</v>
      </c>
      <c r="W33" s="67">
        <v>1</v>
      </c>
      <c r="X33" s="48"/>
      <c r="Y33" s="48">
        <v>79.900000000000006</v>
      </c>
      <c r="Z33" s="68">
        <v>19975.000000000004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56">
        <f t="shared" si="1"/>
        <v>0</v>
      </c>
      <c r="AJ33" s="254"/>
      <c r="AK33" s="56"/>
      <c r="AL33" s="21"/>
    </row>
    <row r="34" spans="2:38" s="5" customFormat="1" ht="22.5" customHeight="1" x14ac:dyDescent="0.4">
      <c r="B34" s="155" t="s">
        <v>753</v>
      </c>
      <c r="C34" s="161" t="s">
        <v>139</v>
      </c>
      <c r="D34" s="290">
        <v>5</v>
      </c>
      <c r="E34" s="72" t="s">
        <v>652</v>
      </c>
      <c r="F34" s="60"/>
      <c r="G34" s="61"/>
      <c r="H34" s="62"/>
      <c r="I34" s="63">
        <v>8.5</v>
      </c>
      <c r="J34" s="64">
        <v>200</v>
      </c>
      <c r="K34" s="65" t="s">
        <v>881</v>
      </c>
      <c r="L34" s="47" t="s">
        <v>96</v>
      </c>
      <c r="M34" s="48">
        <v>2</v>
      </c>
      <c r="N34" s="66" t="s">
        <v>218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48">
        <v>47</v>
      </c>
      <c r="V34" s="48">
        <v>6</v>
      </c>
      <c r="W34" s="67">
        <v>12</v>
      </c>
      <c r="X34" s="48"/>
      <c r="Y34" s="48">
        <v>958.80000000000007</v>
      </c>
      <c r="Z34" s="68">
        <v>239700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56">
        <f t="shared" si="1"/>
        <v>0</v>
      </c>
      <c r="AJ34" s="254"/>
      <c r="AK34" s="56"/>
      <c r="AL34" s="21"/>
    </row>
    <row r="35" spans="2:38" s="5" customFormat="1" ht="22.5" customHeight="1" x14ac:dyDescent="0.4">
      <c r="B35" s="155" t="s">
        <v>753</v>
      </c>
      <c r="C35" s="161" t="s">
        <v>139</v>
      </c>
      <c r="D35" s="290">
        <v>6</v>
      </c>
      <c r="E35" s="72" t="s">
        <v>655</v>
      </c>
      <c r="F35" s="60"/>
      <c r="G35" s="61"/>
      <c r="H35" s="62"/>
      <c r="I35" s="63">
        <v>8.5</v>
      </c>
      <c r="J35" s="64">
        <v>200</v>
      </c>
      <c r="K35" s="65" t="s">
        <v>1002</v>
      </c>
      <c r="L35" s="47" t="s">
        <v>271</v>
      </c>
      <c r="M35" s="48">
        <v>1</v>
      </c>
      <c r="N35" s="66" t="s">
        <v>218</v>
      </c>
      <c r="O35" s="66">
        <v>0</v>
      </c>
      <c r="P35" s="66" t="s">
        <v>1003</v>
      </c>
      <c r="Q35" s="66" t="s">
        <v>769</v>
      </c>
      <c r="R35" s="66" t="s">
        <v>577</v>
      </c>
      <c r="S35" s="66">
        <v>0</v>
      </c>
      <c r="T35" s="66">
        <v>0</v>
      </c>
      <c r="U35" s="48">
        <v>47</v>
      </c>
      <c r="V35" s="48">
        <v>1</v>
      </c>
      <c r="W35" s="67">
        <v>1</v>
      </c>
      <c r="X35" s="48"/>
      <c r="Y35" s="48">
        <v>79.900000000000006</v>
      </c>
      <c r="Z35" s="68">
        <v>19975.000000000004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56">
        <f t="shared" si="1"/>
        <v>0</v>
      </c>
      <c r="AJ35" s="254"/>
      <c r="AK35" s="56"/>
      <c r="AL35" s="21"/>
    </row>
    <row r="36" spans="2:38" s="5" customFormat="1" ht="22.5" customHeight="1" x14ac:dyDescent="0.4">
      <c r="B36" s="155" t="s">
        <v>753</v>
      </c>
      <c r="C36" s="161" t="s">
        <v>139</v>
      </c>
      <c r="D36" s="290">
        <v>6</v>
      </c>
      <c r="E36" s="72" t="s">
        <v>655</v>
      </c>
      <c r="F36" s="60"/>
      <c r="G36" s="61"/>
      <c r="H36" s="62"/>
      <c r="I36" s="63">
        <v>8.5</v>
      </c>
      <c r="J36" s="64">
        <v>200</v>
      </c>
      <c r="K36" s="65" t="s">
        <v>1004</v>
      </c>
      <c r="L36" s="47" t="s">
        <v>271</v>
      </c>
      <c r="M36" s="48">
        <v>1</v>
      </c>
      <c r="N36" s="66" t="s">
        <v>218</v>
      </c>
      <c r="O36" s="66">
        <v>0</v>
      </c>
      <c r="P36" s="66" t="s">
        <v>1003</v>
      </c>
      <c r="Q36" s="66" t="s">
        <v>772</v>
      </c>
      <c r="R36" s="66" t="s">
        <v>577</v>
      </c>
      <c r="S36" s="66">
        <v>0</v>
      </c>
      <c r="T36" s="66">
        <v>0</v>
      </c>
      <c r="U36" s="48">
        <v>47</v>
      </c>
      <c r="V36" s="48">
        <v>1</v>
      </c>
      <c r="W36" s="67">
        <v>1</v>
      </c>
      <c r="X36" s="48"/>
      <c r="Y36" s="48">
        <v>79.900000000000006</v>
      </c>
      <c r="Z36" s="68">
        <v>19975.000000000004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56">
        <f t="shared" si="1"/>
        <v>0</v>
      </c>
      <c r="AJ36" s="254"/>
      <c r="AK36" s="56"/>
      <c r="AL36" s="21"/>
    </row>
    <row r="37" spans="2:38" s="5" customFormat="1" ht="22.5" customHeight="1" x14ac:dyDescent="0.4">
      <c r="B37" s="155" t="s">
        <v>753</v>
      </c>
      <c r="C37" s="161" t="s">
        <v>139</v>
      </c>
      <c r="D37" s="290">
        <v>6</v>
      </c>
      <c r="E37" s="72" t="s">
        <v>655</v>
      </c>
      <c r="F37" s="60"/>
      <c r="G37" s="61"/>
      <c r="H37" s="62"/>
      <c r="I37" s="63">
        <v>8.5</v>
      </c>
      <c r="J37" s="64">
        <v>200</v>
      </c>
      <c r="K37" s="65" t="s">
        <v>881</v>
      </c>
      <c r="L37" s="47" t="s">
        <v>96</v>
      </c>
      <c r="M37" s="48">
        <v>2</v>
      </c>
      <c r="N37" s="66" t="s">
        <v>218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48">
        <v>47</v>
      </c>
      <c r="V37" s="48">
        <v>6</v>
      </c>
      <c r="W37" s="67">
        <v>12</v>
      </c>
      <c r="X37" s="48"/>
      <c r="Y37" s="48">
        <v>958.80000000000007</v>
      </c>
      <c r="Z37" s="68">
        <v>239700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56">
        <f t="shared" si="1"/>
        <v>0</v>
      </c>
      <c r="AJ37" s="254"/>
      <c r="AK37" s="56"/>
      <c r="AL37" s="21"/>
    </row>
    <row r="38" spans="2:38" s="5" customFormat="1" ht="22.5" customHeight="1" x14ac:dyDescent="0.4">
      <c r="B38" s="155" t="s">
        <v>753</v>
      </c>
      <c r="C38" s="161" t="s">
        <v>139</v>
      </c>
      <c r="D38" s="290">
        <v>7</v>
      </c>
      <c r="E38" s="72" t="s">
        <v>879</v>
      </c>
      <c r="F38" s="60"/>
      <c r="G38" s="61"/>
      <c r="H38" s="62"/>
      <c r="I38" s="63">
        <v>3</v>
      </c>
      <c r="J38" s="64">
        <v>245</v>
      </c>
      <c r="K38" s="65" t="s">
        <v>900</v>
      </c>
      <c r="L38" s="47" t="s">
        <v>96</v>
      </c>
      <c r="M38" s="48">
        <v>1</v>
      </c>
      <c r="N38" s="66" t="s">
        <v>218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48">
        <v>47</v>
      </c>
      <c r="V38" s="48">
        <v>3</v>
      </c>
      <c r="W38" s="67">
        <v>3</v>
      </c>
      <c r="X38" s="48"/>
      <c r="Y38" s="48">
        <v>103.63500000000001</v>
      </c>
      <c r="Z38" s="68">
        <v>25908.75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56">
        <f t="shared" si="1"/>
        <v>0</v>
      </c>
      <c r="AJ38" s="254"/>
      <c r="AK38" s="56"/>
      <c r="AL38" s="21"/>
    </row>
    <row r="39" spans="2:38" s="5" customFormat="1" ht="22.5" customHeight="1" x14ac:dyDescent="0.4">
      <c r="B39" s="155" t="s">
        <v>753</v>
      </c>
      <c r="C39" s="161" t="s">
        <v>139</v>
      </c>
      <c r="D39" s="290">
        <v>8</v>
      </c>
      <c r="E39" s="72" t="s">
        <v>888</v>
      </c>
      <c r="F39" s="60"/>
      <c r="G39" s="61"/>
      <c r="H39" s="62"/>
      <c r="I39" s="63">
        <v>3</v>
      </c>
      <c r="J39" s="64">
        <v>245</v>
      </c>
      <c r="K39" s="65" t="s">
        <v>900</v>
      </c>
      <c r="L39" s="47" t="s">
        <v>96</v>
      </c>
      <c r="M39" s="48">
        <v>1</v>
      </c>
      <c r="N39" s="66" t="s">
        <v>218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48">
        <v>47</v>
      </c>
      <c r="V39" s="48">
        <v>4</v>
      </c>
      <c r="W39" s="67">
        <v>4</v>
      </c>
      <c r="X39" s="48"/>
      <c r="Y39" s="48">
        <v>138.18</v>
      </c>
      <c r="Z39" s="68">
        <v>34545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56">
        <f t="shared" si="1"/>
        <v>0</v>
      </c>
      <c r="AJ39" s="254"/>
      <c r="AK39" s="56"/>
      <c r="AL39" s="21"/>
    </row>
    <row r="40" spans="2:38" s="5" customFormat="1" ht="22.5" customHeight="1" x14ac:dyDescent="0.4">
      <c r="B40" s="155" t="s">
        <v>753</v>
      </c>
      <c r="C40" s="161" t="s">
        <v>139</v>
      </c>
      <c r="D40" s="290">
        <v>9</v>
      </c>
      <c r="E40" s="72" t="s">
        <v>119</v>
      </c>
      <c r="F40" s="60"/>
      <c r="G40" s="61"/>
      <c r="H40" s="62"/>
      <c r="I40" s="63">
        <v>9</v>
      </c>
      <c r="J40" s="64">
        <v>245</v>
      </c>
      <c r="K40" s="65" t="s">
        <v>900</v>
      </c>
      <c r="L40" s="47" t="s">
        <v>96</v>
      </c>
      <c r="M40" s="48">
        <v>1</v>
      </c>
      <c r="N40" s="66" t="s">
        <v>218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48">
        <v>47</v>
      </c>
      <c r="V40" s="48">
        <v>8</v>
      </c>
      <c r="W40" s="67">
        <v>8</v>
      </c>
      <c r="X40" s="48"/>
      <c r="Y40" s="48">
        <v>829.07999999999993</v>
      </c>
      <c r="Z40" s="68">
        <v>207270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56">
        <f t="shared" si="1"/>
        <v>0</v>
      </c>
      <c r="AJ40" s="254"/>
      <c r="AK40" s="56"/>
      <c r="AL40" s="21"/>
    </row>
    <row r="41" spans="2:38" s="5" customFormat="1" ht="22.5" customHeight="1" x14ac:dyDescent="0.4">
      <c r="B41" s="155" t="s">
        <v>753</v>
      </c>
      <c r="C41" s="161" t="s">
        <v>162</v>
      </c>
      <c r="D41" s="290">
        <v>1</v>
      </c>
      <c r="E41" s="60" t="s">
        <v>683</v>
      </c>
      <c r="F41" s="60"/>
      <c r="G41" s="61"/>
      <c r="H41" s="62"/>
      <c r="I41" s="63">
        <v>3</v>
      </c>
      <c r="J41" s="64">
        <v>200</v>
      </c>
      <c r="K41" s="65" t="s">
        <v>886</v>
      </c>
      <c r="L41" s="47" t="s">
        <v>271</v>
      </c>
      <c r="M41" s="48">
        <v>1</v>
      </c>
      <c r="N41" s="66" t="s">
        <v>218</v>
      </c>
      <c r="O41" s="66">
        <v>0</v>
      </c>
      <c r="P41" s="66">
        <v>0</v>
      </c>
      <c r="Q41" s="66">
        <v>0</v>
      </c>
      <c r="R41" s="66" t="s">
        <v>272</v>
      </c>
      <c r="S41" s="66">
        <v>0</v>
      </c>
      <c r="T41" s="66">
        <v>0</v>
      </c>
      <c r="U41" s="48">
        <v>47</v>
      </c>
      <c r="V41" s="48">
        <v>2</v>
      </c>
      <c r="W41" s="67">
        <v>2</v>
      </c>
      <c r="X41" s="48"/>
      <c r="Y41" s="48">
        <v>56.400000000000006</v>
      </c>
      <c r="Z41" s="68">
        <v>14100.000000000002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56">
        <f t="shared" si="1"/>
        <v>0</v>
      </c>
      <c r="AJ41" s="254"/>
      <c r="AK41" s="56"/>
      <c r="AL41" s="21"/>
    </row>
    <row r="42" spans="2:38" s="5" customFormat="1" ht="22.5" customHeight="1" x14ac:dyDescent="0.4">
      <c r="B42" s="155" t="s">
        <v>753</v>
      </c>
      <c r="C42" s="161" t="s">
        <v>162</v>
      </c>
      <c r="D42" s="290">
        <v>1</v>
      </c>
      <c r="E42" s="60" t="s">
        <v>683</v>
      </c>
      <c r="F42" s="60"/>
      <c r="G42" s="61"/>
      <c r="H42" s="62"/>
      <c r="I42" s="63">
        <v>3</v>
      </c>
      <c r="J42" s="64">
        <v>200</v>
      </c>
      <c r="K42" s="65" t="s">
        <v>881</v>
      </c>
      <c r="L42" s="47" t="s">
        <v>96</v>
      </c>
      <c r="M42" s="48">
        <v>2</v>
      </c>
      <c r="N42" s="66" t="s">
        <v>218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48">
        <v>47</v>
      </c>
      <c r="V42" s="48">
        <v>20</v>
      </c>
      <c r="W42" s="67">
        <v>40</v>
      </c>
      <c r="X42" s="48"/>
      <c r="Y42" s="48">
        <v>1128</v>
      </c>
      <c r="Z42" s="68">
        <v>282000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56">
        <f t="shared" si="1"/>
        <v>0</v>
      </c>
      <c r="AJ42" s="254"/>
      <c r="AK42" s="56"/>
      <c r="AL42" s="21"/>
    </row>
    <row r="43" spans="2:38" s="5" customFormat="1" ht="22.5" customHeight="1" x14ac:dyDescent="0.4">
      <c r="B43" s="155" t="s">
        <v>753</v>
      </c>
      <c r="C43" s="161" t="s">
        <v>162</v>
      </c>
      <c r="D43" s="290">
        <v>2</v>
      </c>
      <c r="E43" s="60" t="s">
        <v>938</v>
      </c>
      <c r="F43" s="60"/>
      <c r="G43" s="61"/>
      <c r="H43" s="62"/>
      <c r="I43" s="63">
        <v>1</v>
      </c>
      <c r="J43" s="64">
        <v>200</v>
      </c>
      <c r="K43" s="65" t="s">
        <v>881</v>
      </c>
      <c r="L43" s="47" t="s">
        <v>96</v>
      </c>
      <c r="M43" s="48">
        <v>2</v>
      </c>
      <c r="N43" s="66" t="s">
        <v>218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48">
        <v>47</v>
      </c>
      <c r="V43" s="48">
        <v>3</v>
      </c>
      <c r="W43" s="67">
        <v>6</v>
      </c>
      <c r="X43" s="48"/>
      <c r="Y43" s="48">
        <v>56.400000000000006</v>
      </c>
      <c r="Z43" s="68">
        <v>14100.000000000002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56">
        <f t="shared" si="1"/>
        <v>0</v>
      </c>
      <c r="AJ43" s="254"/>
      <c r="AK43" s="56"/>
      <c r="AL43" s="21"/>
    </row>
    <row r="44" spans="2:38" s="5" customFormat="1" ht="22.5" customHeight="1" x14ac:dyDescent="0.4">
      <c r="B44" s="155" t="s">
        <v>753</v>
      </c>
      <c r="C44" s="161" t="s">
        <v>162</v>
      </c>
      <c r="D44" s="290">
        <v>3</v>
      </c>
      <c r="E44" s="60" t="s">
        <v>1005</v>
      </c>
      <c r="F44" s="60"/>
      <c r="G44" s="61"/>
      <c r="H44" s="62"/>
      <c r="I44" s="63">
        <v>3</v>
      </c>
      <c r="J44" s="64">
        <v>200</v>
      </c>
      <c r="K44" s="65" t="s">
        <v>812</v>
      </c>
      <c r="L44" s="47" t="s">
        <v>96</v>
      </c>
      <c r="M44" s="48">
        <v>2</v>
      </c>
      <c r="N44" s="66" t="s">
        <v>196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48">
        <v>48</v>
      </c>
      <c r="V44" s="48">
        <v>6</v>
      </c>
      <c r="W44" s="67">
        <v>12</v>
      </c>
      <c r="X44" s="48"/>
      <c r="Y44" s="48">
        <v>345.6</v>
      </c>
      <c r="Z44" s="68">
        <v>86400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56">
        <f t="shared" si="1"/>
        <v>0</v>
      </c>
      <c r="AJ44" s="254"/>
      <c r="AK44" s="56"/>
      <c r="AL44" s="21"/>
    </row>
    <row r="45" spans="2:38" s="5" customFormat="1" ht="22.5" customHeight="1" x14ac:dyDescent="0.4">
      <c r="B45" s="155" t="s">
        <v>753</v>
      </c>
      <c r="C45" s="161" t="s">
        <v>162</v>
      </c>
      <c r="D45" s="290">
        <v>3</v>
      </c>
      <c r="E45" s="60" t="s">
        <v>1005</v>
      </c>
      <c r="F45" s="60"/>
      <c r="G45" s="61"/>
      <c r="H45" s="62"/>
      <c r="I45" s="63">
        <v>3</v>
      </c>
      <c r="J45" s="64">
        <v>200</v>
      </c>
      <c r="K45" s="65" t="s">
        <v>353</v>
      </c>
      <c r="L45" s="47" t="s">
        <v>271</v>
      </c>
      <c r="M45" s="48">
        <v>1</v>
      </c>
      <c r="N45" s="66" t="s">
        <v>196</v>
      </c>
      <c r="O45" s="66">
        <v>0</v>
      </c>
      <c r="P45" s="66">
        <v>0</v>
      </c>
      <c r="Q45" s="66">
        <v>0</v>
      </c>
      <c r="R45" s="66" t="s">
        <v>272</v>
      </c>
      <c r="S45" s="66">
        <v>0</v>
      </c>
      <c r="T45" s="66">
        <v>0</v>
      </c>
      <c r="U45" s="48">
        <v>48</v>
      </c>
      <c r="V45" s="48">
        <v>2</v>
      </c>
      <c r="W45" s="67">
        <v>2</v>
      </c>
      <c r="X45" s="48"/>
      <c r="Y45" s="48">
        <v>57.600000000000009</v>
      </c>
      <c r="Z45" s="68">
        <v>14400.000000000002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56">
        <f t="shared" si="1"/>
        <v>0</v>
      </c>
      <c r="AJ45" s="254"/>
      <c r="AK45" s="56"/>
      <c r="AL45" s="21"/>
    </row>
    <row r="46" spans="2:38" s="5" customFormat="1" ht="22.5" customHeight="1" x14ac:dyDescent="0.4">
      <c r="B46" s="155" t="s">
        <v>753</v>
      </c>
      <c r="C46" s="161" t="s">
        <v>162</v>
      </c>
      <c r="D46" s="290">
        <v>4</v>
      </c>
      <c r="E46" s="72" t="s">
        <v>1006</v>
      </c>
      <c r="F46" s="60"/>
      <c r="G46" s="61"/>
      <c r="H46" s="62"/>
      <c r="I46" s="63">
        <v>3</v>
      </c>
      <c r="J46" s="64">
        <v>200</v>
      </c>
      <c r="K46" s="65" t="s">
        <v>1002</v>
      </c>
      <c r="L46" s="47" t="s">
        <v>271</v>
      </c>
      <c r="M46" s="48">
        <v>1</v>
      </c>
      <c r="N46" s="66" t="s">
        <v>218</v>
      </c>
      <c r="O46" s="66">
        <v>0</v>
      </c>
      <c r="P46" s="66" t="s">
        <v>1003</v>
      </c>
      <c r="Q46" s="66" t="s">
        <v>769</v>
      </c>
      <c r="R46" s="66" t="s">
        <v>577</v>
      </c>
      <c r="S46" s="66">
        <v>0</v>
      </c>
      <c r="T46" s="66">
        <v>0</v>
      </c>
      <c r="U46" s="48">
        <v>47</v>
      </c>
      <c r="V46" s="48">
        <v>1</v>
      </c>
      <c r="W46" s="67">
        <v>1</v>
      </c>
      <c r="X46" s="48"/>
      <c r="Y46" s="48">
        <v>28.200000000000003</v>
      </c>
      <c r="Z46" s="68">
        <v>7050.0000000000009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56">
        <f t="shared" si="1"/>
        <v>0</v>
      </c>
      <c r="AJ46" s="254"/>
      <c r="AK46" s="56"/>
      <c r="AL46" s="21"/>
    </row>
    <row r="47" spans="2:38" s="5" customFormat="1" ht="22.5" customHeight="1" x14ac:dyDescent="0.4">
      <c r="B47" s="155" t="s">
        <v>753</v>
      </c>
      <c r="C47" s="161" t="s">
        <v>162</v>
      </c>
      <c r="D47" s="290">
        <v>4</v>
      </c>
      <c r="E47" s="72" t="s">
        <v>1006</v>
      </c>
      <c r="F47" s="60"/>
      <c r="G47" s="61"/>
      <c r="H47" s="62"/>
      <c r="I47" s="63">
        <v>3</v>
      </c>
      <c r="J47" s="64">
        <v>200</v>
      </c>
      <c r="K47" s="65" t="s">
        <v>1004</v>
      </c>
      <c r="L47" s="47" t="s">
        <v>271</v>
      </c>
      <c r="M47" s="48">
        <v>1</v>
      </c>
      <c r="N47" s="66" t="s">
        <v>218</v>
      </c>
      <c r="O47" s="66">
        <v>0</v>
      </c>
      <c r="P47" s="66" t="s">
        <v>1003</v>
      </c>
      <c r="Q47" s="66" t="s">
        <v>772</v>
      </c>
      <c r="R47" s="66" t="s">
        <v>577</v>
      </c>
      <c r="S47" s="66">
        <v>0</v>
      </c>
      <c r="T47" s="66">
        <v>0</v>
      </c>
      <c r="U47" s="48">
        <v>47</v>
      </c>
      <c r="V47" s="48">
        <v>1</v>
      </c>
      <c r="W47" s="67">
        <v>1</v>
      </c>
      <c r="X47" s="48"/>
      <c r="Y47" s="48">
        <v>28.200000000000003</v>
      </c>
      <c r="Z47" s="68">
        <v>7050.0000000000009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56">
        <f t="shared" si="1"/>
        <v>0</v>
      </c>
      <c r="AJ47" s="254"/>
      <c r="AK47" s="56"/>
      <c r="AL47" s="21"/>
    </row>
    <row r="48" spans="2:38" s="5" customFormat="1" ht="22.5" customHeight="1" x14ac:dyDescent="0.4">
      <c r="B48" s="155" t="s">
        <v>753</v>
      </c>
      <c r="C48" s="161" t="s">
        <v>162</v>
      </c>
      <c r="D48" s="290">
        <v>4</v>
      </c>
      <c r="E48" s="72" t="s">
        <v>1006</v>
      </c>
      <c r="F48" s="60"/>
      <c r="G48" s="61"/>
      <c r="H48" s="62"/>
      <c r="I48" s="63">
        <v>3</v>
      </c>
      <c r="J48" s="64">
        <v>200</v>
      </c>
      <c r="K48" s="65" t="s">
        <v>881</v>
      </c>
      <c r="L48" s="47" t="s">
        <v>96</v>
      </c>
      <c r="M48" s="48">
        <v>2</v>
      </c>
      <c r="N48" s="66" t="s">
        <v>218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48">
        <v>47</v>
      </c>
      <c r="V48" s="48">
        <v>6</v>
      </c>
      <c r="W48" s="67">
        <v>12</v>
      </c>
      <c r="X48" s="48"/>
      <c r="Y48" s="48">
        <v>338.40000000000003</v>
      </c>
      <c r="Z48" s="68">
        <v>84600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56">
        <f t="shared" si="1"/>
        <v>0</v>
      </c>
      <c r="AJ48" s="254"/>
      <c r="AK48" s="56"/>
      <c r="AL48" s="21"/>
    </row>
    <row r="49" spans="2:38" s="5" customFormat="1" ht="22.5" customHeight="1" x14ac:dyDescent="0.4">
      <c r="B49" s="155" t="s">
        <v>753</v>
      </c>
      <c r="C49" s="161" t="s">
        <v>162</v>
      </c>
      <c r="D49" s="290">
        <v>5</v>
      </c>
      <c r="E49" s="72" t="s">
        <v>1007</v>
      </c>
      <c r="F49" s="60"/>
      <c r="G49" s="61"/>
      <c r="H49" s="62"/>
      <c r="I49" s="63">
        <v>3</v>
      </c>
      <c r="J49" s="64">
        <v>200</v>
      </c>
      <c r="K49" s="65" t="s">
        <v>1002</v>
      </c>
      <c r="L49" s="47" t="s">
        <v>271</v>
      </c>
      <c r="M49" s="48">
        <v>1</v>
      </c>
      <c r="N49" s="66" t="s">
        <v>218</v>
      </c>
      <c r="O49" s="66">
        <v>0</v>
      </c>
      <c r="P49" s="66" t="s">
        <v>1003</v>
      </c>
      <c r="Q49" s="66" t="s">
        <v>769</v>
      </c>
      <c r="R49" s="66" t="s">
        <v>577</v>
      </c>
      <c r="S49" s="66">
        <v>0</v>
      </c>
      <c r="T49" s="66">
        <v>0</v>
      </c>
      <c r="U49" s="48">
        <v>47</v>
      </c>
      <c r="V49" s="48">
        <v>1</v>
      </c>
      <c r="W49" s="67">
        <v>1</v>
      </c>
      <c r="X49" s="48"/>
      <c r="Y49" s="48">
        <v>28.200000000000003</v>
      </c>
      <c r="Z49" s="68">
        <v>7050.0000000000009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56">
        <f t="shared" si="1"/>
        <v>0</v>
      </c>
      <c r="AJ49" s="254"/>
      <c r="AK49" s="56"/>
      <c r="AL49" s="21"/>
    </row>
    <row r="50" spans="2:38" s="5" customFormat="1" ht="22.5" customHeight="1" x14ac:dyDescent="0.4">
      <c r="B50" s="155" t="s">
        <v>753</v>
      </c>
      <c r="C50" s="161" t="s">
        <v>162</v>
      </c>
      <c r="D50" s="290">
        <v>5</v>
      </c>
      <c r="E50" s="72" t="s">
        <v>1007</v>
      </c>
      <c r="F50" s="60"/>
      <c r="G50" s="61"/>
      <c r="H50" s="62"/>
      <c r="I50" s="63">
        <v>3</v>
      </c>
      <c r="J50" s="64">
        <v>200</v>
      </c>
      <c r="K50" s="65" t="s">
        <v>1004</v>
      </c>
      <c r="L50" s="47" t="s">
        <v>271</v>
      </c>
      <c r="M50" s="48">
        <v>1</v>
      </c>
      <c r="N50" s="66" t="s">
        <v>218</v>
      </c>
      <c r="O50" s="66">
        <v>0</v>
      </c>
      <c r="P50" s="66" t="s">
        <v>1003</v>
      </c>
      <c r="Q50" s="66" t="s">
        <v>772</v>
      </c>
      <c r="R50" s="66" t="s">
        <v>577</v>
      </c>
      <c r="S50" s="66">
        <v>0</v>
      </c>
      <c r="T50" s="66">
        <v>0</v>
      </c>
      <c r="U50" s="48">
        <v>47</v>
      </c>
      <c r="V50" s="48">
        <v>1</v>
      </c>
      <c r="W50" s="67">
        <v>1</v>
      </c>
      <c r="X50" s="48"/>
      <c r="Y50" s="48">
        <v>28.200000000000003</v>
      </c>
      <c r="Z50" s="68">
        <v>7050.0000000000009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56">
        <f t="shared" si="1"/>
        <v>0</v>
      </c>
      <c r="AJ50" s="254"/>
      <c r="AK50" s="56"/>
      <c r="AL50" s="21"/>
    </row>
    <row r="51" spans="2:38" s="5" customFormat="1" ht="22.5" customHeight="1" x14ac:dyDescent="0.4">
      <c r="B51" s="155" t="s">
        <v>753</v>
      </c>
      <c r="C51" s="161" t="s">
        <v>162</v>
      </c>
      <c r="D51" s="290">
        <v>5</v>
      </c>
      <c r="E51" s="72" t="s">
        <v>1007</v>
      </c>
      <c r="F51" s="60"/>
      <c r="G51" s="61"/>
      <c r="H51" s="62"/>
      <c r="I51" s="63">
        <v>3</v>
      </c>
      <c r="J51" s="64">
        <v>200</v>
      </c>
      <c r="K51" s="65" t="s">
        <v>881</v>
      </c>
      <c r="L51" s="47" t="s">
        <v>96</v>
      </c>
      <c r="M51" s="48">
        <v>2</v>
      </c>
      <c r="N51" s="66" t="s">
        <v>218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48">
        <v>47</v>
      </c>
      <c r="V51" s="48">
        <v>6</v>
      </c>
      <c r="W51" s="67">
        <v>12</v>
      </c>
      <c r="X51" s="48"/>
      <c r="Y51" s="48">
        <v>338.40000000000003</v>
      </c>
      <c r="Z51" s="68">
        <v>84600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56">
        <f t="shared" si="1"/>
        <v>0</v>
      </c>
      <c r="AJ51" s="254"/>
      <c r="AK51" s="56"/>
      <c r="AL51" s="21"/>
    </row>
    <row r="52" spans="2:38" s="5" customFormat="1" ht="22.5" customHeight="1" x14ac:dyDescent="0.4">
      <c r="B52" s="155" t="s">
        <v>753</v>
      </c>
      <c r="C52" s="161" t="s">
        <v>162</v>
      </c>
      <c r="D52" s="290">
        <v>6</v>
      </c>
      <c r="E52" s="72" t="s">
        <v>1008</v>
      </c>
      <c r="F52" s="60"/>
      <c r="G52" s="61"/>
      <c r="H52" s="62"/>
      <c r="I52" s="63">
        <v>3</v>
      </c>
      <c r="J52" s="64">
        <v>200</v>
      </c>
      <c r="K52" s="65" t="s">
        <v>1002</v>
      </c>
      <c r="L52" s="47" t="s">
        <v>271</v>
      </c>
      <c r="M52" s="48">
        <v>1</v>
      </c>
      <c r="N52" s="66" t="s">
        <v>218</v>
      </c>
      <c r="O52" s="66">
        <v>0</v>
      </c>
      <c r="P52" s="66" t="s">
        <v>1003</v>
      </c>
      <c r="Q52" s="66" t="s">
        <v>769</v>
      </c>
      <c r="R52" s="66" t="s">
        <v>577</v>
      </c>
      <c r="S52" s="66">
        <v>0</v>
      </c>
      <c r="T52" s="66">
        <v>0</v>
      </c>
      <c r="U52" s="48">
        <v>47</v>
      </c>
      <c r="V52" s="48">
        <v>1</v>
      </c>
      <c r="W52" s="67">
        <v>1</v>
      </c>
      <c r="X52" s="48"/>
      <c r="Y52" s="48">
        <v>28.200000000000003</v>
      </c>
      <c r="Z52" s="68">
        <v>7050.0000000000009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56">
        <f t="shared" si="1"/>
        <v>0</v>
      </c>
      <c r="AJ52" s="254"/>
      <c r="AK52" s="56"/>
      <c r="AL52" s="21"/>
    </row>
    <row r="53" spans="2:38" s="5" customFormat="1" ht="22.5" customHeight="1" x14ac:dyDescent="0.4">
      <c r="B53" s="155" t="s">
        <v>753</v>
      </c>
      <c r="C53" s="161" t="s">
        <v>162</v>
      </c>
      <c r="D53" s="290">
        <v>6</v>
      </c>
      <c r="E53" s="72" t="s">
        <v>1008</v>
      </c>
      <c r="F53" s="60"/>
      <c r="G53" s="61"/>
      <c r="H53" s="62"/>
      <c r="I53" s="63">
        <v>3</v>
      </c>
      <c r="J53" s="64">
        <v>200</v>
      </c>
      <c r="K53" s="65" t="s">
        <v>1004</v>
      </c>
      <c r="L53" s="47" t="s">
        <v>271</v>
      </c>
      <c r="M53" s="48">
        <v>1</v>
      </c>
      <c r="N53" s="66" t="s">
        <v>218</v>
      </c>
      <c r="O53" s="66">
        <v>0</v>
      </c>
      <c r="P53" s="66" t="s">
        <v>1003</v>
      </c>
      <c r="Q53" s="66" t="s">
        <v>772</v>
      </c>
      <c r="R53" s="66" t="s">
        <v>577</v>
      </c>
      <c r="S53" s="66">
        <v>0</v>
      </c>
      <c r="T53" s="66">
        <v>0</v>
      </c>
      <c r="U53" s="48">
        <v>47</v>
      </c>
      <c r="V53" s="48">
        <v>1</v>
      </c>
      <c r="W53" s="67">
        <v>1</v>
      </c>
      <c r="X53" s="48"/>
      <c r="Y53" s="48">
        <v>28.200000000000003</v>
      </c>
      <c r="Z53" s="68">
        <v>7050.0000000000009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56">
        <f t="shared" si="1"/>
        <v>0</v>
      </c>
      <c r="AJ53" s="254"/>
      <c r="AK53" s="56"/>
      <c r="AL53" s="21"/>
    </row>
    <row r="54" spans="2:38" s="5" customFormat="1" ht="22.5" customHeight="1" x14ac:dyDescent="0.4">
      <c r="B54" s="155" t="s">
        <v>753</v>
      </c>
      <c r="C54" s="161" t="s">
        <v>162</v>
      </c>
      <c r="D54" s="290">
        <v>6</v>
      </c>
      <c r="E54" s="72" t="s">
        <v>1008</v>
      </c>
      <c r="F54" s="60"/>
      <c r="G54" s="61"/>
      <c r="H54" s="62"/>
      <c r="I54" s="63">
        <v>3</v>
      </c>
      <c r="J54" s="64">
        <v>200</v>
      </c>
      <c r="K54" s="65" t="s">
        <v>881</v>
      </c>
      <c r="L54" s="47" t="s">
        <v>96</v>
      </c>
      <c r="M54" s="48">
        <v>2</v>
      </c>
      <c r="N54" s="66" t="s">
        <v>218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48">
        <v>47</v>
      </c>
      <c r="V54" s="48">
        <v>6</v>
      </c>
      <c r="W54" s="67">
        <v>12</v>
      </c>
      <c r="X54" s="48"/>
      <c r="Y54" s="48">
        <v>338.40000000000003</v>
      </c>
      <c r="Z54" s="68">
        <v>84600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56">
        <f t="shared" si="1"/>
        <v>0</v>
      </c>
      <c r="AJ54" s="254"/>
      <c r="AK54" s="56"/>
      <c r="AL54" s="21"/>
    </row>
    <row r="55" spans="2:38" s="5" customFormat="1" ht="22.5" customHeight="1" x14ac:dyDescent="0.4">
      <c r="B55" s="155" t="s">
        <v>753</v>
      </c>
      <c r="C55" s="161" t="s">
        <v>162</v>
      </c>
      <c r="D55" s="290">
        <v>7</v>
      </c>
      <c r="E55" s="72" t="s">
        <v>879</v>
      </c>
      <c r="F55" s="60"/>
      <c r="G55" s="61"/>
      <c r="H55" s="62"/>
      <c r="I55" s="63">
        <v>3</v>
      </c>
      <c r="J55" s="64">
        <v>245</v>
      </c>
      <c r="K55" s="65" t="s">
        <v>900</v>
      </c>
      <c r="L55" s="47" t="s">
        <v>96</v>
      </c>
      <c r="M55" s="48">
        <v>1</v>
      </c>
      <c r="N55" s="66" t="s">
        <v>218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48">
        <v>47</v>
      </c>
      <c r="V55" s="48">
        <v>3</v>
      </c>
      <c r="W55" s="67">
        <v>3</v>
      </c>
      <c r="X55" s="48"/>
      <c r="Y55" s="48">
        <v>103.63500000000001</v>
      </c>
      <c r="Z55" s="68">
        <v>25908.75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56">
        <f t="shared" si="1"/>
        <v>0</v>
      </c>
      <c r="AJ55" s="254"/>
      <c r="AK55" s="56"/>
      <c r="AL55" s="21"/>
    </row>
    <row r="56" spans="2:38" s="5" customFormat="1" ht="22.5" customHeight="1" x14ac:dyDescent="0.4">
      <c r="B56" s="155" t="s">
        <v>753</v>
      </c>
      <c r="C56" s="161" t="s">
        <v>162</v>
      </c>
      <c r="D56" s="290">
        <v>8</v>
      </c>
      <c r="E56" s="72" t="s">
        <v>888</v>
      </c>
      <c r="F56" s="60"/>
      <c r="G56" s="61"/>
      <c r="H56" s="62"/>
      <c r="I56" s="63">
        <v>3</v>
      </c>
      <c r="J56" s="64">
        <v>245</v>
      </c>
      <c r="K56" s="65" t="s">
        <v>900</v>
      </c>
      <c r="L56" s="47" t="s">
        <v>96</v>
      </c>
      <c r="M56" s="48">
        <v>1</v>
      </c>
      <c r="N56" s="66" t="s">
        <v>218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48">
        <v>47</v>
      </c>
      <c r="V56" s="48">
        <v>4</v>
      </c>
      <c r="W56" s="67">
        <v>4</v>
      </c>
      <c r="X56" s="48"/>
      <c r="Y56" s="48">
        <v>138.18</v>
      </c>
      <c r="Z56" s="68">
        <v>34545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56">
        <f t="shared" si="1"/>
        <v>0</v>
      </c>
      <c r="AJ56" s="254"/>
      <c r="AK56" s="56"/>
      <c r="AL56" s="21"/>
    </row>
    <row r="57" spans="2:38" s="5" customFormat="1" ht="22.5" customHeight="1" x14ac:dyDescent="0.4">
      <c r="B57" s="155" t="s">
        <v>753</v>
      </c>
      <c r="C57" s="161" t="s">
        <v>162</v>
      </c>
      <c r="D57" s="290">
        <v>9</v>
      </c>
      <c r="E57" s="72" t="s">
        <v>119</v>
      </c>
      <c r="F57" s="60"/>
      <c r="G57" s="61"/>
      <c r="H57" s="62"/>
      <c r="I57" s="63">
        <v>9</v>
      </c>
      <c r="J57" s="64">
        <v>245</v>
      </c>
      <c r="K57" s="65" t="s">
        <v>900</v>
      </c>
      <c r="L57" s="47" t="s">
        <v>96</v>
      </c>
      <c r="M57" s="48">
        <v>1</v>
      </c>
      <c r="N57" s="66" t="s">
        <v>218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48">
        <v>47</v>
      </c>
      <c r="V57" s="48">
        <v>8</v>
      </c>
      <c r="W57" s="67">
        <v>8</v>
      </c>
      <c r="X57" s="48"/>
      <c r="Y57" s="48">
        <v>829.07999999999993</v>
      </c>
      <c r="Z57" s="68">
        <v>207270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56">
        <f t="shared" si="1"/>
        <v>0</v>
      </c>
      <c r="AJ57" s="254"/>
      <c r="AK57" s="56"/>
      <c r="AL57" s="21"/>
    </row>
    <row r="58" spans="2:38" s="5" customFormat="1" ht="22.5" customHeight="1" x14ac:dyDescent="0.4">
      <c r="B58" s="155" t="s">
        <v>753</v>
      </c>
      <c r="C58" s="161" t="s">
        <v>169</v>
      </c>
      <c r="D58" s="290" t="s">
        <v>2511</v>
      </c>
      <c r="E58" s="72" t="s">
        <v>786</v>
      </c>
      <c r="F58" s="60"/>
      <c r="G58" s="61"/>
      <c r="H58" s="62"/>
      <c r="I58" s="63">
        <v>4</v>
      </c>
      <c r="J58" s="64">
        <v>245</v>
      </c>
      <c r="K58" s="65" t="s">
        <v>175</v>
      </c>
      <c r="L58" s="47" t="s">
        <v>176</v>
      </c>
      <c r="M58" s="73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3">
        <v>0</v>
      </c>
      <c r="V58" s="73"/>
      <c r="W58" s="75" t="s">
        <v>175</v>
      </c>
      <c r="X58" s="73"/>
      <c r="Y58" s="73" t="s">
        <v>175</v>
      </c>
      <c r="Z58" s="76" t="s">
        <v>175</v>
      </c>
      <c r="AA58" s="158" t="s">
        <v>2599</v>
      </c>
      <c r="AB58" s="158" t="s">
        <v>2598</v>
      </c>
      <c r="AC58" s="78" t="s">
        <v>175</v>
      </c>
      <c r="AD58" s="78" t="s">
        <v>175</v>
      </c>
      <c r="AE58" s="79" t="s">
        <v>175</v>
      </c>
      <c r="AF58" s="80" t="s">
        <v>175</v>
      </c>
      <c r="AG58" s="79" t="s">
        <v>175</v>
      </c>
      <c r="AH58" s="81" t="s">
        <v>189</v>
      </c>
      <c r="AI58" s="82" t="s">
        <v>189</v>
      </c>
      <c r="AJ58" s="257" t="s">
        <v>189</v>
      </c>
      <c r="AK58" s="171" t="s">
        <v>189</v>
      </c>
      <c r="AL58" s="21"/>
    </row>
    <row r="59" spans="2:38" s="5" customFormat="1" ht="22.5" customHeight="1" x14ac:dyDescent="0.4">
      <c r="B59" s="155" t="s">
        <v>753</v>
      </c>
      <c r="C59" s="161" t="s">
        <v>169</v>
      </c>
      <c r="D59" s="290" t="s">
        <v>2512</v>
      </c>
      <c r="E59" s="72" t="s">
        <v>1009</v>
      </c>
      <c r="F59" s="60"/>
      <c r="G59" s="61"/>
      <c r="H59" s="62"/>
      <c r="I59" s="63">
        <v>9</v>
      </c>
      <c r="J59" s="64">
        <v>245</v>
      </c>
      <c r="K59" s="65" t="s">
        <v>900</v>
      </c>
      <c r="L59" s="47" t="s">
        <v>96</v>
      </c>
      <c r="M59" s="48">
        <v>1</v>
      </c>
      <c r="N59" s="66" t="s">
        <v>218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48">
        <v>47</v>
      </c>
      <c r="V59" s="48">
        <v>2</v>
      </c>
      <c r="W59" s="67">
        <v>2</v>
      </c>
      <c r="X59" s="48"/>
      <c r="Y59" s="48">
        <v>207.26999999999998</v>
      </c>
      <c r="Z59" s="68">
        <v>51817.5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56">
        <f t="shared" si="1"/>
        <v>0</v>
      </c>
      <c r="AJ59" s="254"/>
      <c r="AK59" s="56"/>
      <c r="AL59" s="21"/>
    </row>
    <row r="60" spans="2:38" s="5" customFormat="1" ht="22.5" customHeight="1" x14ac:dyDescent="0.4">
      <c r="B60" s="155" t="s">
        <v>1010</v>
      </c>
      <c r="C60" s="161" t="s">
        <v>49</v>
      </c>
      <c r="D60" s="290">
        <v>1</v>
      </c>
      <c r="E60" s="72" t="s">
        <v>119</v>
      </c>
      <c r="F60" s="60"/>
      <c r="G60" s="61"/>
      <c r="H60" s="62"/>
      <c r="I60" s="63">
        <v>9</v>
      </c>
      <c r="J60" s="64">
        <v>245</v>
      </c>
      <c r="K60" s="65" t="s">
        <v>900</v>
      </c>
      <c r="L60" s="47" t="s">
        <v>96</v>
      </c>
      <c r="M60" s="48">
        <v>1</v>
      </c>
      <c r="N60" s="66" t="s">
        <v>218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48">
        <v>47</v>
      </c>
      <c r="V60" s="48">
        <v>3</v>
      </c>
      <c r="W60" s="67">
        <v>3</v>
      </c>
      <c r="X60" s="48"/>
      <c r="Y60" s="48">
        <v>310.90499999999997</v>
      </c>
      <c r="Z60" s="68">
        <v>77726.249999999985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56">
        <f t="shared" si="1"/>
        <v>0</v>
      </c>
      <c r="AJ60" s="254"/>
      <c r="AK60" s="56"/>
      <c r="AL60" s="21"/>
    </row>
    <row r="61" spans="2:38" s="5" customFormat="1" ht="22.5" customHeight="1" x14ac:dyDescent="0.4">
      <c r="B61" s="155" t="s">
        <v>1010</v>
      </c>
      <c r="C61" s="161" t="s">
        <v>49</v>
      </c>
      <c r="D61" s="290">
        <v>2</v>
      </c>
      <c r="E61" s="72" t="s">
        <v>1011</v>
      </c>
      <c r="F61" s="60"/>
      <c r="G61" s="61"/>
      <c r="H61" s="62"/>
      <c r="I61" s="63">
        <v>3</v>
      </c>
      <c r="J61" s="64">
        <v>200</v>
      </c>
      <c r="K61" s="65" t="s">
        <v>886</v>
      </c>
      <c r="L61" s="47" t="s">
        <v>271</v>
      </c>
      <c r="M61" s="48">
        <v>1</v>
      </c>
      <c r="N61" s="66" t="s">
        <v>218</v>
      </c>
      <c r="O61" s="66">
        <v>0</v>
      </c>
      <c r="P61" s="66">
        <v>0</v>
      </c>
      <c r="Q61" s="66">
        <v>0</v>
      </c>
      <c r="R61" s="66" t="s">
        <v>272</v>
      </c>
      <c r="S61" s="66">
        <v>0</v>
      </c>
      <c r="T61" s="66">
        <v>0</v>
      </c>
      <c r="U61" s="48">
        <v>47</v>
      </c>
      <c r="V61" s="48">
        <v>2</v>
      </c>
      <c r="W61" s="67">
        <v>2</v>
      </c>
      <c r="X61" s="48"/>
      <c r="Y61" s="48">
        <v>56.400000000000006</v>
      </c>
      <c r="Z61" s="68">
        <v>14100.000000000002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56">
        <f t="shared" si="1"/>
        <v>0</v>
      </c>
      <c r="AJ61" s="254"/>
      <c r="AK61" s="56"/>
      <c r="AL61" s="21"/>
    </row>
    <row r="62" spans="2:38" s="5" customFormat="1" ht="22.5" customHeight="1" x14ac:dyDescent="0.4">
      <c r="B62" s="155" t="s">
        <v>1010</v>
      </c>
      <c r="C62" s="161" t="s">
        <v>49</v>
      </c>
      <c r="D62" s="290">
        <v>2</v>
      </c>
      <c r="E62" s="72" t="s">
        <v>1011</v>
      </c>
      <c r="F62" s="60"/>
      <c r="G62" s="61"/>
      <c r="H62" s="62"/>
      <c r="I62" s="63">
        <v>3</v>
      </c>
      <c r="J62" s="64">
        <v>200</v>
      </c>
      <c r="K62" s="65" t="s">
        <v>881</v>
      </c>
      <c r="L62" s="47" t="s">
        <v>96</v>
      </c>
      <c r="M62" s="48">
        <v>2</v>
      </c>
      <c r="N62" s="66" t="s">
        <v>218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48">
        <v>47</v>
      </c>
      <c r="V62" s="48">
        <v>15</v>
      </c>
      <c r="W62" s="67">
        <v>30</v>
      </c>
      <c r="X62" s="48"/>
      <c r="Y62" s="48">
        <v>846.00000000000011</v>
      </c>
      <c r="Z62" s="68">
        <v>211500.00000000003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56">
        <f t="shared" si="1"/>
        <v>0</v>
      </c>
      <c r="AJ62" s="254"/>
      <c r="AK62" s="56"/>
      <c r="AL62" s="21"/>
    </row>
    <row r="63" spans="2:38" s="5" customFormat="1" ht="22.5" customHeight="1" x14ac:dyDescent="0.4">
      <c r="B63" s="155" t="s">
        <v>1010</v>
      </c>
      <c r="C63" s="161" t="s">
        <v>49</v>
      </c>
      <c r="D63" s="290">
        <v>3</v>
      </c>
      <c r="E63" s="72" t="s">
        <v>687</v>
      </c>
      <c r="F63" s="60"/>
      <c r="G63" s="61"/>
      <c r="H63" s="62"/>
      <c r="I63" s="63">
        <v>1</v>
      </c>
      <c r="J63" s="64">
        <v>200</v>
      </c>
      <c r="K63" s="65" t="s">
        <v>881</v>
      </c>
      <c r="L63" s="47" t="s">
        <v>96</v>
      </c>
      <c r="M63" s="48">
        <v>2</v>
      </c>
      <c r="N63" s="66" t="s">
        <v>218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48">
        <v>47</v>
      </c>
      <c r="V63" s="48">
        <v>3</v>
      </c>
      <c r="W63" s="67">
        <v>6</v>
      </c>
      <c r="X63" s="48"/>
      <c r="Y63" s="48">
        <v>56.400000000000006</v>
      </c>
      <c r="Z63" s="68">
        <v>14100.000000000002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56">
        <f t="shared" si="1"/>
        <v>0</v>
      </c>
      <c r="AJ63" s="254"/>
      <c r="AK63" s="56"/>
      <c r="AL63" s="21"/>
    </row>
    <row r="64" spans="2:38" s="5" customFormat="1" ht="22.5" customHeight="1" x14ac:dyDescent="0.4">
      <c r="B64" s="155" t="s">
        <v>1010</v>
      </c>
      <c r="C64" s="161" t="s">
        <v>49</v>
      </c>
      <c r="D64" s="290">
        <v>4</v>
      </c>
      <c r="E64" s="72" t="s">
        <v>1012</v>
      </c>
      <c r="F64" s="60"/>
      <c r="G64" s="61"/>
      <c r="H64" s="62"/>
      <c r="I64" s="63">
        <v>3</v>
      </c>
      <c r="J64" s="64">
        <v>200</v>
      </c>
      <c r="K64" s="65" t="s">
        <v>884</v>
      </c>
      <c r="L64" s="47" t="s">
        <v>96</v>
      </c>
      <c r="M64" s="48">
        <v>2</v>
      </c>
      <c r="N64" s="66" t="s">
        <v>118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48">
        <v>28</v>
      </c>
      <c r="V64" s="48">
        <v>1</v>
      </c>
      <c r="W64" s="67">
        <v>2</v>
      </c>
      <c r="X64" s="48"/>
      <c r="Y64" s="48">
        <v>33.6</v>
      </c>
      <c r="Z64" s="68">
        <v>8400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56">
        <f t="shared" si="1"/>
        <v>0</v>
      </c>
      <c r="AJ64" s="254"/>
      <c r="AK64" s="56"/>
      <c r="AL64" s="21"/>
    </row>
    <row r="65" spans="2:38" s="5" customFormat="1" ht="22.5" customHeight="1" x14ac:dyDescent="0.4">
      <c r="B65" s="155" t="s">
        <v>1010</v>
      </c>
      <c r="C65" s="161" t="s">
        <v>49</v>
      </c>
      <c r="D65" s="290">
        <v>4</v>
      </c>
      <c r="E65" s="72" t="s">
        <v>1012</v>
      </c>
      <c r="F65" s="60"/>
      <c r="G65" s="61"/>
      <c r="H65" s="62"/>
      <c r="I65" s="63">
        <v>1</v>
      </c>
      <c r="J65" s="64">
        <v>200</v>
      </c>
      <c r="K65" s="65" t="s">
        <v>881</v>
      </c>
      <c r="L65" s="47" t="s">
        <v>96</v>
      </c>
      <c r="M65" s="48">
        <v>2</v>
      </c>
      <c r="N65" s="66" t="s">
        <v>218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48">
        <v>47</v>
      </c>
      <c r="V65" s="48">
        <v>2</v>
      </c>
      <c r="W65" s="67">
        <v>4</v>
      </c>
      <c r="X65" s="48"/>
      <c r="Y65" s="48">
        <v>37.6</v>
      </c>
      <c r="Z65" s="68">
        <v>9400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56">
        <f t="shared" si="1"/>
        <v>0</v>
      </c>
      <c r="AJ65" s="254"/>
      <c r="AK65" s="56"/>
      <c r="AL65" s="21"/>
    </row>
    <row r="66" spans="2:38" s="5" customFormat="1" ht="22.5" customHeight="1" x14ac:dyDescent="0.4">
      <c r="B66" s="155" t="s">
        <v>1010</v>
      </c>
      <c r="C66" s="161" t="s">
        <v>139</v>
      </c>
      <c r="D66" s="290">
        <v>1</v>
      </c>
      <c r="E66" s="72" t="s">
        <v>119</v>
      </c>
      <c r="F66" s="60"/>
      <c r="G66" s="61"/>
      <c r="H66" s="62"/>
      <c r="I66" s="63">
        <v>9</v>
      </c>
      <c r="J66" s="64">
        <v>245</v>
      </c>
      <c r="K66" s="65" t="s">
        <v>900</v>
      </c>
      <c r="L66" s="47" t="s">
        <v>96</v>
      </c>
      <c r="M66" s="48">
        <v>1</v>
      </c>
      <c r="N66" s="66" t="s">
        <v>218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48">
        <v>47</v>
      </c>
      <c r="V66" s="48">
        <v>3</v>
      </c>
      <c r="W66" s="67">
        <v>3</v>
      </c>
      <c r="X66" s="48"/>
      <c r="Y66" s="48">
        <v>310.90499999999997</v>
      </c>
      <c r="Z66" s="68">
        <v>77726.249999999985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56">
        <f t="shared" si="1"/>
        <v>0</v>
      </c>
      <c r="AJ66" s="254"/>
      <c r="AK66" s="56"/>
      <c r="AL66" s="21"/>
    </row>
    <row r="67" spans="2:38" s="5" customFormat="1" ht="22.5" customHeight="1" x14ac:dyDescent="0.4">
      <c r="B67" s="155" t="s">
        <v>1010</v>
      </c>
      <c r="C67" s="161" t="s">
        <v>139</v>
      </c>
      <c r="D67" s="290">
        <v>2</v>
      </c>
      <c r="E67" s="72" t="s">
        <v>1013</v>
      </c>
      <c r="F67" s="60"/>
      <c r="G67" s="61"/>
      <c r="H67" s="62"/>
      <c r="I67" s="63">
        <v>3</v>
      </c>
      <c r="J67" s="64">
        <v>200</v>
      </c>
      <c r="K67" s="65" t="s">
        <v>886</v>
      </c>
      <c r="L67" s="47" t="s">
        <v>271</v>
      </c>
      <c r="M67" s="48">
        <v>1</v>
      </c>
      <c r="N67" s="66" t="s">
        <v>218</v>
      </c>
      <c r="O67" s="66">
        <v>0</v>
      </c>
      <c r="P67" s="66">
        <v>0</v>
      </c>
      <c r="Q67" s="66">
        <v>0</v>
      </c>
      <c r="R67" s="66" t="s">
        <v>272</v>
      </c>
      <c r="S67" s="66">
        <v>0</v>
      </c>
      <c r="T67" s="66">
        <v>0</v>
      </c>
      <c r="U67" s="48">
        <v>47</v>
      </c>
      <c r="V67" s="48">
        <v>2</v>
      </c>
      <c r="W67" s="67">
        <v>2</v>
      </c>
      <c r="X67" s="48"/>
      <c r="Y67" s="48">
        <v>56.400000000000006</v>
      </c>
      <c r="Z67" s="68">
        <v>14100.000000000002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56">
        <f t="shared" si="1"/>
        <v>0</v>
      </c>
      <c r="AJ67" s="254"/>
      <c r="AK67" s="56"/>
      <c r="AL67" s="21"/>
    </row>
    <row r="68" spans="2:38" s="5" customFormat="1" ht="22.5" customHeight="1" x14ac:dyDescent="0.4">
      <c r="B68" s="155" t="s">
        <v>1010</v>
      </c>
      <c r="C68" s="161" t="s">
        <v>139</v>
      </c>
      <c r="D68" s="290">
        <v>2</v>
      </c>
      <c r="E68" s="72" t="s">
        <v>1013</v>
      </c>
      <c r="F68" s="60"/>
      <c r="G68" s="61"/>
      <c r="H68" s="62"/>
      <c r="I68" s="63">
        <v>3</v>
      </c>
      <c r="J68" s="64">
        <v>200</v>
      </c>
      <c r="K68" s="65" t="s">
        <v>881</v>
      </c>
      <c r="L68" s="47" t="s">
        <v>96</v>
      </c>
      <c r="M68" s="48">
        <v>2</v>
      </c>
      <c r="N68" s="66" t="s">
        <v>218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48">
        <v>47</v>
      </c>
      <c r="V68" s="48">
        <v>16</v>
      </c>
      <c r="W68" s="67">
        <v>32</v>
      </c>
      <c r="X68" s="48"/>
      <c r="Y68" s="48">
        <v>902.40000000000009</v>
      </c>
      <c r="Z68" s="68">
        <v>225600.00000000003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56">
        <f t="shared" si="1"/>
        <v>0</v>
      </c>
      <c r="AJ68" s="254"/>
      <c r="AK68" s="56"/>
      <c r="AL68" s="21"/>
    </row>
    <row r="69" spans="2:38" s="5" customFormat="1" ht="22.5" customHeight="1" x14ac:dyDescent="0.4">
      <c r="B69" s="155" t="s">
        <v>1010</v>
      </c>
      <c r="C69" s="161" t="s">
        <v>139</v>
      </c>
      <c r="D69" s="290">
        <v>3</v>
      </c>
      <c r="E69" s="72" t="s">
        <v>933</v>
      </c>
      <c r="F69" s="60"/>
      <c r="G69" s="61"/>
      <c r="H69" s="62"/>
      <c r="I69" s="63">
        <v>1</v>
      </c>
      <c r="J69" s="64">
        <v>200</v>
      </c>
      <c r="K69" s="65" t="s">
        <v>881</v>
      </c>
      <c r="L69" s="47" t="s">
        <v>96</v>
      </c>
      <c r="M69" s="48">
        <v>2</v>
      </c>
      <c r="N69" s="66" t="s">
        <v>218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48">
        <v>47</v>
      </c>
      <c r="V69" s="48">
        <v>3</v>
      </c>
      <c r="W69" s="67">
        <v>6</v>
      </c>
      <c r="X69" s="48"/>
      <c r="Y69" s="48">
        <v>56.400000000000006</v>
      </c>
      <c r="Z69" s="68">
        <v>14100.000000000002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56">
        <f t="shared" si="1"/>
        <v>0</v>
      </c>
      <c r="AJ69" s="254"/>
      <c r="AK69" s="56"/>
      <c r="AL69" s="21"/>
    </row>
    <row r="70" spans="2:38" s="5" customFormat="1" ht="22.5" customHeight="1" x14ac:dyDescent="0.4">
      <c r="B70" s="155" t="s">
        <v>1010</v>
      </c>
      <c r="C70" s="161" t="s">
        <v>139</v>
      </c>
      <c r="D70" s="290">
        <v>4</v>
      </c>
      <c r="E70" s="72" t="s">
        <v>670</v>
      </c>
      <c r="F70" s="60"/>
      <c r="G70" s="61"/>
      <c r="H70" s="62"/>
      <c r="I70" s="63">
        <v>3</v>
      </c>
      <c r="J70" s="64">
        <v>200</v>
      </c>
      <c r="K70" s="65" t="s">
        <v>910</v>
      </c>
      <c r="L70" s="47" t="s">
        <v>342</v>
      </c>
      <c r="M70" s="48">
        <v>1</v>
      </c>
      <c r="N70" s="66" t="s">
        <v>343</v>
      </c>
      <c r="O70" s="66">
        <v>0</v>
      </c>
      <c r="P70" s="66">
        <v>0</v>
      </c>
      <c r="Q70" s="66" t="s">
        <v>344</v>
      </c>
      <c r="R70" s="66" t="s">
        <v>345</v>
      </c>
      <c r="S70" s="66">
        <v>0</v>
      </c>
      <c r="T70" s="66">
        <v>0</v>
      </c>
      <c r="U70" s="48">
        <v>13</v>
      </c>
      <c r="V70" s="48">
        <v>1</v>
      </c>
      <c r="W70" s="67">
        <v>1</v>
      </c>
      <c r="X70" s="48"/>
      <c r="Y70" s="48">
        <v>7.8</v>
      </c>
      <c r="Z70" s="68">
        <v>1950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56">
        <f t="shared" si="1"/>
        <v>0</v>
      </c>
      <c r="AJ70" s="254"/>
      <c r="AK70" s="56"/>
      <c r="AL70" s="21"/>
    </row>
    <row r="71" spans="2:38" s="5" customFormat="1" ht="22.5" customHeight="1" x14ac:dyDescent="0.4">
      <c r="B71" s="155" t="s">
        <v>1010</v>
      </c>
      <c r="C71" s="161" t="s">
        <v>139</v>
      </c>
      <c r="D71" s="290">
        <v>4</v>
      </c>
      <c r="E71" s="72" t="s">
        <v>670</v>
      </c>
      <c r="F71" s="60"/>
      <c r="G71" s="61"/>
      <c r="H71" s="62"/>
      <c r="I71" s="63">
        <v>3</v>
      </c>
      <c r="J71" s="64">
        <v>200</v>
      </c>
      <c r="K71" s="65" t="s">
        <v>881</v>
      </c>
      <c r="L71" s="47" t="s">
        <v>96</v>
      </c>
      <c r="M71" s="48">
        <v>2</v>
      </c>
      <c r="N71" s="66" t="s">
        <v>218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48">
        <v>47</v>
      </c>
      <c r="V71" s="48">
        <v>1</v>
      </c>
      <c r="W71" s="67">
        <v>2</v>
      </c>
      <c r="X71" s="48"/>
      <c r="Y71" s="48">
        <v>56.400000000000006</v>
      </c>
      <c r="Z71" s="68">
        <v>14100.000000000002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56">
        <f t="shared" si="1"/>
        <v>0</v>
      </c>
      <c r="AJ71" s="254"/>
      <c r="AK71" s="56"/>
      <c r="AL71" s="21"/>
    </row>
    <row r="72" spans="2:38" s="5" customFormat="1" ht="22.5" customHeight="1" x14ac:dyDescent="0.4">
      <c r="B72" s="155" t="s">
        <v>1010</v>
      </c>
      <c r="C72" s="161" t="s">
        <v>139</v>
      </c>
      <c r="D72" s="290">
        <v>4</v>
      </c>
      <c r="E72" s="60" t="s">
        <v>670</v>
      </c>
      <c r="F72" s="60"/>
      <c r="G72" s="61"/>
      <c r="H72" s="62"/>
      <c r="I72" s="63">
        <v>3</v>
      </c>
      <c r="J72" s="64">
        <v>200</v>
      </c>
      <c r="K72" s="65" t="s">
        <v>934</v>
      </c>
      <c r="L72" s="47" t="s">
        <v>672</v>
      </c>
      <c r="M72" s="48">
        <v>1</v>
      </c>
      <c r="N72" s="66" t="s">
        <v>566</v>
      </c>
      <c r="O72" s="66">
        <v>0</v>
      </c>
      <c r="P72" s="66">
        <v>0</v>
      </c>
      <c r="Q72" s="66">
        <v>0</v>
      </c>
      <c r="R72" s="66">
        <v>0</v>
      </c>
      <c r="S72" s="66" t="s">
        <v>826</v>
      </c>
      <c r="T72" s="66">
        <v>0</v>
      </c>
      <c r="U72" s="48">
        <v>54</v>
      </c>
      <c r="V72" s="48">
        <v>1</v>
      </c>
      <c r="W72" s="67">
        <v>1</v>
      </c>
      <c r="X72" s="48"/>
      <c r="Y72" s="48">
        <v>32.4</v>
      </c>
      <c r="Z72" s="68">
        <v>8100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56">
        <f t="shared" si="1"/>
        <v>0</v>
      </c>
      <c r="AJ72" s="254"/>
      <c r="AK72" s="56"/>
      <c r="AL72" s="21"/>
    </row>
    <row r="73" spans="2:38" s="5" customFormat="1" ht="22.5" customHeight="1" x14ac:dyDescent="0.4">
      <c r="B73" s="155" t="s">
        <v>1010</v>
      </c>
      <c r="C73" s="161" t="s">
        <v>139</v>
      </c>
      <c r="D73" s="290">
        <v>4</v>
      </c>
      <c r="E73" s="60" t="s">
        <v>670</v>
      </c>
      <c r="F73" s="60"/>
      <c r="G73" s="61"/>
      <c r="H73" s="62"/>
      <c r="I73" s="63">
        <v>3</v>
      </c>
      <c r="J73" s="64">
        <v>200</v>
      </c>
      <c r="K73" s="65" t="s">
        <v>935</v>
      </c>
      <c r="L73" s="47" t="s">
        <v>675</v>
      </c>
      <c r="M73" s="73">
        <v>3</v>
      </c>
      <c r="N73" s="74" t="s">
        <v>437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74">
        <v>0</v>
      </c>
      <c r="U73" s="73">
        <v>36</v>
      </c>
      <c r="V73" s="73">
        <v>1</v>
      </c>
      <c r="W73" s="75">
        <v>3</v>
      </c>
      <c r="X73" s="73" t="s">
        <v>2505</v>
      </c>
      <c r="Y73" s="73" t="s">
        <v>175</v>
      </c>
      <c r="Z73" s="76" t="s">
        <v>175</v>
      </c>
      <c r="AA73" s="158" t="s">
        <v>187</v>
      </c>
      <c r="AB73" s="78" t="s">
        <v>187</v>
      </c>
      <c r="AC73" s="78" t="s">
        <v>175</v>
      </c>
      <c r="AD73" s="78" t="s">
        <v>175</v>
      </c>
      <c r="AE73" s="79" t="s">
        <v>175</v>
      </c>
      <c r="AF73" s="80" t="s">
        <v>175</v>
      </c>
      <c r="AG73" s="79" t="s">
        <v>175</v>
      </c>
      <c r="AH73" s="81" t="s">
        <v>175</v>
      </c>
      <c r="AI73" s="82" t="s">
        <v>175</v>
      </c>
      <c r="AJ73" s="264" t="s">
        <v>2505</v>
      </c>
      <c r="AK73" s="82" t="s">
        <v>2505</v>
      </c>
      <c r="AL73" s="21"/>
    </row>
    <row r="74" spans="2:38" s="5" customFormat="1" ht="22.5" customHeight="1" x14ac:dyDescent="0.4">
      <c r="B74" s="155" t="s">
        <v>1010</v>
      </c>
      <c r="C74" s="161" t="s">
        <v>139</v>
      </c>
      <c r="D74" s="290">
        <v>5</v>
      </c>
      <c r="E74" s="60" t="s">
        <v>1014</v>
      </c>
      <c r="F74" s="60"/>
      <c r="G74" s="61"/>
      <c r="H74" s="62"/>
      <c r="I74" s="63">
        <v>3</v>
      </c>
      <c r="J74" s="64">
        <v>200</v>
      </c>
      <c r="K74" s="65" t="s">
        <v>910</v>
      </c>
      <c r="L74" s="47" t="s">
        <v>342</v>
      </c>
      <c r="M74" s="48">
        <v>1</v>
      </c>
      <c r="N74" s="66" t="s">
        <v>343</v>
      </c>
      <c r="O74" s="66">
        <v>0</v>
      </c>
      <c r="P74" s="66">
        <v>0</v>
      </c>
      <c r="Q74" s="66" t="s">
        <v>344</v>
      </c>
      <c r="R74" s="66" t="s">
        <v>345</v>
      </c>
      <c r="S74" s="66">
        <v>0</v>
      </c>
      <c r="T74" s="66">
        <v>0</v>
      </c>
      <c r="U74" s="48">
        <v>13</v>
      </c>
      <c r="V74" s="48">
        <v>1</v>
      </c>
      <c r="W74" s="67">
        <v>1</v>
      </c>
      <c r="X74" s="48"/>
      <c r="Y74" s="48">
        <v>7.8</v>
      </c>
      <c r="Z74" s="68">
        <v>1950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56">
        <f t="shared" si="1"/>
        <v>0</v>
      </c>
      <c r="AJ74" s="254"/>
      <c r="AK74" s="56"/>
      <c r="AL74" s="21"/>
    </row>
    <row r="75" spans="2:38" s="5" customFormat="1" ht="22.5" customHeight="1" x14ac:dyDescent="0.4">
      <c r="B75" s="155" t="s">
        <v>1010</v>
      </c>
      <c r="C75" s="161" t="s">
        <v>139</v>
      </c>
      <c r="D75" s="290">
        <v>5</v>
      </c>
      <c r="E75" s="60" t="s">
        <v>1014</v>
      </c>
      <c r="F75" s="60"/>
      <c r="G75" s="61"/>
      <c r="H75" s="62"/>
      <c r="I75" s="63">
        <v>3</v>
      </c>
      <c r="J75" s="64">
        <v>200</v>
      </c>
      <c r="K75" s="65" t="s">
        <v>881</v>
      </c>
      <c r="L75" s="47" t="s">
        <v>96</v>
      </c>
      <c r="M75" s="48">
        <v>2</v>
      </c>
      <c r="N75" s="66" t="s">
        <v>218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48">
        <v>47</v>
      </c>
      <c r="V75" s="48">
        <v>2</v>
      </c>
      <c r="W75" s="67">
        <v>4</v>
      </c>
      <c r="X75" s="48"/>
      <c r="Y75" s="48">
        <v>112.80000000000001</v>
      </c>
      <c r="Z75" s="68">
        <v>28200.000000000004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56">
        <f t="shared" si="1"/>
        <v>0</v>
      </c>
      <c r="AJ75" s="254"/>
      <c r="AK75" s="56"/>
      <c r="AL75" s="21"/>
    </row>
    <row r="76" spans="2:38" s="5" customFormat="1" ht="22.5" customHeight="1" x14ac:dyDescent="0.4">
      <c r="B76" s="155" t="s">
        <v>1010</v>
      </c>
      <c r="C76" s="161" t="s">
        <v>139</v>
      </c>
      <c r="D76" s="290">
        <v>6</v>
      </c>
      <c r="E76" s="72" t="s">
        <v>595</v>
      </c>
      <c r="F76" s="60"/>
      <c r="G76" s="61"/>
      <c r="H76" s="62"/>
      <c r="I76" s="63">
        <v>3</v>
      </c>
      <c r="J76" s="64">
        <v>200</v>
      </c>
      <c r="K76" s="65" t="s">
        <v>881</v>
      </c>
      <c r="L76" s="47" t="s">
        <v>96</v>
      </c>
      <c r="M76" s="48">
        <v>2</v>
      </c>
      <c r="N76" s="66" t="s">
        <v>218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48">
        <v>47</v>
      </c>
      <c r="V76" s="48">
        <v>4</v>
      </c>
      <c r="W76" s="67">
        <v>8</v>
      </c>
      <c r="X76" s="48"/>
      <c r="Y76" s="48">
        <v>225.60000000000002</v>
      </c>
      <c r="Z76" s="68">
        <v>56400.000000000007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56">
        <f t="shared" si="1"/>
        <v>0</v>
      </c>
      <c r="AJ76" s="254"/>
      <c r="AK76" s="56"/>
      <c r="AL76" s="21"/>
    </row>
    <row r="77" spans="2:38" s="5" customFormat="1" ht="22.5" customHeight="1" x14ac:dyDescent="0.4">
      <c r="B77" s="155" t="s">
        <v>1010</v>
      </c>
      <c r="C77" s="161" t="s">
        <v>162</v>
      </c>
      <c r="D77" s="290">
        <v>1</v>
      </c>
      <c r="E77" s="72" t="s">
        <v>119</v>
      </c>
      <c r="F77" s="60"/>
      <c r="G77" s="61"/>
      <c r="H77" s="62"/>
      <c r="I77" s="63">
        <v>9</v>
      </c>
      <c r="J77" s="64">
        <v>245</v>
      </c>
      <c r="K77" s="65" t="s">
        <v>900</v>
      </c>
      <c r="L77" s="47" t="s">
        <v>96</v>
      </c>
      <c r="M77" s="48">
        <v>1</v>
      </c>
      <c r="N77" s="66" t="s">
        <v>218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48">
        <v>47</v>
      </c>
      <c r="V77" s="48">
        <v>3</v>
      </c>
      <c r="W77" s="67">
        <v>3</v>
      </c>
      <c r="X77" s="48"/>
      <c r="Y77" s="48">
        <v>310.90499999999997</v>
      </c>
      <c r="Z77" s="68">
        <v>77726.249999999985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56">
        <f t="shared" si="1"/>
        <v>0</v>
      </c>
      <c r="AJ77" s="254"/>
      <c r="AK77" s="56"/>
      <c r="AL77" s="21"/>
    </row>
    <row r="78" spans="2:38" s="5" customFormat="1" ht="22.5" customHeight="1" x14ac:dyDescent="0.4">
      <c r="B78" s="155" t="s">
        <v>1010</v>
      </c>
      <c r="C78" s="161" t="s">
        <v>162</v>
      </c>
      <c r="D78" s="290">
        <v>2</v>
      </c>
      <c r="E78" s="72" t="s">
        <v>779</v>
      </c>
      <c r="F78" s="60"/>
      <c r="G78" s="61"/>
      <c r="H78" s="62"/>
      <c r="I78" s="63">
        <v>3</v>
      </c>
      <c r="J78" s="64">
        <v>200</v>
      </c>
      <c r="K78" s="65" t="s">
        <v>886</v>
      </c>
      <c r="L78" s="47" t="s">
        <v>271</v>
      </c>
      <c r="M78" s="48">
        <v>1</v>
      </c>
      <c r="N78" s="66" t="s">
        <v>218</v>
      </c>
      <c r="O78" s="66">
        <v>0</v>
      </c>
      <c r="P78" s="66">
        <v>0</v>
      </c>
      <c r="Q78" s="66">
        <v>0</v>
      </c>
      <c r="R78" s="66" t="s">
        <v>272</v>
      </c>
      <c r="S78" s="66">
        <v>0</v>
      </c>
      <c r="T78" s="66">
        <v>0</v>
      </c>
      <c r="U78" s="48">
        <v>47</v>
      </c>
      <c r="V78" s="48">
        <v>2</v>
      </c>
      <c r="W78" s="67">
        <v>2</v>
      </c>
      <c r="X78" s="48"/>
      <c r="Y78" s="48">
        <v>56.400000000000006</v>
      </c>
      <c r="Z78" s="68">
        <v>14100.000000000002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56">
        <f t="shared" si="1"/>
        <v>0</v>
      </c>
      <c r="AJ78" s="254"/>
      <c r="AK78" s="56"/>
      <c r="AL78" s="21"/>
    </row>
    <row r="79" spans="2:38" s="5" customFormat="1" ht="22.5" customHeight="1" x14ac:dyDescent="0.4">
      <c r="B79" s="155" t="s">
        <v>1010</v>
      </c>
      <c r="C79" s="161" t="s">
        <v>162</v>
      </c>
      <c r="D79" s="290">
        <v>2</v>
      </c>
      <c r="E79" s="72" t="s">
        <v>779</v>
      </c>
      <c r="F79" s="60"/>
      <c r="G79" s="61"/>
      <c r="H79" s="62"/>
      <c r="I79" s="63">
        <v>3</v>
      </c>
      <c r="J79" s="64">
        <v>200</v>
      </c>
      <c r="K79" s="65" t="s">
        <v>881</v>
      </c>
      <c r="L79" s="47" t="s">
        <v>96</v>
      </c>
      <c r="M79" s="48">
        <v>2</v>
      </c>
      <c r="N79" s="66" t="s">
        <v>218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48">
        <v>47</v>
      </c>
      <c r="V79" s="48">
        <v>16</v>
      </c>
      <c r="W79" s="67">
        <v>32</v>
      </c>
      <c r="X79" s="48"/>
      <c r="Y79" s="48">
        <v>902.40000000000009</v>
      </c>
      <c r="Z79" s="68">
        <v>225600.00000000003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56">
        <f t="shared" si="1"/>
        <v>0</v>
      </c>
      <c r="AJ79" s="254"/>
      <c r="AK79" s="56"/>
      <c r="AL79" s="21"/>
    </row>
    <row r="80" spans="2:38" s="5" customFormat="1" ht="22.5" customHeight="1" x14ac:dyDescent="0.4">
      <c r="B80" s="155" t="s">
        <v>1010</v>
      </c>
      <c r="C80" s="161" t="s">
        <v>162</v>
      </c>
      <c r="D80" s="290">
        <v>3</v>
      </c>
      <c r="E80" s="72" t="s">
        <v>778</v>
      </c>
      <c r="F80" s="60"/>
      <c r="G80" s="61"/>
      <c r="H80" s="62"/>
      <c r="I80" s="63">
        <v>1</v>
      </c>
      <c r="J80" s="64">
        <v>200</v>
      </c>
      <c r="K80" s="65" t="s">
        <v>881</v>
      </c>
      <c r="L80" s="47" t="s">
        <v>96</v>
      </c>
      <c r="M80" s="48">
        <v>2</v>
      </c>
      <c r="N80" s="66" t="s">
        <v>218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48">
        <v>47</v>
      </c>
      <c r="V80" s="48">
        <v>3</v>
      </c>
      <c r="W80" s="67">
        <v>6</v>
      </c>
      <c r="X80" s="48"/>
      <c r="Y80" s="48">
        <v>56.400000000000006</v>
      </c>
      <c r="Z80" s="68">
        <v>14100.000000000002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56">
        <f t="shared" si="1"/>
        <v>0</v>
      </c>
      <c r="AJ80" s="254"/>
      <c r="AK80" s="56"/>
      <c r="AL80" s="21"/>
    </row>
    <row r="81" spans="2:38" s="5" customFormat="1" ht="22.5" customHeight="1" x14ac:dyDescent="0.4">
      <c r="B81" s="155" t="s">
        <v>1010</v>
      </c>
      <c r="C81" s="161" t="s">
        <v>162</v>
      </c>
      <c r="D81" s="290">
        <v>4</v>
      </c>
      <c r="E81" s="72" t="s">
        <v>879</v>
      </c>
      <c r="F81" s="60"/>
      <c r="G81" s="61"/>
      <c r="H81" s="62"/>
      <c r="I81" s="63">
        <v>3</v>
      </c>
      <c r="J81" s="64">
        <v>245</v>
      </c>
      <c r="K81" s="65" t="s">
        <v>900</v>
      </c>
      <c r="L81" s="47" t="s">
        <v>96</v>
      </c>
      <c r="M81" s="48">
        <v>1</v>
      </c>
      <c r="N81" s="66" t="s">
        <v>218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48">
        <v>47</v>
      </c>
      <c r="V81" s="48">
        <v>3</v>
      </c>
      <c r="W81" s="67">
        <v>3</v>
      </c>
      <c r="X81" s="48"/>
      <c r="Y81" s="48">
        <v>103.63500000000001</v>
      </c>
      <c r="Z81" s="68">
        <v>25908.75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56">
        <f t="shared" si="1"/>
        <v>0</v>
      </c>
      <c r="AJ81" s="254"/>
      <c r="AK81" s="56"/>
      <c r="AL81" s="21"/>
    </row>
    <row r="82" spans="2:38" s="5" customFormat="1" ht="22.5" customHeight="1" x14ac:dyDescent="0.4">
      <c r="B82" s="155" t="s">
        <v>1010</v>
      </c>
      <c r="C82" s="161" t="s">
        <v>162</v>
      </c>
      <c r="D82" s="290">
        <v>5</v>
      </c>
      <c r="E82" s="72" t="s">
        <v>888</v>
      </c>
      <c r="F82" s="60"/>
      <c r="G82" s="61"/>
      <c r="H82" s="62"/>
      <c r="I82" s="63">
        <v>3</v>
      </c>
      <c r="J82" s="64">
        <v>245</v>
      </c>
      <c r="K82" s="65" t="s">
        <v>900</v>
      </c>
      <c r="L82" s="47" t="s">
        <v>96</v>
      </c>
      <c r="M82" s="48">
        <v>1</v>
      </c>
      <c r="N82" s="66" t="s">
        <v>218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>
        <v>0</v>
      </c>
      <c r="U82" s="48">
        <v>47</v>
      </c>
      <c r="V82" s="48">
        <v>3</v>
      </c>
      <c r="W82" s="67">
        <v>3</v>
      </c>
      <c r="X82" s="48"/>
      <c r="Y82" s="48">
        <v>103.63500000000001</v>
      </c>
      <c r="Z82" s="68">
        <v>25908.75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56">
        <f t="shared" si="1"/>
        <v>0</v>
      </c>
      <c r="AJ82" s="254"/>
      <c r="AK82" s="56"/>
      <c r="AL82" s="21"/>
    </row>
    <row r="83" spans="2:38" s="5" customFormat="1" ht="22.5" customHeight="1" x14ac:dyDescent="0.4">
      <c r="B83" s="155" t="s">
        <v>1010</v>
      </c>
      <c r="C83" s="161" t="s">
        <v>898</v>
      </c>
      <c r="D83" s="290">
        <v>1</v>
      </c>
      <c r="E83" s="72" t="s">
        <v>798</v>
      </c>
      <c r="F83" s="60"/>
      <c r="G83" s="61"/>
      <c r="H83" s="62"/>
      <c r="I83" s="63">
        <v>3</v>
      </c>
      <c r="J83" s="64">
        <v>200</v>
      </c>
      <c r="K83" s="65" t="s">
        <v>886</v>
      </c>
      <c r="L83" s="47" t="s">
        <v>271</v>
      </c>
      <c r="M83" s="48">
        <v>1</v>
      </c>
      <c r="N83" s="66" t="s">
        <v>218</v>
      </c>
      <c r="O83" s="66">
        <v>0</v>
      </c>
      <c r="P83" s="66">
        <v>0</v>
      </c>
      <c r="Q83" s="66">
        <v>0</v>
      </c>
      <c r="R83" s="66" t="s">
        <v>272</v>
      </c>
      <c r="S83" s="66">
        <v>0</v>
      </c>
      <c r="T83" s="66">
        <v>0</v>
      </c>
      <c r="U83" s="48">
        <v>47</v>
      </c>
      <c r="V83" s="48">
        <v>2</v>
      </c>
      <c r="W83" s="67">
        <v>2</v>
      </c>
      <c r="X83" s="48"/>
      <c r="Y83" s="48">
        <v>56.400000000000006</v>
      </c>
      <c r="Z83" s="68">
        <v>14100.000000000002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56">
        <f t="shared" si="1"/>
        <v>0</v>
      </c>
      <c r="AJ83" s="254"/>
      <c r="AK83" s="56"/>
      <c r="AL83" s="21"/>
    </row>
    <row r="84" spans="2:38" s="5" customFormat="1" ht="22.5" customHeight="1" x14ac:dyDescent="0.4">
      <c r="B84" s="155" t="s">
        <v>1010</v>
      </c>
      <c r="C84" s="161" t="s">
        <v>898</v>
      </c>
      <c r="D84" s="290">
        <v>1</v>
      </c>
      <c r="E84" s="72" t="s">
        <v>798</v>
      </c>
      <c r="F84" s="60"/>
      <c r="G84" s="61"/>
      <c r="H84" s="62"/>
      <c r="I84" s="63">
        <v>3</v>
      </c>
      <c r="J84" s="64">
        <v>200</v>
      </c>
      <c r="K84" s="65" t="s">
        <v>881</v>
      </c>
      <c r="L84" s="47" t="s">
        <v>96</v>
      </c>
      <c r="M84" s="48">
        <v>2</v>
      </c>
      <c r="N84" s="66" t="s">
        <v>218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66">
        <v>0</v>
      </c>
      <c r="U84" s="48">
        <v>47</v>
      </c>
      <c r="V84" s="48">
        <v>16</v>
      </c>
      <c r="W84" s="67">
        <v>32</v>
      </c>
      <c r="X84" s="48"/>
      <c r="Y84" s="48">
        <v>902.40000000000009</v>
      </c>
      <c r="Z84" s="68">
        <v>225600.00000000003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56">
        <f t="shared" si="1"/>
        <v>0</v>
      </c>
      <c r="AJ84" s="254"/>
      <c r="AK84" s="56"/>
      <c r="AL84" s="21"/>
    </row>
    <row r="85" spans="2:38" s="5" customFormat="1" ht="22.5" customHeight="1" x14ac:dyDescent="0.4">
      <c r="B85" s="155" t="s">
        <v>1010</v>
      </c>
      <c r="C85" s="161" t="s">
        <v>898</v>
      </c>
      <c r="D85" s="290">
        <v>1</v>
      </c>
      <c r="E85" s="72" t="s">
        <v>798</v>
      </c>
      <c r="F85" s="60"/>
      <c r="G85" s="61"/>
      <c r="H85" s="62"/>
      <c r="I85" s="63">
        <v>3</v>
      </c>
      <c r="J85" s="64">
        <v>200</v>
      </c>
      <c r="K85" s="65" t="s">
        <v>901</v>
      </c>
      <c r="L85" s="47" t="s">
        <v>52</v>
      </c>
      <c r="M85" s="48">
        <v>1</v>
      </c>
      <c r="N85" s="66" t="s">
        <v>902</v>
      </c>
      <c r="O85" s="66">
        <v>0</v>
      </c>
      <c r="P85" s="66" t="s">
        <v>367</v>
      </c>
      <c r="Q85" s="66">
        <v>0</v>
      </c>
      <c r="R85" s="66">
        <v>0</v>
      </c>
      <c r="S85" s="66" t="s">
        <v>903</v>
      </c>
      <c r="T85" s="66">
        <v>0</v>
      </c>
      <c r="U85" s="48">
        <v>80</v>
      </c>
      <c r="V85" s="48">
        <v>6</v>
      </c>
      <c r="W85" s="67">
        <v>6</v>
      </c>
      <c r="X85" s="48"/>
      <c r="Y85" s="48">
        <v>288</v>
      </c>
      <c r="Z85" s="68">
        <v>72000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56">
        <f t="shared" si="1"/>
        <v>0</v>
      </c>
      <c r="AJ85" s="254"/>
      <c r="AK85" s="56"/>
      <c r="AL85" s="21"/>
    </row>
    <row r="86" spans="2:38" s="5" customFormat="1" ht="22.5" customHeight="1" x14ac:dyDescent="0.4">
      <c r="B86" s="155" t="s">
        <v>1010</v>
      </c>
      <c r="C86" s="161" t="s">
        <v>898</v>
      </c>
      <c r="D86" s="290">
        <v>2</v>
      </c>
      <c r="E86" s="72" t="s">
        <v>119</v>
      </c>
      <c r="F86" s="60"/>
      <c r="G86" s="61"/>
      <c r="H86" s="62"/>
      <c r="I86" s="63">
        <v>9</v>
      </c>
      <c r="J86" s="64">
        <v>245</v>
      </c>
      <c r="K86" s="65" t="s">
        <v>900</v>
      </c>
      <c r="L86" s="47" t="s">
        <v>96</v>
      </c>
      <c r="M86" s="48">
        <v>1</v>
      </c>
      <c r="N86" s="66" t="s">
        <v>218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48">
        <v>47</v>
      </c>
      <c r="V86" s="48">
        <v>2</v>
      </c>
      <c r="W86" s="67">
        <v>2</v>
      </c>
      <c r="X86" s="48"/>
      <c r="Y86" s="48">
        <v>207.26999999999998</v>
      </c>
      <c r="Z86" s="68">
        <v>51817.5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56">
        <f t="shared" si="1"/>
        <v>0</v>
      </c>
      <c r="AJ86" s="254"/>
      <c r="AK86" s="56"/>
      <c r="AL86" s="21"/>
    </row>
    <row r="87" spans="2:38" s="5" customFormat="1" ht="22.5" customHeight="1" x14ac:dyDescent="0.4">
      <c r="B87" s="155" t="s">
        <v>1010</v>
      </c>
      <c r="C87" s="161" t="s">
        <v>898</v>
      </c>
      <c r="D87" s="290">
        <v>3</v>
      </c>
      <c r="E87" s="72" t="s">
        <v>1015</v>
      </c>
      <c r="F87" s="60"/>
      <c r="G87" s="61"/>
      <c r="H87" s="62"/>
      <c r="I87" s="63">
        <v>1</v>
      </c>
      <c r="J87" s="64">
        <v>200</v>
      </c>
      <c r="K87" s="65" t="s">
        <v>881</v>
      </c>
      <c r="L87" s="47" t="s">
        <v>96</v>
      </c>
      <c r="M87" s="48">
        <v>2</v>
      </c>
      <c r="N87" s="66" t="s">
        <v>218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48">
        <v>47</v>
      </c>
      <c r="V87" s="48">
        <v>3</v>
      </c>
      <c r="W87" s="67">
        <v>6</v>
      </c>
      <c r="X87" s="48"/>
      <c r="Y87" s="48">
        <v>56.400000000000006</v>
      </c>
      <c r="Z87" s="68">
        <v>14100.000000000002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56">
        <f t="shared" si="1"/>
        <v>0</v>
      </c>
      <c r="AJ87" s="254"/>
      <c r="AK87" s="56"/>
      <c r="AL87" s="21"/>
    </row>
    <row r="88" spans="2:38" s="5" customFormat="1" ht="22.5" customHeight="1" x14ac:dyDescent="0.4">
      <c r="B88" s="155" t="s">
        <v>1010</v>
      </c>
      <c r="C88" s="161" t="s">
        <v>898</v>
      </c>
      <c r="D88" s="290">
        <v>4</v>
      </c>
      <c r="E88" s="72" t="s">
        <v>100</v>
      </c>
      <c r="F88" s="60"/>
      <c r="G88" s="61"/>
      <c r="H88" s="62"/>
      <c r="I88" s="63">
        <v>1</v>
      </c>
      <c r="J88" s="64">
        <v>12</v>
      </c>
      <c r="K88" s="65" t="s">
        <v>881</v>
      </c>
      <c r="L88" s="47" t="s">
        <v>96</v>
      </c>
      <c r="M88" s="48">
        <v>2</v>
      </c>
      <c r="N88" s="66" t="s">
        <v>218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48">
        <v>47</v>
      </c>
      <c r="V88" s="48">
        <v>4</v>
      </c>
      <c r="W88" s="67">
        <v>8</v>
      </c>
      <c r="X88" s="48"/>
      <c r="Y88" s="48">
        <v>4.5120000000000005</v>
      </c>
      <c r="Z88" s="68">
        <v>1128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56">
        <f t="shared" si="1"/>
        <v>0</v>
      </c>
      <c r="AJ88" s="254"/>
      <c r="AK88" s="56"/>
      <c r="AL88" s="21"/>
    </row>
    <row r="89" spans="2:38" s="5" customFormat="1" ht="22.5" customHeight="1" x14ac:dyDescent="0.4">
      <c r="B89" s="155" t="s">
        <v>830</v>
      </c>
      <c r="C89" s="161" t="s">
        <v>49</v>
      </c>
      <c r="D89" s="290">
        <v>1</v>
      </c>
      <c r="E89" s="72" t="s">
        <v>119</v>
      </c>
      <c r="F89" s="60"/>
      <c r="G89" s="61"/>
      <c r="H89" s="62"/>
      <c r="I89" s="63">
        <v>9</v>
      </c>
      <c r="J89" s="64">
        <v>245</v>
      </c>
      <c r="K89" s="65" t="s">
        <v>900</v>
      </c>
      <c r="L89" s="47" t="s">
        <v>96</v>
      </c>
      <c r="M89" s="48">
        <v>1</v>
      </c>
      <c r="N89" s="66" t="s">
        <v>218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48">
        <v>47</v>
      </c>
      <c r="V89" s="48">
        <v>3</v>
      </c>
      <c r="W89" s="67">
        <v>3</v>
      </c>
      <c r="X89" s="48"/>
      <c r="Y89" s="48">
        <v>310.90499999999997</v>
      </c>
      <c r="Z89" s="68">
        <v>77726.249999999985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56">
        <f t="shared" si="1"/>
        <v>0</v>
      </c>
      <c r="AJ89" s="254"/>
      <c r="AK89" s="56"/>
      <c r="AL89" s="21"/>
    </row>
    <row r="90" spans="2:38" s="5" customFormat="1" ht="22.5" customHeight="1" x14ac:dyDescent="0.4">
      <c r="B90" s="155" t="s">
        <v>830</v>
      </c>
      <c r="C90" s="161" t="s">
        <v>49</v>
      </c>
      <c r="D90" s="290">
        <v>2</v>
      </c>
      <c r="E90" s="72" t="s">
        <v>631</v>
      </c>
      <c r="F90" s="60"/>
      <c r="G90" s="61"/>
      <c r="H90" s="62"/>
      <c r="I90" s="63">
        <v>9</v>
      </c>
      <c r="J90" s="64">
        <v>245</v>
      </c>
      <c r="K90" s="65" t="s">
        <v>900</v>
      </c>
      <c r="L90" s="47" t="s">
        <v>96</v>
      </c>
      <c r="M90" s="48">
        <v>1</v>
      </c>
      <c r="N90" s="66" t="s">
        <v>218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48">
        <v>47</v>
      </c>
      <c r="V90" s="48">
        <v>12</v>
      </c>
      <c r="W90" s="67">
        <v>12</v>
      </c>
      <c r="X90" s="48"/>
      <c r="Y90" s="48">
        <v>1243.6199999999999</v>
      </c>
      <c r="Z90" s="68">
        <v>310904.99999999994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56">
        <f t="shared" si="1"/>
        <v>0</v>
      </c>
      <c r="AJ90" s="254"/>
      <c r="AK90" s="56"/>
      <c r="AL90" s="21"/>
    </row>
    <row r="91" spans="2:38" s="5" customFormat="1" ht="22.5" customHeight="1" x14ac:dyDescent="0.4">
      <c r="B91" s="155" t="s">
        <v>830</v>
      </c>
      <c r="C91" s="161" t="s">
        <v>49</v>
      </c>
      <c r="D91" s="290">
        <v>3</v>
      </c>
      <c r="E91" s="72" t="s">
        <v>554</v>
      </c>
      <c r="F91" s="60"/>
      <c r="G91" s="61"/>
      <c r="H91" s="62"/>
      <c r="I91" s="63">
        <v>9</v>
      </c>
      <c r="J91" s="64">
        <v>245</v>
      </c>
      <c r="K91" s="65" t="s">
        <v>881</v>
      </c>
      <c r="L91" s="47" t="s">
        <v>96</v>
      </c>
      <c r="M91" s="48">
        <v>2</v>
      </c>
      <c r="N91" s="66" t="s">
        <v>218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48">
        <v>47</v>
      </c>
      <c r="V91" s="48">
        <v>2</v>
      </c>
      <c r="W91" s="67">
        <v>4</v>
      </c>
      <c r="X91" s="48"/>
      <c r="Y91" s="48">
        <v>414.53999999999996</v>
      </c>
      <c r="Z91" s="68">
        <v>103635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56">
        <f t="shared" si="1"/>
        <v>0</v>
      </c>
      <c r="AJ91" s="254"/>
      <c r="AK91" s="56"/>
      <c r="AL91" s="21"/>
    </row>
    <row r="92" spans="2:38" s="5" customFormat="1" ht="22.5" customHeight="1" x14ac:dyDescent="0.4">
      <c r="B92" s="155" t="s">
        <v>830</v>
      </c>
      <c r="C92" s="161" t="s">
        <v>49</v>
      </c>
      <c r="D92" s="290">
        <v>3</v>
      </c>
      <c r="E92" s="72" t="s">
        <v>554</v>
      </c>
      <c r="F92" s="60"/>
      <c r="G92" s="61"/>
      <c r="H92" s="62"/>
      <c r="I92" s="63">
        <v>9</v>
      </c>
      <c r="J92" s="64">
        <v>245</v>
      </c>
      <c r="K92" s="65" t="s">
        <v>932</v>
      </c>
      <c r="L92" s="47" t="s">
        <v>249</v>
      </c>
      <c r="M92" s="48">
        <v>1</v>
      </c>
      <c r="N92" s="66" t="s">
        <v>556</v>
      </c>
      <c r="O92" s="66">
        <v>0</v>
      </c>
      <c r="P92" s="66">
        <v>0</v>
      </c>
      <c r="Q92" s="66">
        <v>0</v>
      </c>
      <c r="R92" s="66">
        <v>0</v>
      </c>
      <c r="S92" s="66">
        <v>0</v>
      </c>
      <c r="T92" s="66">
        <v>0</v>
      </c>
      <c r="U92" s="48">
        <v>100</v>
      </c>
      <c r="V92" s="48">
        <v>2</v>
      </c>
      <c r="W92" s="67">
        <v>2</v>
      </c>
      <c r="X92" s="48"/>
      <c r="Y92" s="48">
        <v>441</v>
      </c>
      <c r="Z92" s="68">
        <v>110250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56">
        <f t="shared" si="1"/>
        <v>0</v>
      </c>
      <c r="AJ92" s="254"/>
      <c r="AK92" s="56"/>
      <c r="AL92" s="21"/>
    </row>
    <row r="93" spans="2:38" s="5" customFormat="1" ht="22.5" customHeight="1" x14ac:dyDescent="0.4">
      <c r="B93" s="155" t="s">
        <v>830</v>
      </c>
      <c r="C93" s="161" t="s">
        <v>49</v>
      </c>
      <c r="D93" s="290">
        <v>3</v>
      </c>
      <c r="E93" s="72" t="s">
        <v>554</v>
      </c>
      <c r="F93" s="60"/>
      <c r="G93" s="61"/>
      <c r="H93" s="62"/>
      <c r="I93" s="63">
        <v>9</v>
      </c>
      <c r="J93" s="64">
        <v>245</v>
      </c>
      <c r="K93" s="65" t="s">
        <v>1016</v>
      </c>
      <c r="L93" s="47" t="s">
        <v>82</v>
      </c>
      <c r="M93" s="48">
        <v>1</v>
      </c>
      <c r="N93" s="66" t="s">
        <v>83</v>
      </c>
      <c r="O93" s="66">
        <v>0</v>
      </c>
      <c r="P93" s="66">
        <v>0</v>
      </c>
      <c r="Q93" s="66">
        <v>0</v>
      </c>
      <c r="R93" s="66">
        <v>0</v>
      </c>
      <c r="S93" s="66" t="s">
        <v>903</v>
      </c>
      <c r="T93" s="66">
        <v>0</v>
      </c>
      <c r="U93" s="48">
        <v>34</v>
      </c>
      <c r="V93" s="48">
        <v>2</v>
      </c>
      <c r="W93" s="67">
        <v>2</v>
      </c>
      <c r="X93" s="48"/>
      <c r="Y93" s="48">
        <v>149.94000000000003</v>
      </c>
      <c r="Z93" s="68">
        <v>37485.000000000007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56">
        <f t="shared" si="1"/>
        <v>0</v>
      </c>
      <c r="AJ93" s="254"/>
      <c r="AK93" s="56"/>
      <c r="AL93" s="21"/>
    </row>
    <row r="94" spans="2:38" s="5" customFormat="1" ht="22.5" customHeight="1" x14ac:dyDescent="0.4">
      <c r="B94" s="155" t="s">
        <v>830</v>
      </c>
      <c r="C94" s="161" t="s">
        <v>49</v>
      </c>
      <c r="D94" s="290">
        <v>4</v>
      </c>
      <c r="E94" s="72" t="s">
        <v>620</v>
      </c>
      <c r="F94" s="60"/>
      <c r="G94" s="61"/>
      <c r="H94" s="62"/>
      <c r="I94" s="63">
        <v>9</v>
      </c>
      <c r="J94" s="64">
        <v>200</v>
      </c>
      <c r="K94" s="65" t="s">
        <v>900</v>
      </c>
      <c r="L94" s="47" t="s">
        <v>96</v>
      </c>
      <c r="M94" s="48">
        <v>1</v>
      </c>
      <c r="N94" s="66" t="s">
        <v>218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48">
        <v>47</v>
      </c>
      <c r="V94" s="48">
        <v>8</v>
      </c>
      <c r="W94" s="67">
        <v>8</v>
      </c>
      <c r="X94" s="48"/>
      <c r="Y94" s="48">
        <v>676.8</v>
      </c>
      <c r="Z94" s="68">
        <v>169200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56">
        <f t="shared" si="1"/>
        <v>0</v>
      </c>
      <c r="AJ94" s="254"/>
      <c r="AK94" s="56"/>
      <c r="AL94" s="21"/>
    </row>
    <row r="95" spans="2:38" s="5" customFormat="1" ht="22.5" customHeight="1" x14ac:dyDescent="0.4">
      <c r="B95" s="155" t="s">
        <v>830</v>
      </c>
      <c r="C95" s="161" t="s">
        <v>49</v>
      </c>
      <c r="D95" s="290">
        <v>5</v>
      </c>
      <c r="E95" s="72" t="s">
        <v>1017</v>
      </c>
      <c r="F95" s="60"/>
      <c r="G95" s="61"/>
      <c r="H95" s="62"/>
      <c r="I95" s="63">
        <v>3</v>
      </c>
      <c r="J95" s="64">
        <v>245</v>
      </c>
      <c r="K95" s="65" t="s">
        <v>900</v>
      </c>
      <c r="L95" s="47" t="s">
        <v>96</v>
      </c>
      <c r="M95" s="48">
        <v>1</v>
      </c>
      <c r="N95" s="66" t="s">
        <v>218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48">
        <v>47</v>
      </c>
      <c r="V95" s="48">
        <v>4</v>
      </c>
      <c r="W95" s="67">
        <v>4</v>
      </c>
      <c r="X95" s="48"/>
      <c r="Y95" s="48">
        <v>138.18</v>
      </c>
      <c r="Z95" s="68">
        <v>34545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56">
        <f t="shared" si="1"/>
        <v>0</v>
      </c>
      <c r="AJ95" s="254"/>
      <c r="AK95" s="56"/>
      <c r="AL95" s="21"/>
    </row>
    <row r="96" spans="2:38" s="5" customFormat="1" ht="22.5" customHeight="1" x14ac:dyDescent="0.4">
      <c r="B96" s="155" t="s">
        <v>830</v>
      </c>
      <c r="C96" s="161" t="s">
        <v>139</v>
      </c>
      <c r="D96" s="290">
        <v>1</v>
      </c>
      <c r="E96" s="72" t="s">
        <v>119</v>
      </c>
      <c r="F96" s="60"/>
      <c r="G96" s="61"/>
      <c r="H96" s="62"/>
      <c r="I96" s="63">
        <v>9</v>
      </c>
      <c r="J96" s="64">
        <v>245</v>
      </c>
      <c r="K96" s="65" t="s">
        <v>900</v>
      </c>
      <c r="L96" s="47" t="s">
        <v>96</v>
      </c>
      <c r="M96" s="48">
        <v>1</v>
      </c>
      <c r="N96" s="66" t="s">
        <v>218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48">
        <v>47</v>
      </c>
      <c r="V96" s="48">
        <v>3</v>
      </c>
      <c r="W96" s="67">
        <v>3</v>
      </c>
      <c r="X96" s="48"/>
      <c r="Y96" s="48">
        <v>310.90499999999997</v>
      </c>
      <c r="Z96" s="68">
        <v>77726.249999999985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56">
        <f t="shared" si="1"/>
        <v>0</v>
      </c>
      <c r="AJ96" s="254"/>
      <c r="AK96" s="56"/>
      <c r="AL96" s="21"/>
    </row>
    <row r="97" spans="2:38" s="5" customFormat="1" ht="22.5" customHeight="1" x14ac:dyDescent="0.4">
      <c r="B97" s="155" t="s">
        <v>830</v>
      </c>
      <c r="C97" s="161" t="s">
        <v>139</v>
      </c>
      <c r="D97" s="290">
        <v>2</v>
      </c>
      <c r="E97" s="72" t="s">
        <v>911</v>
      </c>
      <c r="F97" s="60" t="s">
        <v>111</v>
      </c>
      <c r="G97" s="61"/>
      <c r="H97" s="62"/>
      <c r="I97" s="63">
        <v>3</v>
      </c>
      <c r="J97" s="64">
        <v>245</v>
      </c>
      <c r="K97" s="65" t="s">
        <v>1018</v>
      </c>
      <c r="L97" s="47" t="s">
        <v>434</v>
      </c>
      <c r="M97" s="48">
        <v>1</v>
      </c>
      <c r="N97" s="66" t="s">
        <v>118</v>
      </c>
      <c r="O97" s="66">
        <v>0</v>
      </c>
      <c r="P97" s="66">
        <v>0</v>
      </c>
      <c r="Q97" s="66" t="s">
        <v>157</v>
      </c>
      <c r="R97" s="66">
        <v>0</v>
      </c>
      <c r="S97" s="66">
        <v>0</v>
      </c>
      <c r="T97" s="66">
        <v>0</v>
      </c>
      <c r="U97" s="48">
        <v>28</v>
      </c>
      <c r="V97" s="48">
        <v>2</v>
      </c>
      <c r="W97" s="67">
        <v>2</v>
      </c>
      <c r="X97" s="48"/>
      <c r="Y97" s="48">
        <v>41.160000000000004</v>
      </c>
      <c r="Z97" s="68">
        <v>10290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56">
        <f t="shared" si="1"/>
        <v>0</v>
      </c>
      <c r="AJ97" s="254"/>
      <c r="AK97" s="56"/>
      <c r="AL97" s="21"/>
    </row>
    <row r="98" spans="2:38" s="5" customFormat="1" ht="22.5" customHeight="1" x14ac:dyDescent="0.4">
      <c r="B98" s="155" t="s">
        <v>830</v>
      </c>
      <c r="C98" s="161" t="s">
        <v>139</v>
      </c>
      <c r="D98" s="290">
        <v>2</v>
      </c>
      <c r="E98" s="72" t="s">
        <v>911</v>
      </c>
      <c r="F98" s="60"/>
      <c r="G98" s="61"/>
      <c r="H98" s="62"/>
      <c r="I98" s="63">
        <v>3</v>
      </c>
      <c r="J98" s="64">
        <v>245</v>
      </c>
      <c r="K98" s="65" t="s">
        <v>900</v>
      </c>
      <c r="L98" s="47" t="s">
        <v>96</v>
      </c>
      <c r="M98" s="48">
        <v>1</v>
      </c>
      <c r="N98" s="66" t="s">
        <v>218</v>
      </c>
      <c r="O98" s="66">
        <v>0</v>
      </c>
      <c r="P98" s="66">
        <v>0</v>
      </c>
      <c r="Q98" s="66">
        <v>0</v>
      </c>
      <c r="R98" s="66">
        <v>0</v>
      </c>
      <c r="S98" s="66">
        <v>0</v>
      </c>
      <c r="T98" s="66">
        <v>0</v>
      </c>
      <c r="U98" s="48">
        <v>47</v>
      </c>
      <c r="V98" s="48">
        <v>3</v>
      </c>
      <c r="W98" s="67">
        <v>3</v>
      </c>
      <c r="X98" s="48"/>
      <c r="Y98" s="48">
        <v>103.63500000000001</v>
      </c>
      <c r="Z98" s="68">
        <v>25908.75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56">
        <f t="shared" si="1"/>
        <v>0</v>
      </c>
      <c r="AJ98" s="254"/>
      <c r="AK98" s="56"/>
      <c r="AL98" s="21"/>
    </row>
    <row r="99" spans="2:38" s="5" customFormat="1" ht="22.5" customHeight="1" x14ac:dyDescent="0.4">
      <c r="B99" s="155" t="s">
        <v>830</v>
      </c>
      <c r="C99" s="161" t="s">
        <v>139</v>
      </c>
      <c r="D99" s="290">
        <v>3</v>
      </c>
      <c r="E99" s="72" t="s">
        <v>913</v>
      </c>
      <c r="F99" s="60" t="s">
        <v>111</v>
      </c>
      <c r="G99" s="61"/>
      <c r="H99" s="62"/>
      <c r="I99" s="63">
        <v>3</v>
      </c>
      <c r="J99" s="64">
        <v>245</v>
      </c>
      <c r="K99" s="65" t="s">
        <v>1018</v>
      </c>
      <c r="L99" s="47" t="s">
        <v>434</v>
      </c>
      <c r="M99" s="48">
        <v>1</v>
      </c>
      <c r="N99" s="66" t="s">
        <v>118</v>
      </c>
      <c r="O99" s="66">
        <v>0</v>
      </c>
      <c r="P99" s="66">
        <v>0</v>
      </c>
      <c r="Q99" s="66" t="s">
        <v>157</v>
      </c>
      <c r="R99" s="66">
        <v>0</v>
      </c>
      <c r="S99" s="66">
        <v>0</v>
      </c>
      <c r="T99" s="66">
        <v>0</v>
      </c>
      <c r="U99" s="48">
        <v>28</v>
      </c>
      <c r="V99" s="48">
        <v>2</v>
      </c>
      <c r="W99" s="67">
        <v>2</v>
      </c>
      <c r="X99" s="48"/>
      <c r="Y99" s="48">
        <v>41.160000000000004</v>
      </c>
      <c r="Z99" s="68">
        <v>10290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56">
        <f t="shared" si="1"/>
        <v>0</v>
      </c>
      <c r="AJ99" s="254"/>
      <c r="AK99" s="56"/>
      <c r="AL99" s="21"/>
    </row>
    <row r="100" spans="2:38" s="5" customFormat="1" ht="22.5" customHeight="1" x14ac:dyDescent="0.4">
      <c r="B100" s="155" t="s">
        <v>830</v>
      </c>
      <c r="C100" s="161" t="s">
        <v>139</v>
      </c>
      <c r="D100" s="290">
        <v>3</v>
      </c>
      <c r="E100" s="72" t="s">
        <v>913</v>
      </c>
      <c r="F100" s="60"/>
      <c r="G100" s="61"/>
      <c r="H100" s="62"/>
      <c r="I100" s="63">
        <v>3</v>
      </c>
      <c r="J100" s="64">
        <v>245</v>
      </c>
      <c r="K100" s="65" t="s">
        <v>900</v>
      </c>
      <c r="L100" s="47" t="s">
        <v>96</v>
      </c>
      <c r="M100" s="48">
        <v>1</v>
      </c>
      <c r="N100" s="66" t="s">
        <v>218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48">
        <v>47</v>
      </c>
      <c r="V100" s="48">
        <v>3</v>
      </c>
      <c r="W100" s="67">
        <v>3</v>
      </c>
      <c r="X100" s="48"/>
      <c r="Y100" s="48">
        <v>103.63500000000001</v>
      </c>
      <c r="Z100" s="68">
        <v>25908.75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56">
        <f t="shared" si="1"/>
        <v>0</v>
      </c>
      <c r="AJ100" s="254"/>
      <c r="AK100" s="56"/>
      <c r="AL100" s="21"/>
    </row>
    <row r="101" spans="2:38" s="5" customFormat="1" ht="22.5" customHeight="1" x14ac:dyDescent="0.4">
      <c r="B101" s="155" t="s">
        <v>830</v>
      </c>
      <c r="C101" s="161" t="s">
        <v>139</v>
      </c>
      <c r="D101" s="290">
        <v>4</v>
      </c>
      <c r="E101" s="60" t="s">
        <v>1019</v>
      </c>
      <c r="F101" s="60"/>
      <c r="G101" s="61"/>
      <c r="H101" s="62"/>
      <c r="I101" s="63">
        <v>1</v>
      </c>
      <c r="J101" s="64">
        <v>200</v>
      </c>
      <c r="K101" s="65" t="s">
        <v>881</v>
      </c>
      <c r="L101" s="47" t="s">
        <v>96</v>
      </c>
      <c r="M101" s="48">
        <v>2</v>
      </c>
      <c r="N101" s="66" t="s">
        <v>218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48">
        <v>47</v>
      </c>
      <c r="V101" s="48">
        <v>3</v>
      </c>
      <c r="W101" s="67">
        <v>6</v>
      </c>
      <c r="X101" s="48"/>
      <c r="Y101" s="48">
        <v>56.400000000000006</v>
      </c>
      <c r="Z101" s="68">
        <v>14100.000000000002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56">
        <f t="shared" si="1"/>
        <v>0</v>
      </c>
      <c r="AJ101" s="254"/>
      <c r="AK101" s="56"/>
      <c r="AL101" s="21"/>
    </row>
    <row r="102" spans="2:38" s="5" customFormat="1" ht="22.5" customHeight="1" x14ac:dyDescent="0.4">
      <c r="B102" s="155" t="s">
        <v>830</v>
      </c>
      <c r="C102" s="161" t="s">
        <v>139</v>
      </c>
      <c r="D102" s="290">
        <v>5</v>
      </c>
      <c r="E102" s="60" t="s">
        <v>601</v>
      </c>
      <c r="F102" s="60"/>
      <c r="G102" s="61"/>
      <c r="H102" s="62"/>
      <c r="I102" s="63">
        <v>8.5</v>
      </c>
      <c r="J102" s="64">
        <v>245</v>
      </c>
      <c r="K102" s="65" t="s">
        <v>1020</v>
      </c>
      <c r="L102" s="47" t="s">
        <v>125</v>
      </c>
      <c r="M102" s="48">
        <v>2</v>
      </c>
      <c r="N102" s="66" t="s">
        <v>218</v>
      </c>
      <c r="O102" s="66">
        <v>0</v>
      </c>
      <c r="P102" s="66" t="s">
        <v>126</v>
      </c>
      <c r="Q102" s="66" t="s">
        <v>769</v>
      </c>
      <c r="R102" s="66">
        <v>0</v>
      </c>
      <c r="S102" s="66">
        <v>0</v>
      </c>
      <c r="T102" s="66">
        <v>0</v>
      </c>
      <c r="U102" s="48">
        <v>47</v>
      </c>
      <c r="V102" s="48">
        <v>3</v>
      </c>
      <c r="W102" s="67">
        <v>6</v>
      </c>
      <c r="X102" s="48"/>
      <c r="Y102" s="48">
        <v>587.2650000000001</v>
      </c>
      <c r="Z102" s="68">
        <v>146816.25000000003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56">
        <f t="shared" si="1"/>
        <v>0</v>
      </c>
      <c r="AJ102" s="254"/>
      <c r="AK102" s="56"/>
      <c r="AL102" s="21"/>
    </row>
    <row r="103" spans="2:38" s="5" customFormat="1" ht="22.5" customHeight="1" x14ac:dyDescent="0.4">
      <c r="B103" s="155" t="s">
        <v>830</v>
      </c>
      <c r="C103" s="161" t="s">
        <v>139</v>
      </c>
      <c r="D103" s="290">
        <v>5</v>
      </c>
      <c r="E103" s="60" t="s">
        <v>601</v>
      </c>
      <c r="F103" s="60"/>
      <c r="G103" s="61"/>
      <c r="H103" s="62"/>
      <c r="I103" s="63">
        <v>8.5</v>
      </c>
      <c r="J103" s="64">
        <v>245</v>
      </c>
      <c r="K103" s="65" t="s">
        <v>1021</v>
      </c>
      <c r="L103" s="47" t="s">
        <v>125</v>
      </c>
      <c r="M103" s="48">
        <v>2</v>
      </c>
      <c r="N103" s="66" t="s">
        <v>218</v>
      </c>
      <c r="O103" s="66">
        <v>0</v>
      </c>
      <c r="P103" s="66" t="s">
        <v>126</v>
      </c>
      <c r="Q103" s="66" t="s">
        <v>772</v>
      </c>
      <c r="R103" s="66">
        <v>0</v>
      </c>
      <c r="S103" s="66">
        <v>0</v>
      </c>
      <c r="T103" s="66">
        <v>0</v>
      </c>
      <c r="U103" s="48">
        <v>47</v>
      </c>
      <c r="V103" s="48">
        <v>3</v>
      </c>
      <c r="W103" s="67">
        <v>6</v>
      </c>
      <c r="X103" s="48"/>
      <c r="Y103" s="48">
        <v>587.2650000000001</v>
      </c>
      <c r="Z103" s="68">
        <v>146816.25000000003</v>
      </c>
      <c r="AA103" s="149"/>
      <c r="AB103" s="69"/>
      <c r="AC103" s="69"/>
      <c r="AD103" s="69"/>
      <c r="AE103" s="70"/>
      <c r="AF103" s="71"/>
      <c r="AG103" s="70"/>
      <c r="AH103" s="55">
        <f t="shared" si="0"/>
        <v>0</v>
      </c>
      <c r="AI103" s="56">
        <f t="shared" si="1"/>
        <v>0</v>
      </c>
      <c r="AJ103" s="254"/>
      <c r="AK103" s="56"/>
      <c r="AL103" s="21"/>
    </row>
    <row r="104" spans="2:38" s="5" customFormat="1" ht="22.5" customHeight="1" x14ac:dyDescent="0.4">
      <c r="B104" s="155" t="s">
        <v>830</v>
      </c>
      <c r="C104" s="161" t="s">
        <v>139</v>
      </c>
      <c r="D104" s="290">
        <v>6</v>
      </c>
      <c r="E104" s="60" t="s">
        <v>163</v>
      </c>
      <c r="F104" s="60"/>
      <c r="G104" s="61"/>
      <c r="H104" s="62"/>
      <c r="I104" s="63">
        <v>8.5</v>
      </c>
      <c r="J104" s="64">
        <v>245</v>
      </c>
      <c r="K104" s="65" t="s">
        <v>881</v>
      </c>
      <c r="L104" s="47" t="s">
        <v>96</v>
      </c>
      <c r="M104" s="48">
        <v>2</v>
      </c>
      <c r="N104" s="66" t="s">
        <v>218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48">
        <v>47</v>
      </c>
      <c r="V104" s="48">
        <v>4</v>
      </c>
      <c r="W104" s="67">
        <v>8</v>
      </c>
      <c r="X104" s="48"/>
      <c r="Y104" s="48">
        <v>783.0200000000001</v>
      </c>
      <c r="Z104" s="68">
        <v>195755.00000000003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56">
        <f t="shared" si="1"/>
        <v>0</v>
      </c>
      <c r="AJ104" s="254"/>
      <c r="AK104" s="56"/>
      <c r="AL104" s="21"/>
    </row>
    <row r="105" spans="2:38" s="5" customFormat="1" ht="22.5" customHeight="1" x14ac:dyDescent="0.4">
      <c r="B105" s="155" t="s">
        <v>830</v>
      </c>
      <c r="C105" s="161" t="s">
        <v>162</v>
      </c>
      <c r="D105" s="290">
        <v>1</v>
      </c>
      <c r="E105" s="60" t="s">
        <v>119</v>
      </c>
      <c r="F105" s="60"/>
      <c r="G105" s="61"/>
      <c r="H105" s="62"/>
      <c r="I105" s="63">
        <v>9</v>
      </c>
      <c r="J105" s="64">
        <v>245</v>
      </c>
      <c r="K105" s="65" t="s">
        <v>900</v>
      </c>
      <c r="L105" s="47" t="s">
        <v>96</v>
      </c>
      <c r="M105" s="48">
        <v>1</v>
      </c>
      <c r="N105" s="66" t="s">
        <v>218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48">
        <v>47</v>
      </c>
      <c r="V105" s="48">
        <v>3</v>
      </c>
      <c r="W105" s="67">
        <v>3</v>
      </c>
      <c r="X105" s="48"/>
      <c r="Y105" s="48">
        <v>310.90499999999997</v>
      </c>
      <c r="Z105" s="68">
        <v>77726.249999999985</v>
      </c>
      <c r="AA105" s="149"/>
      <c r="AB105" s="69"/>
      <c r="AC105" s="69"/>
      <c r="AD105" s="69"/>
      <c r="AE105" s="70"/>
      <c r="AF105" s="71"/>
      <c r="AG105" s="70"/>
      <c r="AH105" s="55">
        <f t="shared" si="0"/>
        <v>0</v>
      </c>
      <c r="AI105" s="56">
        <f t="shared" si="1"/>
        <v>0</v>
      </c>
      <c r="AJ105" s="254"/>
      <c r="AK105" s="56"/>
      <c r="AL105" s="21"/>
    </row>
    <row r="106" spans="2:38" s="5" customFormat="1" ht="22.5" customHeight="1" x14ac:dyDescent="0.4">
      <c r="B106" s="155" t="s">
        <v>830</v>
      </c>
      <c r="C106" s="161" t="s">
        <v>162</v>
      </c>
      <c r="D106" s="290">
        <v>2</v>
      </c>
      <c r="E106" s="72" t="s">
        <v>1022</v>
      </c>
      <c r="F106" s="60"/>
      <c r="G106" s="61"/>
      <c r="H106" s="62"/>
      <c r="I106" s="63">
        <v>8.5</v>
      </c>
      <c r="J106" s="64">
        <v>200</v>
      </c>
      <c r="K106" s="65" t="s">
        <v>881</v>
      </c>
      <c r="L106" s="47" t="s">
        <v>96</v>
      </c>
      <c r="M106" s="48">
        <v>2</v>
      </c>
      <c r="N106" s="66" t="s">
        <v>218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48">
        <v>47</v>
      </c>
      <c r="V106" s="48">
        <v>18</v>
      </c>
      <c r="W106" s="67">
        <v>36</v>
      </c>
      <c r="X106" s="48"/>
      <c r="Y106" s="48">
        <v>2876.4</v>
      </c>
      <c r="Z106" s="68">
        <v>719100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56">
        <f t="shared" si="1"/>
        <v>0</v>
      </c>
      <c r="AJ106" s="254"/>
      <c r="AK106" s="56"/>
      <c r="AL106" s="21"/>
    </row>
    <row r="107" spans="2:38" s="5" customFormat="1" ht="22.5" customHeight="1" x14ac:dyDescent="0.4">
      <c r="B107" s="155" t="s">
        <v>830</v>
      </c>
      <c r="C107" s="161" t="s">
        <v>162</v>
      </c>
      <c r="D107" s="290">
        <v>3</v>
      </c>
      <c r="E107" s="72" t="s">
        <v>805</v>
      </c>
      <c r="F107" s="60"/>
      <c r="G107" s="61"/>
      <c r="H107" s="62"/>
      <c r="I107" s="63">
        <v>3</v>
      </c>
      <c r="J107" s="64">
        <v>200</v>
      </c>
      <c r="K107" s="65" t="s">
        <v>893</v>
      </c>
      <c r="L107" s="47" t="s">
        <v>125</v>
      </c>
      <c r="M107" s="48">
        <v>2</v>
      </c>
      <c r="N107" s="66" t="s">
        <v>218</v>
      </c>
      <c r="O107" s="66">
        <v>0</v>
      </c>
      <c r="P107" s="66" t="s">
        <v>126</v>
      </c>
      <c r="Q107" s="66">
        <v>0</v>
      </c>
      <c r="R107" s="66">
        <v>0</v>
      </c>
      <c r="S107" s="66">
        <v>0</v>
      </c>
      <c r="T107" s="66">
        <v>0</v>
      </c>
      <c r="U107" s="48">
        <v>47</v>
      </c>
      <c r="V107" s="48">
        <v>4</v>
      </c>
      <c r="W107" s="67">
        <v>8</v>
      </c>
      <c r="X107" s="48"/>
      <c r="Y107" s="48">
        <v>225.60000000000002</v>
      </c>
      <c r="Z107" s="68">
        <v>56400.000000000007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56">
        <f t="shared" si="1"/>
        <v>0</v>
      </c>
      <c r="AJ107" s="254"/>
      <c r="AK107" s="56"/>
      <c r="AL107" s="21"/>
    </row>
    <row r="108" spans="2:38" s="5" customFormat="1" ht="22.5" customHeight="1" x14ac:dyDescent="0.4">
      <c r="B108" s="155" t="s">
        <v>807</v>
      </c>
      <c r="C108" s="161" t="s">
        <v>49</v>
      </c>
      <c r="D108" s="290">
        <v>1</v>
      </c>
      <c r="E108" s="72" t="s">
        <v>775</v>
      </c>
      <c r="F108" s="60"/>
      <c r="G108" s="61"/>
      <c r="H108" s="62"/>
      <c r="I108" s="63">
        <v>3</v>
      </c>
      <c r="J108" s="64">
        <v>200</v>
      </c>
      <c r="K108" s="65" t="s">
        <v>1023</v>
      </c>
      <c r="L108" s="47" t="s">
        <v>271</v>
      </c>
      <c r="M108" s="48">
        <v>1</v>
      </c>
      <c r="N108" s="66" t="s">
        <v>218</v>
      </c>
      <c r="O108" s="66">
        <v>0</v>
      </c>
      <c r="P108" s="66" t="s">
        <v>1003</v>
      </c>
      <c r="Q108" s="66">
        <v>0</v>
      </c>
      <c r="R108" s="66" t="s">
        <v>577</v>
      </c>
      <c r="S108" s="66">
        <v>0</v>
      </c>
      <c r="T108" s="66">
        <v>0</v>
      </c>
      <c r="U108" s="48">
        <v>47</v>
      </c>
      <c r="V108" s="48">
        <v>2</v>
      </c>
      <c r="W108" s="67">
        <v>2</v>
      </c>
      <c r="X108" s="48"/>
      <c r="Y108" s="48">
        <v>56.400000000000006</v>
      </c>
      <c r="Z108" s="68">
        <v>14100.000000000002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56">
        <f t="shared" si="1"/>
        <v>0</v>
      </c>
      <c r="AJ108" s="254"/>
      <c r="AK108" s="56"/>
      <c r="AL108" s="21"/>
    </row>
    <row r="109" spans="2:38" s="5" customFormat="1" ht="22.5" customHeight="1" x14ac:dyDescent="0.4">
      <c r="B109" s="155" t="s">
        <v>807</v>
      </c>
      <c r="C109" s="161" t="s">
        <v>49</v>
      </c>
      <c r="D109" s="290">
        <v>1</v>
      </c>
      <c r="E109" s="72" t="s">
        <v>775</v>
      </c>
      <c r="F109" s="60"/>
      <c r="G109" s="61"/>
      <c r="H109" s="62"/>
      <c r="I109" s="63">
        <v>3</v>
      </c>
      <c r="J109" s="64">
        <v>200</v>
      </c>
      <c r="K109" s="65" t="s">
        <v>895</v>
      </c>
      <c r="L109" s="47" t="s">
        <v>96</v>
      </c>
      <c r="M109" s="48">
        <v>2</v>
      </c>
      <c r="N109" s="66" t="s">
        <v>218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48">
        <v>47</v>
      </c>
      <c r="V109" s="48">
        <v>8</v>
      </c>
      <c r="W109" s="67">
        <v>16</v>
      </c>
      <c r="X109" s="48"/>
      <c r="Y109" s="48">
        <v>451.20000000000005</v>
      </c>
      <c r="Z109" s="68">
        <v>112800.00000000001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56">
        <f t="shared" si="1"/>
        <v>0</v>
      </c>
      <c r="AJ109" s="254"/>
      <c r="AK109" s="56"/>
      <c r="AL109" s="21"/>
    </row>
    <row r="110" spans="2:38" s="5" customFormat="1" ht="22.5" customHeight="1" x14ac:dyDescent="0.4">
      <c r="B110" s="155" t="s">
        <v>807</v>
      </c>
      <c r="C110" s="161" t="s">
        <v>49</v>
      </c>
      <c r="D110" s="290">
        <v>2</v>
      </c>
      <c r="E110" s="72" t="s">
        <v>917</v>
      </c>
      <c r="F110" s="60"/>
      <c r="G110" s="61"/>
      <c r="H110" s="62"/>
      <c r="I110" s="63">
        <v>3</v>
      </c>
      <c r="J110" s="64">
        <v>200</v>
      </c>
      <c r="K110" s="65" t="s">
        <v>1023</v>
      </c>
      <c r="L110" s="47" t="s">
        <v>271</v>
      </c>
      <c r="M110" s="48">
        <v>1</v>
      </c>
      <c r="N110" s="66" t="s">
        <v>218</v>
      </c>
      <c r="O110" s="66">
        <v>0</v>
      </c>
      <c r="P110" s="66" t="s">
        <v>1003</v>
      </c>
      <c r="Q110" s="66">
        <v>0</v>
      </c>
      <c r="R110" s="66" t="s">
        <v>577</v>
      </c>
      <c r="S110" s="66">
        <v>0</v>
      </c>
      <c r="T110" s="66">
        <v>0</v>
      </c>
      <c r="U110" s="48">
        <v>47</v>
      </c>
      <c r="V110" s="48">
        <v>2</v>
      </c>
      <c r="W110" s="67">
        <v>2</v>
      </c>
      <c r="X110" s="48"/>
      <c r="Y110" s="48">
        <v>56.400000000000006</v>
      </c>
      <c r="Z110" s="68">
        <v>14100.000000000002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56">
        <f t="shared" si="1"/>
        <v>0</v>
      </c>
      <c r="AJ110" s="254"/>
      <c r="AK110" s="56"/>
      <c r="AL110" s="21"/>
    </row>
    <row r="111" spans="2:38" s="5" customFormat="1" ht="22.5" customHeight="1" x14ac:dyDescent="0.4">
      <c r="B111" s="155" t="s">
        <v>807</v>
      </c>
      <c r="C111" s="161" t="s">
        <v>49</v>
      </c>
      <c r="D111" s="290">
        <v>2</v>
      </c>
      <c r="E111" s="72" t="s">
        <v>917</v>
      </c>
      <c r="F111" s="60"/>
      <c r="G111" s="61"/>
      <c r="H111" s="62"/>
      <c r="I111" s="63">
        <v>3</v>
      </c>
      <c r="J111" s="64">
        <v>200</v>
      </c>
      <c r="K111" s="65" t="s">
        <v>895</v>
      </c>
      <c r="L111" s="47" t="s">
        <v>96</v>
      </c>
      <c r="M111" s="48">
        <v>2</v>
      </c>
      <c r="N111" s="66" t="s">
        <v>218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48">
        <v>47</v>
      </c>
      <c r="V111" s="48">
        <v>6</v>
      </c>
      <c r="W111" s="67">
        <v>12</v>
      </c>
      <c r="X111" s="48"/>
      <c r="Y111" s="48">
        <v>338.40000000000003</v>
      </c>
      <c r="Z111" s="68">
        <v>84600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56">
        <f t="shared" si="1"/>
        <v>0</v>
      </c>
      <c r="AJ111" s="254"/>
      <c r="AK111" s="56"/>
      <c r="AL111" s="21"/>
    </row>
    <row r="112" spans="2:38" s="5" customFormat="1" ht="22.5" customHeight="1" x14ac:dyDescent="0.4">
      <c r="B112" s="155" t="s">
        <v>807</v>
      </c>
      <c r="C112" s="161" t="s">
        <v>49</v>
      </c>
      <c r="D112" s="290">
        <v>3</v>
      </c>
      <c r="E112" s="72" t="s">
        <v>119</v>
      </c>
      <c r="F112" s="60"/>
      <c r="G112" s="61"/>
      <c r="H112" s="62"/>
      <c r="I112" s="63">
        <v>9</v>
      </c>
      <c r="J112" s="64">
        <v>245</v>
      </c>
      <c r="K112" s="65" t="s">
        <v>896</v>
      </c>
      <c r="L112" s="47" t="s">
        <v>96</v>
      </c>
      <c r="M112" s="48">
        <v>1</v>
      </c>
      <c r="N112" s="66" t="s">
        <v>218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48">
        <v>47</v>
      </c>
      <c r="V112" s="48">
        <v>2</v>
      </c>
      <c r="W112" s="67">
        <v>2</v>
      </c>
      <c r="X112" s="48"/>
      <c r="Y112" s="48">
        <v>207.26999999999998</v>
      </c>
      <c r="Z112" s="68">
        <v>51817.5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56">
        <f t="shared" si="1"/>
        <v>0</v>
      </c>
      <c r="AJ112" s="254"/>
      <c r="AK112" s="56"/>
      <c r="AL112" s="21"/>
    </row>
    <row r="113" spans="2:38" s="5" customFormat="1" ht="22.5" customHeight="1" x14ac:dyDescent="0.4">
      <c r="B113" s="155" t="s">
        <v>807</v>
      </c>
      <c r="C113" s="161" t="s">
        <v>49</v>
      </c>
      <c r="D113" s="290">
        <v>4</v>
      </c>
      <c r="E113" s="72" t="s">
        <v>1024</v>
      </c>
      <c r="F113" s="60" t="s">
        <v>915</v>
      </c>
      <c r="G113" s="61"/>
      <c r="H113" s="62"/>
      <c r="I113" s="63" t="s">
        <v>175</v>
      </c>
      <c r="J113" s="64" t="s">
        <v>175</v>
      </c>
      <c r="K113" s="65" t="s">
        <v>185</v>
      </c>
      <c r="L113" s="47" t="s">
        <v>186</v>
      </c>
      <c r="M113" s="73">
        <v>1</v>
      </c>
      <c r="N113" s="74" t="s">
        <v>185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74">
        <v>0</v>
      </c>
      <c r="U113" s="73" t="s">
        <v>175</v>
      </c>
      <c r="V113" s="73">
        <v>2</v>
      </c>
      <c r="W113" s="75">
        <v>2</v>
      </c>
      <c r="X113" s="73" t="s">
        <v>2505</v>
      </c>
      <c r="Y113" s="73" t="s">
        <v>175</v>
      </c>
      <c r="Z113" s="76" t="s">
        <v>175</v>
      </c>
      <c r="AA113" s="158" t="s">
        <v>187</v>
      </c>
      <c r="AB113" s="78" t="s">
        <v>188</v>
      </c>
      <c r="AC113" s="78" t="s">
        <v>175</v>
      </c>
      <c r="AD113" s="78" t="s">
        <v>175</v>
      </c>
      <c r="AE113" s="78" t="s">
        <v>175</v>
      </c>
      <c r="AF113" s="78" t="s">
        <v>175</v>
      </c>
      <c r="AG113" s="78" t="s">
        <v>175</v>
      </c>
      <c r="AH113" s="78" t="s">
        <v>189</v>
      </c>
      <c r="AI113" s="158" t="s">
        <v>189</v>
      </c>
      <c r="AJ113" s="268" t="s">
        <v>2505</v>
      </c>
      <c r="AK113" s="78" t="s">
        <v>2505</v>
      </c>
      <c r="AL113" s="21"/>
    </row>
    <row r="114" spans="2:38" s="5" customFormat="1" ht="22.5" customHeight="1" x14ac:dyDescent="0.4">
      <c r="B114" s="155" t="s">
        <v>807</v>
      </c>
      <c r="C114" s="161" t="s">
        <v>49</v>
      </c>
      <c r="D114" s="290">
        <v>5</v>
      </c>
      <c r="E114" s="72" t="s">
        <v>243</v>
      </c>
      <c r="F114" s="60" t="s">
        <v>915</v>
      </c>
      <c r="G114" s="61"/>
      <c r="H114" s="62"/>
      <c r="I114" s="63" t="s">
        <v>175</v>
      </c>
      <c r="J114" s="64" t="s">
        <v>175</v>
      </c>
      <c r="K114" s="65" t="s">
        <v>185</v>
      </c>
      <c r="L114" s="47" t="s">
        <v>186</v>
      </c>
      <c r="M114" s="73">
        <v>1</v>
      </c>
      <c r="N114" s="74" t="s">
        <v>185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73" t="s">
        <v>175</v>
      </c>
      <c r="V114" s="73">
        <v>4</v>
      </c>
      <c r="W114" s="75">
        <v>4</v>
      </c>
      <c r="X114" s="73" t="s">
        <v>2505</v>
      </c>
      <c r="Y114" s="73" t="s">
        <v>175</v>
      </c>
      <c r="Z114" s="76" t="s">
        <v>175</v>
      </c>
      <c r="AA114" s="158" t="s">
        <v>187</v>
      </c>
      <c r="AB114" s="78" t="s">
        <v>188</v>
      </c>
      <c r="AC114" s="78" t="s">
        <v>175</v>
      </c>
      <c r="AD114" s="78" t="s">
        <v>175</v>
      </c>
      <c r="AE114" s="78" t="s">
        <v>175</v>
      </c>
      <c r="AF114" s="78" t="s">
        <v>175</v>
      </c>
      <c r="AG114" s="78" t="s">
        <v>175</v>
      </c>
      <c r="AH114" s="78" t="s">
        <v>189</v>
      </c>
      <c r="AI114" s="158" t="s">
        <v>189</v>
      </c>
      <c r="AJ114" s="268" t="s">
        <v>2505</v>
      </c>
      <c r="AK114" s="78" t="s">
        <v>2505</v>
      </c>
      <c r="AL114" s="21"/>
    </row>
    <row r="115" spans="2:38" s="5" customFormat="1" ht="22.5" customHeight="1" x14ac:dyDescent="0.4">
      <c r="B115" s="155" t="s">
        <v>807</v>
      </c>
      <c r="C115" s="161" t="s">
        <v>49</v>
      </c>
      <c r="D115" s="290">
        <v>6</v>
      </c>
      <c r="E115" s="72" t="s">
        <v>1025</v>
      </c>
      <c r="F115" s="60"/>
      <c r="G115" s="61"/>
      <c r="H115" s="62"/>
      <c r="I115" s="63" t="s">
        <v>175</v>
      </c>
      <c r="J115" s="64" t="s">
        <v>175</v>
      </c>
      <c r="K115" s="65" t="s">
        <v>185</v>
      </c>
      <c r="L115" s="47" t="s">
        <v>186</v>
      </c>
      <c r="M115" s="73">
        <v>1</v>
      </c>
      <c r="N115" s="74" t="s">
        <v>185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74">
        <v>0</v>
      </c>
      <c r="U115" s="73" t="s">
        <v>175</v>
      </c>
      <c r="V115" s="73">
        <v>6</v>
      </c>
      <c r="W115" s="75">
        <v>6</v>
      </c>
      <c r="X115" s="73" t="s">
        <v>2505</v>
      </c>
      <c r="Y115" s="73" t="s">
        <v>175</v>
      </c>
      <c r="Z115" s="76" t="s">
        <v>175</v>
      </c>
      <c r="AA115" s="158" t="s">
        <v>187</v>
      </c>
      <c r="AB115" s="78" t="s">
        <v>188</v>
      </c>
      <c r="AC115" s="78" t="s">
        <v>175</v>
      </c>
      <c r="AD115" s="78" t="s">
        <v>175</v>
      </c>
      <c r="AE115" s="78" t="s">
        <v>175</v>
      </c>
      <c r="AF115" s="78" t="s">
        <v>175</v>
      </c>
      <c r="AG115" s="205" t="s">
        <v>175</v>
      </c>
      <c r="AH115" s="77" t="s">
        <v>189</v>
      </c>
      <c r="AI115" s="158" t="s">
        <v>189</v>
      </c>
      <c r="AJ115" s="268" t="s">
        <v>2505</v>
      </c>
      <c r="AK115" s="78" t="s">
        <v>2505</v>
      </c>
      <c r="AL115" s="21"/>
    </row>
    <row r="116" spans="2:38" s="5" customFormat="1" ht="22.5" customHeight="1" x14ac:dyDescent="0.4">
      <c r="B116" s="155" t="s">
        <v>807</v>
      </c>
      <c r="C116" s="161" t="s">
        <v>49</v>
      </c>
      <c r="D116" s="290">
        <v>7</v>
      </c>
      <c r="E116" s="72" t="s">
        <v>1026</v>
      </c>
      <c r="F116" s="60"/>
      <c r="G116" s="61"/>
      <c r="H116" s="62"/>
      <c r="I116" s="63" t="s">
        <v>175</v>
      </c>
      <c r="J116" s="64" t="s">
        <v>175</v>
      </c>
      <c r="K116" s="65" t="s">
        <v>185</v>
      </c>
      <c r="L116" s="47" t="s">
        <v>186</v>
      </c>
      <c r="M116" s="73">
        <v>1</v>
      </c>
      <c r="N116" s="74" t="s">
        <v>185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74">
        <v>0</v>
      </c>
      <c r="U116" s="73" t="s">
        <v>175</v>
      </c>
      <c r="V116" s="73">
        <v>5</v>
      </c>
      <c r="W116" s="75">
        <v>5</v>
      </c>
      <c r="X116" s="73" t="s">
        <v>2505</v>
      </c>
      <c r="Y116" s="73" t="s">
        <v>175</v>
      </c>
      <c r="Z116" s="76" t="s">
        <v>175</v>
      </c>
      <c r="AA116" s="158" t="s">
        <v>187</v>
      </c>
      <c r="AB116" s="78" t="s">
        <v>188</v>
      </c>
      <c r="AC116" s="78" t="s">
        <v>175</v>
      </c>
      <c r="AD116" s="78" t="s">
        <v>175</v>
      </c>
      <c r="AE116" s="78" t="s">
        <v>175</v>
      </c>
      <c r="AF116" s="78" t="s">
        <v>175</v>
      </c>
      <c r="AG116" s="205" t="s">
        <v>175</v>
      </c>
      <c r="AH116" s="77" t="s">
        <v>189</v>
      </c>
      <c r="AI116" s="158" t="s">
        <v>189</v>
      </c>
      <c r="AJ116" s="268" t="s">
        <v>2505</v>
      </c>
      <c r="AK116" s="78" t="s">
        <v>2505</v>
      </c>
      <c r="AL116" s="21"/>
    </row>
    <row r="117" spans="2:38" s="5" customFormat="1" ht="22.5" customHeight="1" x14ac:dyDescent="0.4">
      <c r="B117" s="155" t="s">
        <v>807</v>
      </c>
      <c r="C117" s="161" t="s">
        <v>49</v>
      </c>
      <c r="D117" s="290">
        <v>8</v>
      </c>
      <c r="E117" s="72" t="s">
        <v>1027</v>
      </c>
      <c r="F117" s="60"/>
      <c r="G117" s="61"/>
      <c r="H117" s="62"/>
      <c r="I117" s="63">
        <v>8.5</v>
      </c>
      <c r="J117" s="64">
        <v>200</v>
      </c>
      <c r="K117" s="65" t="s">
        <v>812</v>
      </c>
      <c r="L117" s="47" t="s">
        <v>96</v>
      </c>
      <c r="M117" s="48">
        <v>2</v>
      </c>
      <c r="N117" s="66" t="s">
        <v>196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66">
        <v>0</v>
      </c>
      <c r="U117" s="48">
        <v>48</v>
      </c>
      <c r="V117" s="48">
        <v>6</v>
      </c>
      <c r="W117" s="67">
        <v>12</v>
      </c>
      <c r="X117" s="48"/>
      <c r="Y117" s="48">
        <v>979.2</v>
      </c>
      <c r="Z117" s="68">
        <v>244800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56">
        <f t="shared" si="1"/>
        <v>0</v>
      </c>
      <c r="AJ117" s="254"/>
      <c r="AK117" s="56"/>
      <c r="AL117" s="21"/>
    </row>
    <row r="118" spans="2:38" s="5" customFormat="1" ht="22.5" customHeight="1" x14ac:dyDescent="0.4">
      <c r="B118" s="155" t="s">
        <v>807</v>
      </c>
      <c r="C118" s="161" t="s">
        <v>49</v>
      </c>
      <c r="D118" s="290">
        <v>8</v>
      </c>
      <c r="E118" s="72" t="s">
        <v>1027</v>
      </c>
      <c r="F118" s="60"/>
      <c r="G118" s="61"/>
      <c r="H118" s="62"/>
      <c r="I118" s="63">
        <v>8.5</v>
      </c>
      <c r="J118" s="64">
        <v>200</v>
      </c>
      <c r="K118" s="65" t="s">
        <v>353</v>
      </c>
      <c r="L118" s="47" t="s">
        <v>271</v>
      </c>
      <c r="M118" s="48">
        <v>1</v>
      </c>
      <c r="N118" s="66" t="s">
        <v>196</v>
      </c>
      <c r="O118" s="66">
        <v>0</v>
      </c>
      <c r="P118" s="66">
        <v>0</v>
      </c>
      <c r="Q118" s="66">
        <v>0</v>
      </c>
      <c r="R118" s="66" t="s">
        <v>272</v>
      </c>
      <c r="S118" s="66">
        <v>0</v>
      </c>
      <c r="T118" s="66">
        <v>0</v>
      </c>
      <c r="U118" s="48">
        <v>48</v>
      </c>
      <c r="V118" s="48">
        <v>2</v>
      </c>
      <c r="W118" s="67">
        <v>2</v>
      </c>
      <c r="X118" s="48"/>
      <c r="Y118" s="48">
        <v>163.20000000000002</v>
      </c>
      <c r="Z118" s="68">
        <v>40800.000000000007</v>
      </c>
      <c r="AA118" s="149"/>
      <c r="AB118" s="69"/>
      <c r="AC118" s="69"/>
      <c r="AD118" s="69"/>
      <c r="AE118" s="70"/>
      <c r="AF118" s="71"/>
      <c r="AG118" s="70"/>
      <c r="AH118" s="55">
        <f t="shared" si="0"/>
        <v>0</v>
      </c>
      <c r="AI118" s="56">
        <f t="shared" si="1"/>
        <v>0</v>
      </c>
      <c r="AJ118" s="254"/>
      <c r="AK118" s="56"/>
      <c r="AL118" s="21"/>
    </row>
    <row r="119" spans="2:38" s="5" customFormat="1" ht="22.5" customHeight="1" x14ac:dyDescent="0.4">
      <c r="B119" s="155" t="s">
        <v>807</v>
      </c>
      <c r="C119" s="161" t="s">
        <v>49</v>
      </c>
      <c r="D119" s="290">
        <v>9</v>
      </c>
      <c r="E119" s="72" t="s">
        <v>876</v>
      </c>
      <c r="F119" s="60"/>
      <c r="G119" s="61"/>
      <c r="H119" s="62"/>
      <c r="I119" s="63">
        <v>3</v>
      </c>
      <c r="J119" s="64">
        <v>200</v>
      </c>
      <c r="K119" s="65" t="s">
        <v>1002</v>
      </c>
      <c r="L119" s="47" t="s">
        <v>271</v>
      </c>
      <c r="M119" s="48">
        <v>1</v>
      </c>
      <c r="N119" s="66" t="s">
        <v>218</v>
      </c>
      <c r="O119" s="66">
        <v>0</v>
      </c>
      <c r="P119" s="66" t="s">
        <v>1003</v>
      </c>
      <c r="Q119" s="66" t="s">
        <v>769</v>
      </c>
      <c r="R119" s="66" t="s">
        <v>577</v>
      </c>
      <c r="S119" s="66">
        <v>0</v>
      </c>
      <c r="T119" s="66">
        <v>0</v>
      </c>
      <c r="U119" s="48">
        <v>47</v>
      </c>
      <c r="V119" s="48">
        <v>1</v>
      </c>
      <c r="W119" s="67">
        <v>1</v>
      </c>
      <c r="X119" s="48"/>
      <c r="Y119" s="48">
        <v>28.200000000000003</v>
      </c>
      <c r="Z119" s="68">
        <v>7050.0000000000009</v>
      </c>
      <c r="AA119" s="149"/>
      <c r="AB119" s="69"/>
      <c r="AC119" s="69"/>
      <c r="AD119" s="69"/>
      <c r="AE119" s="70"/>
      <c r="AF119" s="71"/>
      <c r="AG119" s="70"/>
      <c r="AH119" s="55">
        <f t="shared" si="0"/>
        <v>0</v>
      </c>
      <c r="AI119" s="56">
        <f>AH119*$E$4*$E$3</f>
        <v>0</v>
      </c>
      <c r="AJ119" s="254"/>
      <c r="AK119" s="56"/>
      <c r="AL119" s="21"/>
    </row>
    <row r="120" spans="2:38" s="5" customFormat="1" ht="22.5" customHeight="1" x14ac:dyDescent="0.4">
      <c r="B120" s="155" t="s">
        <v>807</v>
      </c>
      <c r="C120" s="161" t="s">
        <v>49</v>
      </c>
      <c r="D120" s="290">
        <v>9</v>
      </c>
      <c r="E120" s="72" t="s">
        <v>876</v>
      </c>
      <c r="F120" s="60"/>
      <c r="G120" s="61"/>
      <c r="H120" s="62"/>
      <c r="I120" s="63">
        <v>3</v>
      </c>
      <c r="J120" s="64">
        <v>200</v>
      </c>
      <c r="K120" s="65" t="s">
        <v>1004</v>
      </c>
      <c r="L120" s="47" t="s">
        <v>271</v>
      </c>
      <c r="M120" s="48">
        <v>1</v>
      </c>
      <c r="N120" s="66" t="s">
        <v>218</v>
      </c>
      <c r="O120" s="66">
        <v>0</v>
      </c>
      <c r="P120" s="66" t="s">
        <v>1003</v>
      </c>
      <c r="Q120" s="66" t="s">
        <v>772</v>
      </c>
      <c r="R120" s="66" t="s">
        <v>577</v>
      </c>
      <c r="S120" s="66">
        <v>0</v>
      </c>
      <c r="T120" s="66">
        <v>0</v>
      </c>
      <c r="U120" s="48">
        <v>47</v>
      </c>
      <c r="V120" s="48">
        <v>1</v>
      </c>
      <c r="W120" s="67">
        <v>1</v>
      </c>
      <c r="X120" s="48"/>
      <c r="Y120" s="48">
        <v>28.200000000000003</v>
      </c>
      <c r="Z120" s="68">
        <v>7050.0000000000009</v>
      </c>
      <c r="AA120" s="149"/>
      <c r="AB120" s="69"/>
      <c r="AC120" s="69"/>
      <c r="AD120" s="69"/>
      <c r="AE120" s="70"/>
      <c r="AF120" s="71"/>
      <c r="AG120" s="70"/>
      <c r="AH120" s="55">
        <f t="shared" si="0"/>
        <v>0</v>
      </c>
      <c r="AI120" s="56">
        <f t="shared" si="1"/>
        <v>0</v>
      </c>
      <c r="AJ120" s="254"/>
      <c r="AK120" s="56"/>
      <c r="AL120" s="21"/>
    </row>
    <row r="121" spans="2:38" s="5" customFormat="1" ht="22.5" customHeight="1" x14ac:dyDescent="0.4">
      <c r="B121" s="155" t="s">
        <v>807</v>
      </c>
      <c r="C121" s="161" t="s">
        <v>49</v>
      </c>
      <c r="D121" s="290">
        <v>9</v>
      </c>
      <c r="E121" s="72" t="s">
        <v>876</v>
      </c>
      <c r="F121" s="60"/>
      <c r="G121" s="61"/>
      <c r="H121" s="62"/>
      <c r="I121" s="63">
        <v>3</v>
      </c>
      <c r="J121" s="64">
        <v>200</v>
      </c>
      <c r="K121" s="65" t="s">
        <v>881</v>
      </c>
      <c r="L121" s="47" t="s">
        <v>96</v>
      </c>
      <c r="M121" s="48">
        <v>2</v>
      </c>
      <c r="N121" s="66" t="s">
        <v>218</v>
      </c>
      <c r="O121" s="66">
        <v>0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48">
        <v>47</v>
      </c>
      <c r="V121" s="48">
        <v>6</v>
      </c>
      <c r="W121" s="67">
        <v>12</v>
      </c>
      <c r="X121" s="48"/>
      <c r="Y121" s="48">
        <v>338.40000000000003</v>
      </c>
      <c r="Z121" s="68">
        <v>84600</v>
      </c>
      <c r="AA121" s="149"/>
      <c r="AB121" s="69"/>
      <c r="AC121" s="69"/>
      <c r="AD121" s="69"/>
      <c r="AE121" s="70"/>
      <c r="AF121" s="71"/>
      <c r="AG121" s="70"/>
      <c r="AH121" s="55">
        <f t="shared" si="0"/>
        <v>0</v>
      </c>
      <c r="AI121" s="56">
        <f t="shared" si="1"/>
        <v>0</v>
      </c>
      <c r="AJ121" s="254"/>
      <c r="AK121" s="56"/>
      <c r="AL121" s="21"/>
    </row>
    <row r="122" spans="2:38" s="5" customFormat="1" ht="22.5" customHeight="1" x14ac:dyDescent="0.4">
      <c r="B122" s="155" t="s">
        <v>807</v>
      </c>
      <c r="C122" s="161" t="s">
        <v>49</v>
      </c>
      <c r="D122" s="290">
        <v>10</v>
      </c>
      <c r="E122" s="72" t="s">
        <v>602</v>
      </c>
      <c r="F122" s="60"/>
      <c r="G122" s="61"/>
      <c r="H122" s="62"/>
      <c r="I122" s="63">
        <v>8.5</v>
      </c>
      <c r="J122" s="64">
        <v>200</v>
      </c>
      <c r="K122" s="65" t="s">
        <v>881</v>
      </c>
      <c r="L122" s="47" t="s">
        <v>96</v>
      </c>
      <c r="M122" s="48">
        <v>2</v>
      </c>
      <c r="N122" s="66" t="s">
        <v>218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48">
        <v>47</v>
      </c>
      <c r="V122" s="48">
        <v>6</v>
      </c>
      <c r="W122" s="67">
        <v>12</v>
      </c>
      <c r="X122" s="48"/>
      <c r="Y122" s="48">
        <v>958.80000000000007</v>
      </c>
      <c r="Z122" s="68">
        <v>239700</v>
      </c>
      <c r="AA122" s="149"/>
      <c r="AB122" s="69"/>
      <c r="AC122" s="69"/>
      <c r="AD122" s="69"/>
      <c r="AE122" s="70"/>
      <c r="AF122" s="71"/>
      <c r="AG122" s="70"/>
      <c r="AH122" s="55">
        <f t="shared" si="0"/>
        <v>0</v>
      </c>
      <c r="AI122" s="56">
        <f t="shared" si="1"/>
        <v>0</v>
      </c>
      <c r="AJ122" s="254"/>
      <c r="AK122" s="56"/>
      <c r="AL122" s="21"/>
    </row>
    <row r="123" spans="2:38" s="5" customFormat="1" ht="22.5" customHeight="1" x14ac:dyDescent="0.4">
      <c r="B123" s="155" t="s">
        <v>807</v>
      </c>
      <c r="C123" s="161" t="s">
        <v>49</v>
      </c>
      <c r="D123" s="290">
        <v>11</v>
      </c>
      <c r="E123" s="72" t="s">
        <v>574</v>
      </c>
      <c r="F123" s="60"/>
      <c r="G123" s="61"/>
      <c r="H123" s="62"/>
      <c r="I123" s="63" t="s">
        <v>175</v>
      </c>
      <c r="J123" s="64" t="s">
        <v>175</v>
      </c>
      <c r="K123" s="65" t="s">
        <v>185</v>
      </c>
      <c r="L123" s="47" t="s">
        <v>186</v>
      </c>
      <c r="M123" s="73">
        <v>1</v>
      </c>
      <c r="N123" s="74" t="s">
        <v>185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3" t="s">
        <v>175</v>
      </c>
      <c r="V123" s="73">
        <v>1</v>
      </c>
      <c r="W123" s="75">
        <v>1</v>
      </c>
      <c r="X123" s="73" t="s">
        <v>2505</v>
      </c>
      <c r="Y123" s="73" t="s">
        <v>175</v>
      </c>
      <c r="Z123" s="76" t="s">
        <v>175</v>
      </c>
      <c r="AA123" s="158" t="s">
        <v>187</v>
      </c>
      <c r="AB123" s="78" t="s">
        <v>188</v>
      </c>
      <c r="AC123" s="78" t="s">
        <v>175</v>
      </c>
      <c r="AD123" s="78" t="s">
        <v>175</v>
      </c>
      <c r="AE123" s="78" t="s">
        <v>175</v>
      </c>
      <c r="AF123" s="78" t="s">
        <v>175</v>
      </c>
      <c r="AG123" s="78" t="s">
        <v>175</v>
      </c>
      <c r="AH123" s="78" t="s">
        <v>189</v>
      </c>
      <c r="AI123" s="158" t="s">
        <v>189</v>
      </c>
      <c r="AJ123" s="268" t="s">
        <v>2505</v>
      </c>
      <c r="AK123" s="78" t="s">
        <v>2505</v>
      </c>
      <c r="AL123" s="21"/>
    </row>
    <row r="124" spans="2:38" s="5" customFormat="1" ht="22.5" customHeight="1" x14ac:dyDescent="0.4">
      <c r="B124" s="155" t="s">
        <v>807</v>
      </c>
      <c r="C124" s="161" t="s">
        <v>49</v>
      </c>
      <c r="D124" s="290">
        <v>12</v>
      </c>
      <c r="E124" s="72" t="s">
        <v>241</v>
      </c>
      <c r="F124" s="60"/>
      <c r="G124" s="61"/>
      <c r="H124" s="62"/>
      <c r="I124" s="63" t="s">
        <v>175</v>
      </c>
      <c r="J124" s="64" t="s">
        <v>175</v>
      </c>
      <c r="K124" s="65" t="s">
        <v>185</v>
      </c>
      <c r="L124" s="47" t="s">
        <v>186</v>
      </c>
      <c r="M124" s="73">
        <v>1</v>
      </c>
      <c r="N124" s="74" t="s">
        <v>185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3" t="s">
        <v>175</v>
      </c>
      <c r="V124" s="73">
        <v>1</v>
      </c>
      <c r="W124" s="75">
        <v>1</v>
      </c>
      <c r="X124" s="73" t="s">
        <v>2505</v>
      </c>
      <c r="Y124" s="73" t="s">
        <v>175</v>
      </c>
      <c r="Z124" s="76" t="s">
        <v>175</v>
      </c>
      <c r="AA124" s="158" t="s">
        <v>187</v>
      </c>
      <c r="AB124" s="78" t="s">
        <v>188</v>
      </c>
      <c r="AC124" s="78" t="s">
        <v>175</v>
      </c>
      <c r="AD124" s="78" t="s">
        <v>175</v>
      </c>
      <c r="AE124" s="78" t="s">
        <v>175</v>
      </c>
      <c r="AF124" s="78" t="s">
        <v>175</v>
      </c>
      <c r="AG124" s="78" t="s">
        <v>175</v>
      </c>
      <c r="AH124" s="78" t="s">
        <v>189</v>
      </c>
      <c r="AI124" s="158" t="s">
        <v>189</v>
      </c>
      <c r="AJ124" s="268" t="s">
        <v>2505</v>
      </c>
      <c r="AK124" s="78" t="s">
        <v>2505</v>
      </c>
      <c r="AL124" s="21"/>
    </row>
    <row r="125" spans="2:38" s="5" customFormat="1" ht="22.5" customHeight="1" x14ac:dyDescent="0.4">
      <c r="B125" s="155" t="s">
        <v>807</v>
      </c>
      <c r="C125" s="161" t="s">
        <v>49</v>
      </c>
      <c r="D125" s="290">
        <v>13</v>
      </c>
      <c r="E125" s="72" t="s">
        <v>576</v>
      </c>
      <c r="F125" s="60"/>
      <c r="G125" s="61"/>
      <c r="H125" s="62"/>
      <c r="I125" s="63">
        <v>1</v>
      </c>
      <c r="J125" s="64">
        <v>12</v>
      </c>
      <c r="K125" s="65" t="s">
        <v>881</v>
      </c>
      <c r="L125" s="47" t="s">
        <v>96</v>
      </c>
      <c r="M125" s="48">
        <v>2</v>
      </c>
      <c r="N125" s="66" t="s">
        <v>218</v>
      </c>
      <c r="O125" s="66">
        <v>0</v>
      </c>
      <c r="P125" s="66">
        <v>0</v>
      </c>
      <c r="Q125" s="66">
        <v>0</v>
      </c>
      <c r="R125" s="66">
        <v>0</v>
      </c>
      <c r="S125" s="66">
        <v>0</v>
      </c>
      <c r="T125" s="66">
        <v>0</v>
      </c>
      <c r="U125" s="48">
        <v>47</v>
      </c>
      <c r="V125" s="48">
        <v>3</v>
      </c>
      <c r="W125" s="67">
        <v>6</v>
      </c>
      <c r="X125" s="48"/>
      <c r="Y125" s="48">
        <v>3.3840000000000003</v>
      </c>
      <c r="Z125" s="68">
        <v>846.00000000000011</v>
      </c>
      <c r="AA125" s="149"/>
      <c r="AB125" s="69"/>
      <c r="AC125" s="69"/>
      <c r="AD125" s="69"/>
      <c r="AE125" s="70"/>
      <c r="AF125" s="71"/>
      <c r="AG125" s="70"/>
      <c r="AH125" s="55">
        <f t="shared" si="0"/>
        <v>0</v>
      </c>
      <c r="AI125" s="56">
        <f t="shared" si="1"/>
        <v>0</v>
      </c>
      <c r="AJ125" s="254"/>
      <c r="AK125" s="56"/>
      <c r="AL125" s="21"/>
    </row>
    <row r="126" spans="2:38" s="5" customFormat="1" ht="22.5" customHeight="1" x14ac:dyDescent="0.4">
      <c r="B126" s="155" t="s">
        <v>807</v>
      </c>
      <c r="C126" s="161" t="s">
        <v>49</v>
      </c>
      <c r="D126" s="290">
        <v>13</v>
      </c>
      <c r="E126" s="72" t="s">
        <v>576</v>
      </c>
      <c r="F126" s="60"/>
      <c r="G126" s="61"/>
      <c r="H126" s="62"/>
      <c r="I126" s="63">
        <v>1</v>
      </c>
      <c r="J126" s="64">
        <v>12</v>
      </c>
      <c r="K126" s="65" t="s">
        <v>882</v>
      </c>
      <c r="L126" s="47" t="s">
        <v>156</v>
      </c>
      <c r="M126" s="48">
        <v>1</v>
      </c>
      <c r="N126" s="66" t="s">
        <v>883</v>
      </c>
      <c r="O126" s="66">
        <v>0</v>
      </c>
      <c r="P126" s="66">
        <v>0</v>
      </c>
      <c r="Q126" s="66">
        <v>0</v>
      </c>
      <c r="R126" s="66">
        <v>0</v>
      </c>
      <c r="S126" s="66" t="s">
        <v>1028</v>
      </c>
      <c r="T126" s="66">
        <v>0</v>
      </c>
      <c r="U126" s="48">
        <v>18</v>
      </c>
      <c r="V126" s="48">
        <v>1</v>
      </c>
      <c r="W126" s="67">
        <v>1</v>
      </c>
      <c r="X126" s="48"/>
      <c r="Y126" s="48">
        <v>0.21599999999999997</v>
      </c>
      <c r="Z126" s="68">
        <v>53.999999999999993</v>
      </c>
      <c r="AA126" s="149"/>
      <c r="AB126" s="69"/>
      <c r="AC126" s="69"/>
      <c r="AD126" s="69"/>
      <c r="AE126" s="70"/>
      <c r="AF126" s="71"/>
      <c r="AG126" s="70"/>
      <c r="AH126" s="55">
        <f t="shared" si="0"/>
        <v>0</v>
      </c>
      <c r="AI126" s="56">
        <f t="shared" si="1"/>
        <v>0</v>
      </c>
      <c r="AJ126" s="254"/>
      <c r="AK126" s="56"/>
      <c r="AL126" s="21"/>
    </row>
    <row r="127" spans="2:38" s="5" customFormat="1" ht="22.5" customHeight="1" x14ac:dyDescent="0.4">
      <c r="B127" s="155" t="s">
        <v>807</v>
      </c>
      <c r="C127" s="161" t="s">
        <v>49</v>
      </c>
      <c r="D127" s="290">
        <v>13</v>
      </c>
      <c r="E127" s="72" t="s">
        <v>576</v>
      </c>
      <c r="F127" s="60"/>
      <c r="G127" s="61"/>
      <c r="H127" s="62"/>
      <c r="I127" s="63">
        <v>1</v>
      </c>
      <c r="J127" s="64">
        <v>12</v>
      </c>
      <c r="K127" s="65" t="s">
        <v>1029</v>
      </c>
      <c r="L127" s="47" t="s">
        <v>563</v>
      </c>
      <c r="M127" s="48">
        <v>1</v>
      </c>
      <c r="N127" s="66" t="s">
        <v>925</v>
      </c>
      <c r="O127" s="66">
        <v>0</v>
      </c>
      <c r="P127" s="66">
        <v>0</v>
      </c>
      <c r="Q127" s="66" t="s">
        <v>157</v>
      </c>
      <c r="R127" s="66" t="s">
        <v>926</v>
      </c>
      <c r="S127" s="66" t="s">
        <v>903</v>
      </c>
      <c r="T127" s="66">
        <v>0</v>
      </c>
      <c r="U127" s="48">
        <v>69</v>
      </c>
      <c r="V127" s="48">
        <v>1</v>
      </c>
      <c r="W127" s="67">
        <v>1</v>
      </c>
      <c r="X127" s="48"/>
      <c r="Y127" s="48">
        <v>0.82800000000000007</v>
      </c>
      <c r="Z127" s="68">
        <v>207.00000000000003</v>
      </c>
      <c r="AA127" s="149"/>
      <c r="AB127" s="69"/>
      <c r="AC127" s="69"/>
      <c r="AD127" s="69"/>
      <c r="AE127" s="70"/>
      <c r="AF127" s="71"/>
      <c r="AG127" s="70"/>
      <c r="AH127" s="55">
        <f t="shared" si="0"/>
        <v>0</v>
      </c>
      <c r="AI127" s="56">
        <f t="shared" si="1"/>
        <v>0</v>
      </c>
      <c r="AJ127" s="254"/>
      <c r="AK127" s="56"/>
      <c r="AL127" s="21"/>
    </row>
    <row r="128" spans="2:38" s="5" customFormat="1" ht="22.5" customHeight="1" x14ac:dyDescent="0.4">
      <c r="B128" s="287" t="s">
        <v>807</v>
      </c>
      <c r="C128" s="288" t="s">
        <v>49</v>
      </c>
      <c r="D128" s="291">
        <v>13</v>
      </c>
      <c r="E128" s="286" t="s">
        <v>576</v>
      </c>
      <c r="F128" s="60"/>
      <c r="G128" s="61"/>
      <c r="H128" s="62"/>
      <c r="I128" s="63">
        <v>1</v>
      </c>
      <c r="J128" s="64">
        <v>12</v>
      </c>
      <c r="K128" s="65" t="s">
        <v>928</v>
      </c>
      <c r="L128" s="47" t="s">
        <v>52</v>
      </c>
      <c r="M128" s="48">
        <v>1</v>
      </c>
      <c r="N128" s="66" t="s">
        <v>676</v>
      </c>
      <c r="O128" s="66">
        <v>0</v>
      </c>
      <c r="P128" s="66" t="s">
        <v>367</v>
      </c>
      <c r="Q128" s="66">
        <v>0</v>
      </c>
      <c r="R128" s="66">
        <v>0</v>
      </c>
      <c r="S128" s="66" t="s">
        <v>903</v>
      </c>
      <c r="T128" s="66" t="s">
        <v>64</v>
      </c>
      <c r="U128" s="48">
        <v>20</v>
      </c>
      <c r="V128" s="48">
        <v>1</v>
      </c>
      <c r="W128" s="67">
        <v>1</v>
      </c>
      <c r="X128" s="48"/>
      <c r="Y128" s="48">
        <v>0.24</v>
      </c>
      <c r="Z128" s="68">
        <v>60</v>
      </c>
      <c r="AA128" s="149"/>
      <c r="AB128" s="69"/>
      <c r="AC128" s="69"/>
      <c r="AD128" s="69"/>
      <c r="AE128" s="70"/>
      <c r="AF128" s="71"/>
      <c r="AG128" s="70"/>
      <c r="AH128" s="55">
        <f t="shared" si="0"/>
        <v>0</v>
      </c>
      <c r="AI128" s="56">
        <f t="shared" si="1"/>
        <v>0</v>
      </c>
      <c r="AJ128" s="264" t="s">
        <v>175</v>
      </c>
      <c r="AK128" s="82" t="s">
        <v>175</v>
      </c>
      <c r="AL128" s="21"/>
    </row>
    <row r="129" spans="2:38" s="5" customFormat="1" ht="22.5" customHeight="1" x14ac:dyDescent="0.4">
      <c r="B129" s="155" t="s">
        <v>807</v>
      </c>
      <c r="C129" s="161" t="s">
        <v>49</v>
      </c>
      <c r="D129" s="290">
        <v>14</v>
      </c>
      <c r="E129" s="72" t="s">
        <v>1030</v>
      </c>
      <c r="F129" s="60"/>
      <c r="G129" s="61"/>
      <c r="H129" s="62"/>
      <c r="I129" s="63">
        <v>8.5</v>
      </c>
      <c r="J129" s="64">
        <v>200</v>
      </c>
      <c r="K129" s="65" t="s">
        <v>886</v>
      </c>
      <c r="L129" s="47" t="s">
        <v>271</v>
      </c>
      <c r="M129" s="48">
        <v>1</v>
      </c>
      <c r="N129" s="66" t="s">
        <v>218</v>
      </c>
      <c r="O129" s="66">
        <v>0</v>
      </c>
      <c r="P129" s="66">
        <v>0</v>
      </c>
      <c r="Q129" s="66">
        <v>0</v>
      </c>
      <c r="R129" s="66" t="s">
        <v>272</v>
      </c>
      <c r="S129" s="66">
        <v>0</v>
      </c>
      <c r="T129" s="66">
        <v>0</v>
      </c>
      <c r="U129" s="48">
        <v>47</v>
      </c>
      <c r="V129" s="48">
        <v>2</v>
      </c>
      <c r="W129" s="67">
        <v>2</v>
      </c>
      <c r="X129" s="48"/>
      <c r="Y129" s="48">
        <v>159.80000000000001</v>
      </c>
      <c r="Z129" s="68">
        <v>39950.000000000007</v>
      </c>
      <c r="AA129" s="149"/>
      <c r="AB129" s="69"/>
      <c r="AC129" s="69"/>
      <c r="AD129" s="69"/>
      <c r="AE129" s="70"/>
      <c r="AF129" s="71"/>
      <c r="AG129" s="70"/>
      <c r="AH129" s="55">
        <f t="shared" si="0"/>
        <v>0</v>
      </c>
      <c r="AI129" s="56">
        <f t="shared" si="1"/>
        <v>0</v>
      </c>
      <c r="AJ129" s="254"/>
      <c r="AK129" s="56"/>
      <c r="AL129" s="21"/>
    </row>
    <row r="130" spans="2:38" s="5" customFormat="1" ht="22.5" customHeight="1" x14ac:dyDescent="0.4">
      <c r="B130" s="155" t="s">
        <v>807</v>
      </c>
      <c r="C130" s="161" t="s">
        <v>49</v>
      </c>
      <c r="D130" s="290">
        <v>14</v>
      </c>
      <c r="E130" s="72" t="s">
        <v>1030</v>
      </c>
      <c r="F130" s="60"/>
      <c r="G130" s="61"/>
      <c r="H130" s="62"/>
      <c r="I130" s="63">
        <v>8.5</v>
      </c>
      <c r="J130" s="64">
        <v>200</v>
      </c>
      <c r="K130" s="65" t="s">
        <v>881</v>
      </c>
      <c r="L130" s="47" t="s">
        <v>96</v>
      </c>
      <c r="M130" s="48">
        <v>2</v>
      </c>
      <c r="N130" s="66" t="s">
        <v>218</v>
      </c>
      <c r="O130" s="66">
        <v>0</v>
      </c>
      <c r="P130" s="66">
        <v>0</v>
      </c>
      <c r="Q130" s="66">
        <v>0</v>
      </c>
      <c r="R130" s="66">
        <v>0</v>
      </c>
      <c r="S130" s="66">
        <v>0</v>
      </c>
      <c r="T130" s="66">
        <v>0</v>
      </c>
      <c r="U130" s="48">
        <v>47</v>
      </c>
      <c r="V130" s="48">
        <v>9</v>
      </c>
      <c r="W130" s="67">
        <v>18</v>
      </c>
      <c r="X130" s="48"/>
      <c r="Y130" s="48">
        <v>1438.2</v>
      </c>
      <c r="Z130" s="68">
        <v>359550</v>
      </c>
      <c r="AA130" s="149"/>
      <c r="AB130" s="69"/>
      <c r="AC130" s="69"/>
      <c r="AD130" s="69"/>
      <c r="AE130" s="70"/>
      <c r="AF130" s="71"/>
      <c r="AG130" s="70"/>
      <c r="AH130" s="55">
        <f t="shared" si="0"/>
        <v>0</v>
      </c>
      <c r="AI130" s="56">
        <f t="shared" si="1"/>
        <v>0</v>
      </c>
      <c r="AJ130" s="254"/>
      <c r="AK130" s="56"/>
      <c r="AL130" s="21"/>
    </row>
    <row r="131" spans="2:38" s="5" customFormat="1" ht="22.5" customHeight="1" x14ac:dyDescent="0.4">
      <c r="B131" s="155" t="s">
        <v>807</v>
      </c>
      <c r="C131" s="161" t="s">
        <v>49</v>
      </c>
      <c r="D131" s="290">
        <v>14</v>
      </c>
      <c r="E131" s="60" t="s">
        <v>1030</v>
      </c>
      <c r="F131" s="60"/>
      <c r="G131" s="61"/>
      <c r="H131" s="62"/>
      <c r="I131" s="63">
        <v>8.5</v>
      </c>
      <c r="J131" s="64">
        <v>200</v>
      </c>
      <c r="K131" s="65" t="s">
        <v>884</v>
      </c>
      <c r="L131" s="47" t="s">
        <v>96</v>
      </c>
      <c r="M131" s="48">
        <v>2</v>
      </c>
      <c r="N131" s="66" t="s">
        <v>118</v>
      </c>
      <c r="O131" s="66">
        <v>0</v>
      </c>
      <c r="P131" s="66">
        <v>0</v>
      </c>
      <c r="Q131" s="66">
        <v>0</v>
      </c>
      <c r="R131" s="66">
        <v>0</v>
      </c>
      <c r="S131" s="66">
        <v>0</v>
      </c>
      <c r="T131" s="66">
        <v>0</v>
      </c>
      <c r="U131" s="48">
        <v>28</v>
      </c>
      <c r="V131" s="48">
        <v>2</v>
      </c>
      <c r="W131" s="67">
        <v>4</v>
      </c>
      <c r="X131" s="48"/>
      <c r="Y131" s="48">
        <v>190.4</v>
      </c>
      <c r="Z131" s="68">
        <v>47600</v>
      </c>
      <c r="AA131" s="149"/>
      <c r="AB131" s="69"/>
      <c r="AC131" s="69"/>
      <c r="AD131" s="69"/>
      <c r="AE131" s="70"/>
      <c r="AF131" s="71"/>
      <c r="AG131" s="70"/>
      <c r="AH131" s="55">
        <f t="shared" si="0"/>
        <v>0</v>
      </c>
      <c r="AI131" s="56">
        <f t="shared" si="1"/>
        <v>0</v>
      </c>
      <c r="AJ131" s="254"/>
      <c r="AK131" s="56"/>
      <c r="AL131" s="21"/>
    </row>
    <row r="132" spans="2:38" s="5" customFormat="1" ht="22.5" customHeight="1" x14ac:dyDescent="0.4">
      <c r="B132" s="155" t="s">
        <v>807</v>
      </c>
      <c r="C132" s="161" t="s">
        <v>49</v>
      </c>
      <c r="D132" s="290">
        <v>14</v>
      </c>
      <c r="E132" s="60" t="s">
        <v>1030</v>
      </c>
      <c r="F132" s="60"/>
      <c r="G132" s="61"/>
      <c r="H132" s="62"/>
      <c r="I132" s="63">
        <v>8.5</v>
      </c>
      <c r="J132" s="64">
        <v>200</v>
      </c>
      <c r="K132" s="65" t="s">
        <v>881</v>
      </c>
      <c r="L132" s="47" t="s">
        <v>96</v>
      </c>
      <c r="M132" s="48">
        <v>2</v>
      </c>
      <c r="N132" s="66" t="s">
        <v>218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48">
        <v>47</v>
      </c>
      <c r="V132" s="48">
        <v>1</v>
      </c>
      <c r="W132" s="67">
        <v>2</v>
      </c>
      <c r="X132" s="48"/>
      <c r="Y132" s="48">
        <v>159.80000000000001</v>
      </c>
      <c r="Z132" s="68">
        <v>39950.000000000007</v>
      </c>
      <c r="AA132" s="149"/>
      <c r="AB132" s="69"/>
      <c r="AC132" s="69"/>
      <c r="AD132" s="69"/>
      <c r="AE132" s="70"/>
      <c r="AF132" s="71"/>
      <c r="AG132" s="70"/>
      <c r="AH132" s="55">
        <f t="shared" si="0"/>
        <v>0</v>
      </c>
      <c r="AI132" s="56">
        <f t="shared" si="1"/>
        <v>0</v>
      </c>
      <c r="AJ132" s="254"/>
      <c r="AK132" s="56"/>
      <c r="AL132" s="21"/>
    </row>
    <row r="133" spans="2:38" s="5" customFormat="1" ht="22.5" customHeight="1" x14ac:dyDescent="0.4">
      <c r="B133" s="155" t="s">
        <v>807</v>
      </c>
      <c r="C133" s="161" t="s">
        <v>49</v>
      </c>
      <c r="D133" s="290">
        <v>15</v>
      </c>
      <c r="E133" s="60" t="s">
        <v>119</v>
      </c>
      <c r="F133" s="60"/>
      <c r="G133" s="61"/>
      <c r="H133" s="62"/>
      <c r="I133" s="63">
        <v>9</v>
      </c>
      <c r="J133" s="64">
        <v>245</v>
      </c>
      <c r="K133" s="65" t="s">
        <v>900</v>
      </c>
      <c r="L133" s="47" t="s">
        <v>96</v>
      </c>
      <c r="M133" s="48">
        <v>1</v>
      </c>
      <c r="N133" s="66" t="s">
        <v>218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48">
        <v>47</v>
      </c>
      <c r="V133" s="48">
        <v>4</v>
      </c>
      <c r="W133" s="67">
        <v>4</v>
      </c>
      <c r="X133" s="48"/>
      <c r="Y133" s="48">
        <v>414.53999999999996</v>
      </c>
      <c r="Z133" s="68">
        <v>103635</v>
      </c>
      <c r="AA133" s="149"/>
      <c r="AB133" s="69"/>
      <c r="AC133" s="69"/>
      <c r="AD133" s="69"/>
      <c r="AE133" s="70"/>
      <c r="AF133" s="71"/>
      <c r="AG133" s="70"/>
      <c r="AH133" s="55">
        <f t="shared" si="0"/>
        <v>0</v>
      </c>
      <c r="AI133" s="56">
        <f t="shared" si="1"/>
        <v>0</v>
      </c>
      <c r="AJ133" s="254"/>
      <c r="AK133" s="56"/>
      <c r="AL133" s="21"/>
    </row>
    <row r="134" spans="2:38" s="5" customFormat="1" ht="22.5" customHeight="1" x14ac:dyDescent="0.4">
      <c r="B134" s="155" t="s">
        <v>807</v>
      </c>
      <c r="C134" s="161" t="s">
        <v>49</v>
      </c>
      <c r="D134" s="290">
        <v>16</v>
      </c>
      <c r="E134" s="60" t="s">
        <v>998</v>
      </c>
      <c r="F134" s="60"/>
      <c r="G134" s="61"/>
      <c r="H134" s="62"/>
      <c r="I134" s="63">
        <v>1</v>
      </c>
      <c r="J134" s="64">
        <v>12</v>
      </c>
      <c r="K134" s="65" t="s">
        <v>1031</v>
      </c>
      <c r="L134" s="47" t="s">
        <v>605</v>
      </c>
      <c r="M134" s="48">
        <v>1</v>
      </c>
      <c r="N134" s="66" t="s">
        <v>437</v>
      </c>
      <c r="O134" s="66">
        <v>0</v>
      </c>
      <c r="P134" s="66">
        <v>0</v>
      </c>
      <c r="Q134" s="66">
        <v>0</v>
      </c>
      <c r="R134" s="66">
        <v>0</v>
      </c>
      <c r="S134" s="66">
        <v>0</v>
      </c>
      <c r="T134" s="66">
        <v>0</v>
      </c>
      <c r="U134" s="48">
        <v>36</v>
      </c>
      <c r="V134" s="48">
        <v>1</v>
      </c>
      <c r="W134" s="67">
        <v>1</v>
      </c>
      <c r="X134" s="48"/>
      <c r="Y134" s="48">
        <v>0.43199999999999994</v>
      </c>
      <c r="Z134" s="68">
        <v>107.99999999999999</v>
      </c>
      <c r="AA134" s="149"/>
      <c r="AB134" s="69"/>
      <c r="AC134" s="69"/>
      <c r="AD134" s="69"/>
      <c r="AE134" s="70"/>
      <c r="AF134" s="71"/>
      <c r="AG134" s="70"/>
      <c r="AH134" s="55">
        <f t="shared" si="0"/>
        <v>0</v>
      </c>
      <c r="AI134" s="56">
        <f t="shared" si="1"/>
        <v>0</v>
      </c>
      <c r="AJ134" s="254"/>
      <c r="AK134" s="56"/>
      <c r="AL134" s="21"/>
    </row>
    <row r="135" spans="2:38" s="5" customFormat="1" ht="22.5" customHeight="1" x14ac:dyDescent="0.4">
      <c r="B135" s="155" t="s">
        <v>807</v>
      </c>
      <c r="C135" s="161" t="s">
        <v>139</v>
      </c>
      <c r="D135" s="290">
        <v>1</v>
      </c>
      <c r="E135" s="72" t="s">
        <v>119</v>
      </c>
      <c r="F135" s="60"/>
      <c r="G135" s="61"/>
      <c r="H135" s="62"/>
      <c r="I135" s="63">
        <v>9</v>
      </c>
      <c r="J135" s="64">
        <v>245</v>
      </c>
      <c r="K135" s="65" t="s">
        <v>896</v>
      </c>
      <c r="L135" s="47" t="s">
        <v>96</v>
      </c>
      <c r="M135" s="48">
        <v>1</v>
      </c>
      <c r="N135" s="66" t="s">
        <v>218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48">
        <v>47</v>
      </c>
      <c r="V135" s="48">
        <v>1</v>
      </c>
      <c r="W135" s="67">
        <v>1</v>
      </c>
      <c r="X135" s="48"/>
      <c r="Y135" s="48">
        <v>103.63499999999999</v>
      </c>
      <c r="Z135" s="68">
        <v>25908.75</v>
      </c>
      <c r="AA135" s="149"/>
      <c r="AB135" s="69"/>
      <c r="AC135" s="69"/>
      <c r="AD135" s="69"/>
      <c r="AE135" s="70"/>
      <c r="AF135" s="71"/>
      <c r="AG135" s="70"/>
      <c r="AH135" s="55">
        <f t="shared" si="0"/>
        <v>0</v>
      </c>
      <c r="AI135" s="56">
        <f t="shared" si="1"/>
        <v>0</v>
      </c>
      <c r="AJ135" s="254"/>
      <c r="AK135" s="56"/>
      <c r="AL135" s="21"/>
    </row>
    <row r="136" spans="2:38" s="5" customFormat="1" ht="22.5" customHeight="1" x14ac:dyDescent="0.4">
      <c r="B136" s="155" t="s">
        <v>807</v>
      </c>
      <c r="C136" s="161" t="s">
        <v>139</v>
      </c>
      <c r="D136" s="290">
        <v>1</v>
      </c>
      <c r="E136" s="72" t="s">
        <v>119</v>
      </c>
      <c r="F136" s="60"/>
      <c r="G136" s="61"/>
      <c r="H136" s="62"/>
      <c r="I136" s="63">
        <v>9</v>
      </c>
      <c r="J136" s="64">
        <v>245</v>
      </c>
      <c r="K136" s="65" t="s">
        <v>900</v>
      </c>
      <c r="L136" s="47" t="s">
        <v>96</v>
      </c>
      <c r="M136" s="48">
        <v>1</v>
      </c>
      <c r="N136" s="66" t="s">
        <v>218</v>
      </c>
      <c r="O136" s="66">
        <v>0</v>
      </c>
      <c r="P136" s="66">
        <v>0</v>
      </c>
      <c r="Q136" s="66">
        <v>0</v>
      </c>
      <c r="R136" s="66">
        <v>0</v>
      </c>
      <c r="S136" s="66">
        <v>0</v>
      </c>
      <c r="T136" s="66">
        <v>0</v>
      </c>
      <c r="U136" s="48">
        <v>47</v>
      </c>
      <c r="V136" s="48">
        <v>4</v>
      </c>
      <c r="W136" s="67">
        <v>4</v>
      </c>
      <c r="X136" s="48"/>
      <c r="Y136" s="48">
        <v>414.53999999999996</v>
      </c>
      <c r="Z136" s="68">
        <v>103635</v>
      </c>
      <c r="AA136" s="149"/>
      <c r="AB136" s="69"/>
      <c r="AC136" s="69"/>
      <c r="AD136" s="69"/>
      <c r="AE136" s="70"/>
      <c r="AF136" s="71"/>
      <c r="AG136" s="70"/>
      <c r="AH136" s="55">
        <f t="shared" si="0"/>
        <v>0</v>
      </c>
      <c r="AI136" s="56">
        <f t="shared" si="1"/>
        <v>0</v>
      </c>
      <c r="AJ136" s="254"/>
      <c r="AK136" s="56"/>
      <c r="AL136" s="21"/>
    </row>
    <row r="137" spans="2:38" s="5" customFormat="1" ht="22.5" customHeight="1" x14ac:dyDescent="0.4">
      <c r="B137" s="155" t="s">
        <v>807</v>
      </c>
      <c r="C137" s="161" t="s">
        <v>139</v>
      </c>
      <c r="D137" s="290">
        <v>2</v>
      </c>
      <c r="E137" s="72" t="s">
        <v>243</v>
      </c>
      <c r="F137" s="60" t="s">
        <v>915</v>
      </c>
      <c r="G137" s="61"/>
      <c r="H137" s="62"/>
      <c r="I137" s="63" t="s">
        <v>175</v>
      </c>
      <c r="J137" s="64" t="s">
        <v>175</v>
      </c>
      <c r="K137" s="65" t="s">
        <v>185</v>
      </c>
      <c r="L137" s="47" t="s">
        <v>186</v>
      </c>
      <c r="M137" s="73">
        <v>1</v>
      </c>
      <c r="N137" s="74" t="s">
        <v>185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  <c r="T137" s="74">
        <v>0</v>
      </c>
      <c r="U137" s="73" t="s">
        <v>175</v>
      </c>
      <c r="V137" s="73">
        <v>3</v>
      </c>
      <c r="W137" s="75">
        <v>3</v>
      </c>
      <c r="X137" s="73" t="s">
        <v>2505</v>
      </c>
      <c r="Y137" s="73" t="s">
        <v>175</v>
      </c>
      <c r="Z137" s="76" t="s">
        <v>175</v>
      </c>
      <c r="AA137" s="158" t="s">
        <v>187</v>
      </c>
      <c r="AB137" s="78" t="s">
        <v>188</v>
      </c>
      <c r="AC137" s="78" t="s">
        <v>175</v>
      </c>
      <c r="AD137" s="78" t="s">
        <v>175</v>
      </c>
      <c r="AE137" s="78" t="s">
        <v>175</v>
      </c>
      <c r="AF137" s="78" t="s">
        <v>175</v>
      </c>
      <c r="AG137" s="78" t="s">
        <v>175</v>
      </c>
      <c r="AH137" s="78" t="s">
        <v>189</v>
      </c>
      <c r="AI137" s="158" t="s">
        <v>189</v>
      </c>
      <c r="AJ137" s="268" t="s">
        <v>2505</v>
      </c>
      <c r="AK137" s="78" t="s">
        <v>2505</v>
      </c>
      <c r="AL137" s="21"/>
    </row>
    <row r="138" spans="2:38" s="5" customFormat="1" ht="22.5" customHeight="1" x14ac:dyDescent="0.4">
      <c r="B138" s="155" t="s">
        <v>807</v>
      </c>
      <c r="C138" s="161" t="s">
        <v>139</v>
      </c>
      <c r="D138" s="290">
        <v>3</v>
      </c>
      <c r="E138" s="72" t="s">
        <v>1025</v>
      </c>
      <c r="F138" s="60" t="s">
        <v>915</v>
      </c>
      <c r="G138" s="61"/>
      <c r="H138" s="62"/>
      <c r="I138" s="63" t="s">
        <v>175</v>
      </c>
      <c r="J138" s="64" t="s">
        <v>175</v>
      </c>
      <c r="K138" s="65" t="s">
        <v>185</v>
      </c>
      <c r="L138" s="47" t="s">
        <v>186</v>
      </c>
      <c r="M138" s="73">
        <v>1</v>
      </c>
      <c r="N138" s="74" t="s">
        <v>185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  <c r="T138" s="74">
        <v>0</v>
      </c>
      <c r="U138" s="73" t="s">
        <v>175</v>
      </c>
      <c r="V138" s="73">
        <v>9</v>
      </c>
      <c r="W138" s="75">
        <v>9</v>
      </c>
      <c r="X138" s="73" t="s">
        <v>2505</v>
      </c>
      <c r="Y138" s="73" t="s">
        <v>175</v>
      </c>
      <c r="Z138" s="76" t="s">
        <v>175</v>
      </c>
      <c r="AA138" s="158" t="s">
        <v>187</v>
      </c>
      <c r="AB138" s="78" t="s">
        <v>188</v>
      </c>
      <c r="AC138" s="78" t="s">
        <v>175</v>
      </c>
      <c r="AD138" s="78" t="s">
        <v>175</v>
      </c>
      <c r="AE138" s="78" t="s">
        <v>175</v>
      </c>
      <c r="AF138" s="78" t="s">
        <v>175</v>
      </c>
      <c r="AG138" s="78" t="s">
        <v>175</v>
      </c>
      <c r="AH138" s="78" t="s">
        <v>189</v>
      </c>
      <c r="AI138" s="158" t="s">
        <v>189</v>
      </c>
      <c r="AJ138" s="268" t="s">
        <v>2505</v>
      </c>
      <c r="AK138" s="78" t="s">
        <v>2505</v>
      </c>
      <c r="AL138" s="21"/>
    </row>
    <row r="139" spans="2:38" s="5" customFormat="1" ht="22.5" customHeight="1" x14ac:dyDescent="0.4">
      <c r="B139" s="155" t="s">
        <v>807</v>
      </c>
      <c r="C139" s="161" t="s">
        <v>139</v>
      </c>
      <c r="D139" s="290">
        <v>4</v>
      </c>
      <c r="E139" s="72" t="s">
        <v>1026</v>
      </c>
      <c r="F139" s="60" t="s">
        <v>915</v>
      </c>
      <c r="G139" s="61"/>
      <c r="H139" s="62"/>
      <c r="I139" s="63" t="s">
        <v>175</v>
      </c>
      <c r="J139" s="64" t="s">
        <v>175</v>
      </c>
      <c r="K139" s="65" t="s">
        <v>185</v>
      </c>
      <c r="L139" s="47" t="s">
        <v>186</v>
      </c>
      <c r="M139" s="73">
        <v>1</v>
      </c>
      <c r="N139" s="74" t="s">
        <v>185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  <c r="T139" s="74">
        <v>0</v>
      </c>
      <c r="U139" s="73" t="s">
        <v>175</v>
      </c>
      <c r="V139" s="73">
        <v>8</v>
      </c>
      <c r="W139" s="75">
        <v>8</v>
      </c>
      <c r="X139" s="73" t="s">
        <v>2505</v>
      </c>
      <c r="Y139" s="73" t="s">
        <v>175</v>
      </c>
      <c r="Z139" s="76" t="s">
        <v>175</v>
      </c>
      <c r="AA139" s="158" t="s">
        <v>187</v>
      </c>
      <c r="AB139" s="78" t="s">
        <v>188</v>
      </c>
      <c r="AC139" s="78" t="s">
        <v>175</v>
      </c>
      <c r="AD139" s="78" t="s">
        <v>175</v>
      </c>
      <c r="AE139" s="78" t="s">
        <v>175</v>
      </c>
      <c r="AF139" s="78" t="s">
        <v>175</v>
      </c>
      <c r="AG139" s="78" t="s">
        <v>175</v>
      </c>
      <c r="AH139" s="78" t="s">
        <v>189</v>
      </c>
      <c r="AI139" s="158" t="s">
        <v>189</v>
      </c>
      <c r="AJ139" s="268" t="s">
        <v>2505</v>
      </c>
      <c r="AK139" s="78" t="s">
        <v>2505</v>
      </c>
      <c r="AL139" s="21"/>
    </row>
    <row r="140" spans="2:38" s="5" customFormat="1" ht="22.5" customHeight="1" x14ac:dyDescent="0.4">
      <c r="B140" s="155" t="s">
        <v>807</v>
      </c>
      <c r="C140" s="161" t="s">
        <v>139</v>
      </c>
      <c r="D140" s="290">
        <v>5</v>
      </c>
      <c r="E140" s="72" t="s">
        <v>1032</v>
      </c>
      <c r="F140" s="60"/>
      <c r="G140" s="61"/>
      <c r="H140" s="62"/>
      <c r="I140" s="63">
        <v>3</v>
      </c>
      <c r="J140" s="64">
        <v>200</v>
      </c>
      <c r="K140" s="65" t="s">
        <v>812</v>
      </c>
      <c r="L140" s="47" t="s">
        <v>96</v>
      </c>
      <c r="M140" s="48">
        <v>2</v>
      </c>
      <c r="N140" s="66" t="s">
        <v>196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48">
        <v>48</v>
      </c>
      <c r="V140" s="48">
        <v>6</v>
      </c>
      <c r="W140" s="67">
        <v>12</v>
      </c>
      <c r="X140" s="48"/>
      <c r="Y140" s="48">
        <v>345.6</v>
      </c>
      <c r="Z140" s="68">
        <v>86400</v>
      </c>
      <c r="AA140" s="149"/>
      <c r="AB140" s="69"/>
      <c r="AC140" s="69"/>
      <c r="AD140" s="69"/>
      <c r="AE140" s="70"/>
      <c r="AF140" s="71"/>
      <c r="AG140" s="70"/>
      <c r="AH140" s="55">
        <f t="shared" si="0"/>
        <v>0</v>
      </c>
      <c r="AI140" s="56">
        <f t="shared" si="1"/>
        <v>0</v>
      </c>
      <c r="AJ140" s="254"/>
      <c r="AK140" s="56"/>
      <c r="AL140" s="21"/>
    </row>
    <row r="141" spans="2:38" s="5" customFormat="1" ht="22.5" customHeight="1" x14ac:dyDescent="0.4">
      <c r="B141" s="155" t="s">
        <v>807</v>
      </c>
      <c r="C141" s="161" t="s">
        <v>139</v>
      </c>
      <c r="D141" s="290">
        <v>5</v>
      </c>
      <c r="E141" s="72" t="s">
        <v>1032</v>
      </c>
      <c r="F141" s="60"/>
      <c r="G141" s="61"/>
      <c r="H141" s="62"/>
      <c r="I141" s="63">
        <v>3</v>
      </c>
      <c r="J141" s="64">
        <v>200</v>
      </c>
      <c r="K141" s="65" t="s">
        <v>353</v>
      </c>
      <c r="L141" s="47" t="s">
        <v>271</v>
      </c>
      <c r="M141" s="48">
        <v>1</v>
      </c>
      <c r="N141" s="66" t="s">
        <v>196</v>
      </c>
      <c r="O141" s="66">
        <v>0</v>
      </c>
      <c r="P141" s="66">
        <v>0</v>
      </c>
      <c r="Q141" s="66">
        <v>0</v>
      </c>
      <c r="R141" s="66" t="s">
        <v>272</v>
      </c>
      <c r="S141" s="66">
        <v>0</v>
      </c>
      <c r="T141" s="66">
        <v>0</v>
      </c>
      <c r="U141" s="48">
        <v>48</v>
      </c>
      <c r="V141" s="48">
        <v>2</v>
      </c>
      <c r="W141" s="67">
        <v>2</v>
      </c>
      <c r="X141" s="48"/>
      <c r="Y141" s="48">
        <v>57.600000000000009</v>
      </c>
      <c r="Z141" s="68">
        <v>14400.000000000002</v>
      </c>
      <c r="AA141" s="149"/>
      <c r="AB141" s="69"/>
      <c r="AC141" s="69"/>
      <c r="AD141" s="69"/>
      <c r="AE141" s="70"/>
      <c r="AF141" s="71"/>
      <c r="AG141" s="70"/>
      <c r="AH141" s="55">
        <f t="shared" si="0"/>
        <v>0</v>
      </c>
      <c r="AI141" s="56">
        <f t="shared" si="1"/>
        <v>0</v>
      </c>
      <c r="AJ141" s="254"/>
      <c r="AK141" s="56"/>
      <c r="AL141" s="21"/>
    </row>
    <row r="142" spans="2:38" s="5" customFormat="1" ht="22.5" customHeight="1" x14ac:dyDescent="0.4">
      <c r="B142" s="155" t="s">
        <v>807</v>
      </c>
      <c r="C142" s="161" t="s">
        <v>139</v>
      </c>
      <c r="D142" s="290">
        <v>6</v>
      </c>
      <c r="E142" s="72" t="s">
        <v>899</v>
      </c>
      <c r="F142" s="60"/>
      <c r="G142" s="61"/>
      <c r="H142" s="62"/>
      <c r="I142" s="63">
        <v>3</v>
      </c>
      <c r="J142" s="64">
        <v>200</v>
      </c>
      <c r="K142" s="65" t="s">
        <v>1002</v>
      </c>
      <c r="L142" s="47" t="s">
        <v>271</v>
      </c>
      <c r="M142" s="48">
        <v>1</v>
      </c>
      <c r="N142" s="66" t="s">
        <v>218</v>
      </c>
      <c r="O142" s="66">
        <v>0</v>
      </c>
      <c r="P142" s="66" t="s">
        <v>1003</v>
      </c>
      <c r="Q142" s="66" t="s">
        <v>769</v>
      </c>
      <c r="R142" s="66" t="s">
        <v>577</v>
      </c>
      <c r="S142" s="66">
        <v>0</v>
      </c>
      <c r="T142" s="66">
        <v>0</v>
      </c>
      <c r="U142" s="48">
        <v>47</v>
      </c>
      <c r="V142" s="48">
        <v>1</v>
      </c>
      <c r="W142" s="67">
        <v>1</v>
      </c>
      <c r="X142" s="48"/>
      <c r="Y142" s="48">
        <v>28.200000000000003</v>
      </c>
      <c r="Z142" s="68">
        <v>7050.0000000000009</v>
      </c>
      <c r="AA142" s="149"/>
      <c r="AB142" s="69"/>
      <c r="AC142" s="69"/>
      <c r="AD142" s="69"/>
      <c r="AE142" s="70"/>
      <c r="AF142" s="71"/>
      <c r="AG142" s="70"/>
      <c r="AH142" s="55">
        <f t="shared" si="0"/>
        <v>0</v>
      </c>
      <c r="AI142" s="56">
        <f t="shared" si="1"/>
        <v>0</v>
      </c>
      <c r="AJ142" s="254"/>
      <c r="AK142" s="56"/>
      <c r="AL142" s="21"/>
    </row>
    <row r="143" spans="2:38" s="5" customFormat="1" ht="22.5" customHeight="1" x14ac:dyDescent="0.4">
      <c r="B143" s="155" t="s">
        <v>807</v>
      </c>
      <c r="C143" s="161" t="s">
        <v>139</v>
      </c>
      <c r="D143" s="290">
        <v>6</v>
      </c>
      <c r="E143" s="72" t="s">
        <v>899</v>
      </c>
      <c r="F143" s="60"/>
      <c r="G143" s="61"/>
      <c r="H143" s="62"/>
      <c r="I143" s="63">
        <v>3</v>
      </c>
      <c r="J143" s="64">
        <v>200</v>
      </c>
      <c r="K143" s="65" t="s">
        <v>1004</v>
      </c>
      <c r="L143" s="47" t="s">
        <v>271</v>
      </c>
      <c r="M143" s="48">
        <v>1</v>
      </c>
      <c r="N143" s="66" t="s">
        <v>218</v>
      </c>
      <c r="O143" s="66">
        <v>0</v>
      </c>
      <c r="P143" s="66" t="s">
        <v>1003</v>
      </c>
      <c r="Q143" s="66" t="s">
        <v>772</v>
      </c>
      <c r="R143" s="66" t="s">
        <v>577</v>
      </c>
      <c r="S143" s="66">
        <v>0</v>
      </c>
      <c r="T143" s="66">
        <v>0</v>
      </c>
      <c r="U143" s="48">
        <v>47</v>
      </c>
      <c r="V143" s="48">
        <v>1</v>
      </c>
      <c r="W143" s="67">
        <v>1</v>
      </c>
      <c r="X143" s="48"/>
      <c r="Y143" s="48">
        <v>28.200000000000003</v>
      </c>
      <c r="Z143" s="68">
        <v>7050.0000000000009</v>
      </c>
      <c r="AA143" s="149"/>
      <c r="AB143" s="69"/>
      <c r="AC143" s="69"/>
      <c r="AD143" s="69"/>
      <c r="AE143" s="70"/>
      <c r="AF143" s="71"/>
      <c r="AG143" s="70"/>
      <c r="AH143" s="55">
        <f t="shared" si="0"/>
        <v>0</v>
      </c>
      <c r="AI143" s="56">
        <f t="shared" si="1"/>
        <v>0</v>
      </c>
      <c r="AJ143" s="254"/>
      <c r="AK143" s="56"/>
      <c r="AL143" s="21"/>
    </row>
    <row r="144" spans="2:38" s="5" customFormat="1" ht="22.5" customHeight="1" x14ac:dyDescent="0.4">
      <c r="B144" s="155" t="s">
        <v>807</v>
      </c>
      <c r="C144" s="161" t="s">
        <v>139</v>
      </c>
      <c r="D144" s="290">
        <v>6</v>
      </c>
      <c r="E144" s="72" t="s">
        <v>899</v>
      </c>
      <c r="F144" s="60"/>
      <c r="G144" s="61"/>
      <c r="H144" s="62"/>
      <c r="I144" s="63">
        <v>3</v>
      </c>
      <c r="J144" s="64">
        <v>200</v>
      </c>
      <c r="K144" s="65" t="s">
        <v>881</v>
      </c>
      <c r="L144" s="47" t="s">
        <v>96</v>
      </c>
      <c r="M144" s="48">
        <v>2</v>
      </c>
      <c r="N144" s="66" t="s">
        <v>218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48">
        <v>47</v>
      </c>
      <c r="V144" s="48">
        <v>6</v>
      </c>
      <c r="W144" s="67">
        <v>12</v>
      </c>
      <c r="X144" s="48"/>
      <c r="Y144" s="48">
        <v>338.40000000000003</v>
      </c>
      <c r="Z144" s="68">
        <v>84600</v>
      </c>
      <c r="AA144" s="149"/>
      <c r="AB144" s="69"/>
      <c r="AC144" s="69"/>
      <c r="AD144" s="69"/>
      <c r="AE144" s="70"/>
      <c r="AF144" s="71"/>
      <c r="AG144" s="70"/>
      <c r="AH144" s="55">
        <f t="shared" si="0"/>
        <v>0</v>
      </c>
      <c r="AI144" s="56">
        <f t="shared" si="1"/>
        <v>0</v>
      </c>
      <c r="AJ144" s="254"/>
      <c r="AK144" s="56"/>
      <c r="AL144" s="21"/>
    </row>
    <row r="145" spans="2:38" s="5" customFormat="1" ht="22.5" customHeight="1" x14ac:dyDescent="0.4">
      <c r="B145" s="155" t="s">
        <v>807</v>
      </c>
      <c r="C145" s="161" t="s">
        <v>139</v>
      </c>
      <c r="D145" s="290">
        <v>7</v>
      </c>
      <c r="E145" s="72" t="s">
        <v>1033</v>
      </c>
      <c r="F145" s="60"/>
      <c r="G145" s="61"/>
      <c r="H145" s="62"/>
      <c r="I145" s="63">
        <v>3</v>
      </c>
      <c r="J145" s="64">
        <v>200</v>
      </c>
      <c r="K145" s="65" t="s">
        <v>1002</v>
      </c>
      <c r="L145" s="47" t="s">
        <v>271</v>
      </c>
      <c r="M145" s="48">
        <v>1</v>
      </c>
      <c r="N145" s="66" t="s">
        <v>218</v>
      </c>
      <c r="O145" s="66">
        <v>0</v>
      </c>
      <c r="P145" s="66" t="s">
        <v>1003</v>
      </c>
      <c r="Q145" s="66" t="s">
        <v>769</v>
      </c>
      <c r="R145" s="66" t="s">
        <v>577</v>
      </c>
      <c r="S145" s="66">
        <v>0</v>
      </c>
      <c r="T145" s="66">
        <v>0</v>
      </c>
      <c r="U145" s="48">
        <v>47</v>
      </c>
      <c r="V145" s="48">
        <v>1</v>
      </c>
      <c r="W145" s="67">
        <v>1</v>
      </c>
      <c r="X145" s="48"/>
      <c r="Y145" s="48">
        <v>28.200000000000003</v>
      </c>
      <c r="Z145" s="68">
        <v>7050.0000000000009</v>
      </c>
      <c r="AA145" s="149"/>
      <c r="AB145" s="69"/>
      <c r="AC145" s="69"/>
      <c r="AD145" s="69"/>
      <c r="AE145" s="70"/>
      <c r="AF145" s="71"/>
      <c r="AG145" s="70"/>
      <c r="AH145" s="55">
        <f t="shared" si="0"/>
        <v>0</v>
      </c>
      <c r="AI145" s="56">
        <f t="shared" si="1"/>
        <v>0</v>
      </c>
      <c r="AJ145" s="254"/>
      <c r="AK145" s="56"/>
      <c r="AL145" s="21"/>
    </row>
    <row r="146" spans="2:38" s="5" customFormat="1" ht="22.5" customHeight="1" x14ac:dyDescent="0.4">
      <c r="B146" s="155" t="s">
        <v>807</v>
      </c>
      <c r="C146" s="161" t="s">
        <v>139</v>
      </c>
      <c r="D146" s="290">
        <v>7</v>
      </c>
      <c r="E146" s="72" t="s">
        <v>1033</v>
      </c>
      <c r="F146" s="60"/>
      <c r="G146" s="61"/>
      <c r="H146" s="62"/>
      <c r="I146" s="63">
        <v>3</v>
      </c>
      <c r="J146" s="64">
        <v>200</v>
      </c>
      <c r="K146" s="65" t="s">
        <v>1004</v>
      </c>
      <c r="L146" s="47" t="s">
        <v>271</v>
      </c>
      <c r="M146" s="48">
        <v>1</v>
      </c>
      <c r="N146" s="66" t="s">
        <v>218</v>
      </c>
      <c r="O146" s="66">
        <v>0</v>
      </c>
      <c r="P146" s="66" t="s">
        <v>1003</v>
      </c>
      <c r="Q146" s="66" t="s">
        <v>772</v>
      </c>
      <c r="R146" s="66" t="s">
        <v>577</v>
      </c>
      <c r="S146" s="66">
        <v>0</v>
      </c>
      <c r="T146" s="66">
        <v>0</v>
      </c>
      <c r="U146" s="48">
        <v>47</v>
      </c>
      <c r="V146" s="48">
        <v>1</v>
      </c>
      <c r="W146" s="67">
        <v>1</v>
      </c>
      <c r="X146" s="48"/>
      <c r="Y146" s="48">
        <v>28.200000000000003</v>
      </c>
      <c r="Z146" s="68">
        <v>7050.0000000000009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56">
        <f t="shared" si="1"/>
        <v>0</v>
      </c>
      <c r="AJ146" s="254"/>
      <c r="AK146" s="56"/>
      <c r="AL146" s="21"/>
    </row>
    <row r="147" spans="2:38" s="5" customFormat="1" ht="22.5" customHeight="1" x14ac:dyDescent="0.4">
      <c r="B147" s="155" t="s">
        <v>807</v>
      </c>
      <c r="C147" s="161" t="s">
        <v>139</v>
      </c>
      <c r="D147" s="290">
        <v>7</v>
      </c>
      <c r="E147" s="72" t="s">
        <v>1033</v>
      </c>
      <c r="F147" s="60"/>
      <c r="G147" s="61"/>
      <c r="H147" s="62"/>
      <c r="I147" s="63">
        <v>3</v>
      </c>
      <c r="J147" s="64">
        <v>200</v>
      </c>
      <c r="K147" s="65" t="s">
        <v>881</v>
      </c>
      <c r="L147" s="47" t="s">
        <v>96</v>
      </c>
      <c r="M147" s="48">
        <v>2</v>
      </c>
      <c r="N147" s="66" t="s">
        <v>218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48">
        <v>47</v>
      </c>
      <c r="V147" s="48">
        <v>6</v>
      </c>
      <c r="W147" s="67">
        <v>12</v>
      </c>
      <c r="X147" s="48"/>
      <c r="Y147" s="48">
        <v>338.40000000000003</v>
      </c>
      <c r="Z147" s="68">
        <v>84600</v>
      </c>
      <c r="AA147" s="149"/>
      <c r="AB147" s="69"/>
      <c r="AC147" s="69"/>
      <c r="AD147" s="69"/>
      <c r="AE147" s="70"/>
      <c r="AF147" s="71"/>
      <c r="AG147" s="70"/>
      <c r="AH147" s="55">
        <f t="shared" si="0"/>
        <v>0</v>
      </c>
      <c r="AI147" s="56">
        <f t="shared" si="1"/>
        <v>0</v>
      </c>
      <c r="AJ147" s="254"/>
      <c r="AK147" s="56"/>
      <c r="AL147" s="21"/>
    </row>
    <row r="148" spans="2:38" s="5" customFormat="1" ht="22.5" customHeight="1" x14ac:dyDescent="0.4">
      <c r="B148" s="155" t="s">
        <v>807</v>
      </c>
      <c r="C148" s="161" t="s">
        <v>139</v>
      </c>
      <c r="D148" s="290">
        <v>8</v>
      </c>
      <c r="E148" s="72" t="s">
        <v>598</v>
      </c>
      <c r="F148" s="60"/>
      <c r="G148" s="61"/>
      <c r="H148" s="62"/>
      <c r="I148" s="63">
        <v>3</v>
      </c>
      <c r="J148" s="64">
        <v>200</v>
      </c>
      <c r="K148" s="65" t="s">
        <v>881</v>
      </c>
      <c r="L148" s="47" t="s">
        <v>96</v>
      </c>
      <c r="M148" s="48">
        <v>2</v>
      </c>
      <c r="N148" s="66" t="s">
        <v>218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48">
        <v>47</v>
      </c>
      <c r="V148" s="48">
        <v>30</v>
      </c>
      <c r="W148" s="67">
        <v>60</v>
      </c>
      <c r="X148" s="48"/>
      <c r="Y148" s="48">
        <v>1692.0000000000002</v>
      </c>
      <c r="Z148" s="68">
        <v>423000.00000000006</v>
      </c>
      <c r="AA148" s="149"/>
      <c r="AB148" s="69"/>
      <c r="AC148" s="69"/>
      <c r="AD148" s="69"/>
      <c r="AE148" s="70"/>
      <c r="AF148" s="71"/>
      <c r="AG148" s="70"/>
      <c r="AH148" s="55">
        <f t="shared" si="0"/>
        <v>0</v>
      </c>
      <c r="AI148" s="56">
        <f t="shared" si="1"/>
        <v>0</v>
      </c>
      <c r="AJ148" s="254"/>
      <c r="AK148" s="56"/>
      <c r="AL148" s="21"/>
    </row>
    <row r="149" spans="2:38" s="5" customFormat="1" ht="22.5" customHeight="1" x14ac:dyDescent="0.4">
      <c r="B149" s="155" t="s">
        <v>807</v>
      </c>
      <c r="C149" s="161" t="s">
        <v>162</v>
      </c>
      <c r="D149" s="290">
        <v>1</v>
      </c>
      <c r="E149" s="72" t="s">
        <v>119</v>
      </c>
      <c r="F149" s="60"/>
      <c r="G149" s="61"/>
      <c r="H149" s="62"/>
      <c r="I149" s="63">
        <v>9</v>
      </c>
      <c r="J149" s="64">
        <v>245</v>
      </c>
      <c r="K149" s="65" t="s">
        <v>896</v>
      </c>
      <c r="L149" s="47" t="s">
        <v>96</v>
      </c>
      <c r="M149" s="48">
        <v>1</v>
      </c>
      <c r="N149" s="66" t="s">
        <v>218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48">
        <v>47</v>
      </c>
      <c r="V149" s="48">
        <v>1</v>
      </c>
      <c r="W149" s="67">
        <v>1</v>
      </c>
      <c r="X149" s="48"/>
      <c r="Y149" s="48">
        <v>103.63499999999999</v>
      </c>
      <c r="Z149" s="68">
        <v>25908.75</v>
      </c>
      <c r="AA149" s="149"/>
      <c r="AB149" s="69"/>
      <c r="AC149" s="69"/>
      <c r="AD149" s="69"/>
      <c r="AE149" s="70"/>
      <c r="AF149" s="71"/>
      <c r="AG149" s="70"/>
      <c r="AH149" s="55">
        <f t="shared" si="0"/>
        <v>0</v>
      </c>
      <c r="AI149" s="56">
        <f t="shared" si="1"/>
        <v>0</v>
      </c>
      <c r="AJ149" s="254"/>
      <c r="AK149" s="56"/>
      <c r="AL149" s="21"/>
    </row>
    <row r="150" spans="2:38" s="5" customFormat="1" ht="22.5" customHeight="1" x14ac:dyDescent="0.4">
      <c r="B150" s="155" t="s">
        <v>807</v>
      </c>
      <c r="C150" s="161" t="s">
        <v>162</v>
      </c>
      <c r="D150" s="290">
        <v>1</v>
      </c>
      <c r="E150" s="72" t="s">
        <v>119</v>
      </c>
      <c r="F150" s="60"/>
      <c r="G150" s="61"/>
      <c r="H150" s="62"/>
      <c r="I150" s="63">
        <v>9</v>
      </c>
      <c r="J150" s="64">
        <v>245</v>
      </c>
      <c r="K150" s="65" t="s">
        <v>900</v>
      </c>
      <c r="L150" s="47" t="s">
        <v>96</v>
      </c>
      <c r="M150" s="48">
        <v>1</v>
      </c>
      <c r="N150" s="66" t="s">
        <v>218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48">
        <v>47</v>
      </c>
      <c r="V150" s="48">
        <v>6</v>
      </c>
      <c r="W150" s="67">
        <v>6</v>
      </c>
      <c r="X150" s="48"/>
      <c r="Y150" s="48">
        <v>621.80999999999995</v>
      </c>
      <c r="Z150" s="68">
        <v>155452.49999999997</v>
      </c>
      <c r="AA150" s="149"/>
      <c r="AB150" s="69"/>
      <c r="AC150" s="69"/>
      <c r="AD150" s="69"/>
      <c r="AE150" s="70"/>
      <c r="AF150" s="71"/>
      <c r="AG150" s="70"/>
      <c r="AH150" s="55">
        <f t="shared" si="0"/>
        <v>0</v>
      </c>
      <c r="AI150" s="56">
        <f t="shared" si="1"/>
        <v>0</v>
      </c>
      <c r="AJ150" s="254"/>
      <c r="AK150" s="56"/>
      <c r="AL150" s="21"/>
    </row>
    <row r="151" spans="2:38" s="5" customFormat="1" ht="22.5" customHeight="1" x14ac:dyDescent="0.4">
      <c r="B151" s="155" t="s">
        <v>807</v>
      </c>
      <c r="C151" s="161" t="s">
        <v>162</v>
      </c>
      <c r="D151" s="290">
        <v>2</v>
      </c>
      <c r="E151" s="72" t="s">
        <v>243</v>
      </c>
      <c r="F151" s="60" t="s">
        <v>915</v>
      </c>
      <c r="G151" s="61"/>
      <c r="H151" s="62"/>
      <c r="I151" s="63" t="s">
        <v>175</v>
      </c>
      <c r="J151" s="64" t="s">
        <v>175</v>
      </c>
      <c r="K151" s="65" t="s">
        <v>185</v>
      </c>
      <c r="L151" s="47" t="s">
        <v>186</v>
      </c>
      <c r="M151" s="73">
        <v>1</v>
      </c>
      <c r="N151" s="74" t="s">
        <v>185</v>
      </c>
      <c r="O151" s="74">
        <v>0</v>
      </c>
      <c r="P151" s="74">
        <v>0</v>
      </c>
      <c r="Q151" s="74">
        <v>0</v>
      </c>
      <c r="R151" s="74">
        <v>0</v>
      </c>
      <c r="S151" s="74">
        <v>0</v>
      </c>
      <c r="T151" s="74">
        <v>0</v>
      </c>
      <c r="U151" s="73" t="s">
        <v>175</v>
      </c>
      <c r="V151" s="73">
        <v>3</v>
      </c>
      <c r="W151" s="75">
        <v>3</v>
      </c>
      <c r="X151" s="73" t="s">
        <v>2505</v>
      </c>
      <c r="Y151" s="73" t="s">
        <v>175</v>
      </c>
      <c r="Z151" s="76" t="s">
        <v>175</v>
      </c>
      <c r="AA151" s="158" t="s">
        <v>187</v>
      </c>
      <c r="AB151" s="78" t="s">
        <v>188</v>
      </c>
      <c r="AC151" s="78" t="s">
        <v>175</v>
      </c>
      <c r="AD151" s="78" t="s">
        <v>175</v>
      </c>
      <c r="AE151" s="78" t="s">
        <v>175</v>
      </c>
      <c r="AF151" s="78" t="s">
        <v>175</v>
      </c>
      <c r="AG151" s="78" t="s">
        <v>175</v>
      </c>
      <c r="AH151" s="78" t="s">
        <v>189</v>
      </c>
      <c r="AI151" s="158" t="s">
        <v>189</v>
      </c>
      <c r="AJ151" s="268" t="s">
        <v>2505</v>
      </c>
      <c r="AK151" s="78" t="s">
        <v>2505</v>
      </c>
      <c r="AL151" s="21"/>
    </row>
    <row r="152" spans="2:38" s="5" customFormat="1" ht="22.5" customHeight="1" x14ac:dyDescent="0.4">
      <c r="B152" s="155" t="s">
        <v>807</v>
      </c>
      <c r="C152" s="161" t="s">
        <v>162</v>
      </c>
      <c r="D152" s="290">
        <v>3</v>
      </c>
      <c r="E152" s="72" t="s">
        <v>1025</v>
      </c>
      <c r="F152" s="60" t="s">
        <v>915</v>
      </c>
      <c r="G152" s="61"/>
      <c r="H152" s="62"/>
      <c r="I152" s="63" t="s">
        <v>175</v>
      </c>
      <c r="J152" s="64" t="s">
        <v>175</v>
      </c>
      <c r="K152" s="65" t="s">
        <v>185</v>
      </c>
      <c r="L152" s="47" t="s">
        <v>186</v>
      </c>
      <c r="M152" s="73">
        <v>1</v>
      </c>
      <c r="N152" s="74" t="s">
        <v>185</v>
      </c>
      <c r="O152" s="74">
        <v>0</v>
      </c>
      <c r="P152" s="74">
        <v>0</v>
      </c>
      <c r="Q152" s="74">
        <v>0</v>
      </c>
      <c r="R152" s="74">
        <v>0</v>
      </c>
      <c r="S152" s="74">
        <v>0</v>
      </c>
      <c r="T152" s="74">
        <v>0</v>
      </c>
      <c r="U152" s="73" t="s">
        <v>175</v>
      </c>
      <c r="V152" s="73">
        <v>9</v>
      </c>
      <c r="W152" s="75">
        <v>9</v>
      </c>
      <c r="X152" s="73" t="s">
        <v>2505</v>
      </c>
      <c r="Y152" s="73" t="s">
        <v>175</v>
      </c>
      <c r="Z152" s="76" t="s">
        <v>175</v>
      </c>
      <c r="AA152" s="158" t="s">
        <v>187</v>
      </c>
      <c r="AB152" s="78" t="s">
        <v>188</v>
      </c>
      <c r="AC152" s="78" t="s">
        <v>175</v>
      </c>
      <c r="AD152" s="78" t="s">
        <v>175</v>
      </c>
      <c r="AE152" s="78" t="s">
        <v>175</v>
      </c>
      <c r="AF152" s="78" t="s">
        <v>175</v>
      </c>
      <c r="AG152" s="78" t="s">
        <v>175</v>
      </c>
      <c r="AH152" s="78" t="s">
        <v>189</v>
      </c>
      <c r="AI152" s="158" t="s">
        <v>189</v>
      </c>
      <c r="AJ152" s="268" t="s">
        <v>2505</v>
      </c>
      <c r="AK152" s="78" t="s">
        <v>2505</v>
      </c>
      <c r="AL152" s="21"/>
    </row>
    <row r="153" spans="2:38" s="5" customFormat="1" ht="22.5" customHeight="1" x14ac:dyDescent="0.4">
      <c r="B153" s="155" t="s">
        <v>807</v>
      </c>
      <c r="C153" s="161" t="s">
        <v>162</v>
      </c>
      <c r="D153" s="290">
        <v>4</v>
      </c>
      <c r="E153" s="72" t="s">
        <v>1026</v>
      </c>
      <c r="F153" s="60" t="s">
        <v>915</v>
      </c>
      <c r="G153" s="61"/>
      <c r="H153" s="62"/>
      <c r="I153" s="63" t="s">
        <v>175</v>
      </c>
      <c r="J153" s="64" t="s">
        <v>175</v>
      </c>
      <c r="K153" s="65" t="s">
        <v>185</v>
      </c>
      <c r="L153" s="47" t="s">
        <v>186</v>
      </c>
      <c r="M153" s="73">
        <v>1</v>
      </c>
      <c r="N153" s="74" t="s">
        <v>185</v>
      </c>
      <c r="O153" s="74">
        <v>0</v>
      </c>
      <c r="P153" s="74">
        <v>0</v>
      </c>
      <c r="Q153" s="74">
        <v>0</v>
      </c>
      <c r="R153" s="74">
        <v>0</v>
      </c>
      <c r="S153" s="74">
        <v>0</v>
      </c>
      <c r="T153" s="74">
        <v>0</v>
      </c>
      <c r="U153" s="73" t="s">
        <v>175</v>
      </c>
      <c r="V153" s="73">
        <v>8</v>
      </c>
      <c r="W153" s="75">
        <v>8</v>
      </c>
      <c r="X153" s="73" t="s">
        <v>2505</v>
      </c>
      <c r="Y153" s="73" t="s">
        <v>175</v>
      </c>
      <c r="Z153" s="76" t="s">
        <v>175</v>
      </c>
      <c r="AA153" s="158" t="s">
        <v>187</v>
      </c>
      <c r="AB153" s="78" t="s">
        <v>188</v>
      </c>
      <c r="AC153" s="78" t="s">
        <v>175</v>
      </c>
      <c r="AD153" s="78" t="s">
        <v>175</v>
      </c>
      <c r="AE153" s="78" t="s">
        <v>175</v>
      </c>
      <c r="AF153" s="78" t="s">
        <v>175</v>
      </c>
      <c r="AG153" s="78" t="s">
        <v>175</v>
      </c>
      <c r="AH153" s="78" t="s">
        <v>189</v>
      </c>
      <c r="AI153" s="158" t="s">
        <v>189</v>
      </c>
      <c r="AJ153" s="268" t="s">
        <v>2505</v>
      </c>
      <c r="AK153" s="78" t="s">
        <v>2505</v>
      </c>
      <c r="AL153" s="21"/>
    </row>
    <row r="154" spans="2:38" s="5" customFormat="1" ht="22.5" customHeight="1" x14ac:dyDescent="0.4">
      <c r="B154" s="155" t="s">
        <v>807</v>
      </c>
      <c r="C154" s="161" t="s">
        <v>162</v>
      </c>
      <c r="D154" s="290">
        <v>5</v>
      </c>
      <c r="E154" s="72" t="s">
        <v>1034</v>
      </c>
      <c r="F154" s="60"/>
      <c r="G154" s="61"/>
      <c r="H154" s="62"/>
      <c r="I154" s="63">
        <v>3</v>
      </c>
      <c r="J154" s="64">
        <v>200</v>
      </c>
      <c r="K154" s="65" t="s">
        <v>1002</v>
      </c>
      <c r="L154" s="47" t="s">
        <v>271</v>
      </c>
      <c r="M154" s="48">
        <v>1</v>
      </c>
      <c r="N154" s="66" t="s">
        <v>218</v>
      </c>
      <c r="O154" s="66">
        <v>0</v>
      </c>
      <c r="P154" s="66" t="s">
        <v>1003</v>
      </c>
      <c r="Q154" s="66" t="s">
        <v>769</v>
      </c>
      <c r="R154" s="66" t="s">
        <v>577</v>
      </c>
      <c r="S154" s="66">
        <v>0</v>
      </c>
      <c r="T154" s="66">
        <v>0</v>
      </c>
      <c r="U154" s="48">
        <v>47</v>
      </c>
      <c r="V154" s="48">
        <v>1</v>
      </c>
      <c r="W154" s="67">
        <v>1</v>
      </c>
      <c r="X154" s="48"/>
      <c r="Y154" s="48">
        <v>28.200000000000003</v>
      </c>
      <c r="Z154" s="68">
        <v>7050.0000000000009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56">
        <f t="shared" si="1"/>
        <v>0</v>
      </c>
      <c r="AJ154" s="254"/>
      <c r="AK154" s="56"/>
      <c r="AL154" s="21"/>
    </row>
    <row r="155" spans="2:38" s="5" customFormat="1" ht="22.5" customHeight="1" x14ac:dyDescent="0.4">
      <c r="B155" s="155" t="s">
        <v>807</v>
      </c>
      <c r="C155" s="161" t="s">
        <v>162</v>
      </c>
      <c r="D155" s="290">
        <v>5</v>
      </c>
      <c r="E155" s="72" t="s">
        <v>1034</v>
      </c>
      <c r="F155" s="60"/>
      <c r="G155" s="61"/>
      <c r="H155" s="62"/>
      <c r="I155" s="63">
        <v>3</v>
      </c>
      <c r="J155" s="64">
        <v>200</v>
      </c>
      <c r="K155" s="65" t="s">
        <v>1004</v>
      </c>
      <c r="L155" s="47" t="s">
        <v>271</v>
      </c>
      <c r="M155" s="48">
        <v>1</v>
      </c>
      <c r="N155" s="66" t="s">
        <v>218</v>
      </c>
      <c r="O155" s="66">
        <v>0</v>
      </c>
      <c r="P155" s="66" t="s">
        <v>1003</v>
      </c>
      <c r="Q155" s="66" t="s">
        <v>772</v>
      </c>
      <c r="R155" s="66" t="s">
        <v>577</v>
      </c>
      <c r="S155" s="66">
        <v>0</v>
      </c>
      <c r="T155" s="66">
        <v>0</v>
      </c>
      <c r="U155" s="48">
        <v>47</v>
      </c>
      <c r="V155" s="48">
        <v>1</v>
      </c>
      <c r="W155" s="67">
        <v>1</v>
      </c>
      <c r="X155" s="48"/>
      <c r="Y155" s="48">
        <v>28.200000000000003</v>
      </c>
      <c r="Z155" s="68">
        <v>7050.0000000000009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56">
        <f t="shared" si="1"/>
        <v>0</v>
      </c>
      <c r="AJ155" s="254"/>
      <c r="AK155" s="56"/>
      <c r="AL155" s="21"/>
    </row>
    <row r="156" spans="2:38" s="5" customFormat="1" ht="22.5" customHeight="1" x14ac:dyDescent="0.4">
      <c r="B156" s="155" t="s">
        <v>807</v>
      </c>
      <c r="C156" s="161" t="s">
        <v>162</v>
      </c>
      <c r="D156" s="290">
        <v>5</v>
      </c>
      <c r="E156" s="72" t="s">
        <v>1034</v>
      </c>
      <c r="F156" s="60"/>
      <c r="G156" s="61"/>
      <c r="H156" s="62"/>
      <c r="I156" s="63">
        <v>3</v>
      </c>
      <c r="J156" s="64">
        <v>200</v>
      </c>
      <c r="K156" s="65" t="s">
        <v>881</v>
      </c>
      <c r="L156" s="47" t="s">
        <v>96</v>
      </c>
      <c r="M156" s="48">
        <v>2</v>
      </c>
      <c r="N156" s="66" t="s">
        <v>218</v>
      </c>
      <c r="O156" s="66">
        <v>0</v>
      </c>
      <c r="P156" s="66">
        <v>0</v>
      </c>
      <c r="Q156" s="66">
        <v>0</v>
      </c>
      <c r="R156" s="66">
        <v>0</v>
      </c>
      <c r="S156" s="66">
        <v>0</v>
      </c>
      <c r="T156" s="66">
        <v>0</v>
      </c>
      <c r="U156" s="48">
        <v>47</v>
      </c>
      <c r="V156" s="48">
        <v>6</v>
      </c>
      <c r="W156" s="67">
        <v>12</v>
      </c>
      <c r="X156" s="48"/>
      <c r="Y156" s="48">
        <v>338.40000000000003</v>
      </c>
      <c r="Z156" s="68">
        <v>84600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56">
        <f t="shared" si="1"/>
        <v>0</v>
      </c>
      <c r="AJ156" s="254"/>
      <c r="AK156" s="56"/>
      <c r="AL156" s="21"/>
    </row>
    <row r="157" spans="2:38" s="5" customFormat="1" ht="22.5" customHeight="1" x14ac:dyDescent="0.4">
      <c r="B157" s="155" t="s">
        <v>807</v>
      </c>
      <c r="C157" s="161" t="s">
        <v>162</v>
      </c>
      <c r="D157" s="290">
        <v>6</v>
      </c>
      <c r="E157" s="72" t="s">
        <v>638</v>
      </c>
      <c r="F157" s="60"/>
      <c r="G157" s="61"/>
      <c r="H157" s="62"/>
      <c r="I157" s="63">
        <v>8.5</v>
      </c>
      <c r="J157" s="64">
        <v>200</v>
      </c>
      <c r="K157" s="65" t="s">
        <v>1002</v>
      </c>
      <c r="L157" s="47" t="s">
        <v>271</v>
      </c>
      <c r="M157" s="48">
        <v>1</v>
      </c>
      <c r="N157" s="66" t="s">
        <v>218</v>
      </c>
      <c r="O157" s="66">
        <v>0</v>
      </c>
      <c r="P157" s="66" t="s">
        <v>1003</v>
      </c>
      <c r="Q157" s="66" t="s">
        <v>769</v>
      </c>
      <c r="R157" s="66" t="s">
        <v>577</v>
      </c>
      <c r="S157" s="66">
        <v>0</v>
      </c>
      <c r="T157" s="66">
        <v>0</v>
      </c>
      <c r="U157" s="48">
        <v>47</v>
      </c>
      <c r="V157" s="48">
        <v>1</v>
      </c>
      <c r="W157" s="67">
        <v>1</v>
      </c>
      <c r="X157" s="48"/>
      <c r="Y157" s="48">
        <v>79.900000000000006</v>
      </c>
      <c r="Z157" s="68">
        <v>19975.000000000004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56">
        <f t="shared" si="1"/>
        <v>0</v>
      </c>
      <c r="AJ157" s="254"/>
      <c r="AK157" s="56"/>
      <c r="AL157" s="21"/>
    </row>
    <row r="158" spans="2:38" s="5" customFormat="1" ht="22.5" customHeight="1" x14ac:dyDescent="0.4">
      <c r="B158" s="155" t="s">
        <v>807</v>
      </c>
      <c r="C158" s="161" t="s">
        <v>162</v>
      </c>
      <c r="D158" s="290">
        <v>6</v>
      </c>
      <c r="E158" s="72" t="s">
        <v>638</v>
      </c>
      <c r="F158" s="60"/>
      <c r="G158" s="61"/>
      <c r="H158" s="62"/>
      <c r="I158" s="63">
        <v>8.5</v>
      </c>
      <c r="J158" s="64">
        <v>200</v>
      </c>
      <c r="K158" s="65" t="s">
        <v>1004</v>
      </c>
      <c r="L158" s="47" t="s">
        <v>271</v>
      </c>
      <c r="M158" s="48">
        <v>1</v>
      </c>
      <c r="N158" s="66" t="s">
        <v>218</v>
      </c>
      <c r="O158" s="66">
        <v>0</v>
      </c>
      <c r="P158" s="66" t="s">
        <v>1003</v>
      </c>
      <c r="Q158" s="66" t="s">
        <v>772</v>
      </c>
      <c r="R158" s="66" t="s">
        <v>577</v>
      </c>
      <c r="S158" s="66">
        <v>0</v>
      </c>
      <c r="T158" s="66">
        <v>0</v>
      </c>
      <c r="U158" s="48">
        <v>47</v>
      </c>
      <c r="V158" s="48">
        <v>1</v>
      </c>
      <c r="W158" s="67">
        <v>1</v>
      </c>
      <c r="X158" s="48"/>
      <c r="Y158" s="48">
        <v>79.900000000000006</v>
      </c>
      <c r="Z158" s="68">
        <v>19975.000000000004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56">
        <f t="shared" si="1"/>
        <v>0</v>
      </c>
      <c r="AJ158" s="254"/>
      <c r="AK158" s="56"/>
      <c r="AL158" s="21"/>
    </row>
    <row r="159" spans="2:38" s="5" customFormat="1" ht="22.5" customHeight="1" x14ac:dyDescent="0.4">
      <c r="B159" s="155" t="s">
        <v>807</v>
      </c>
      <c r="C159" s="161" t="s">
        <v>162</v>
      </c>
      <c r="D159" s="290">
        <v>6</v>
      </c>
      <c r="E159" s="72" t="s">
        <v>638</v>
      </c>
      <c r="F159" s="60"/>
      <c r="G159" s="61"/>
      <c r="H159" s="62"/>
      <c r="I159" s="63">
        <v>8.5</v>
      </c>
      <c r="J159" s="64">
        <v>200</v>
      </c>
      <c r="K159" s="65" t="s">
        <v>881</v>
      </c>
      <c r="L159" s="47" t="s">
        <v>96</v>
      </c>
      <c r="M159" s="48">
        <v>2</v>
      </c>
      <c r="N159" s="66" t="s">
        <v>218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48">
        <v>47</v>
      </c>
      <c r="V159" s="48">
        <v>6</v>
      </c>
      <c r="W159" s="67">
        <v>12</v>
      </c>
      <c r="X159" s="48"/>
      <c r="Y159" s="48">
        <v>958.80000000000007</v>
      </c>
      <c r="Z159" s="68">
        <v>239700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56">
        <f t="shared" si="1"/>
        <v>0</v>
      </c>
      <c r="AJ159" s="254"/>
      <c r="AK159" s="56"/>
      <c r="AL159" s="21"/>
    </row>
    <row r="160" spans="2:38" s="5" customFormat="1" ht="22.5" customHeight="1" x14ac:dyDescent="0.4">
      <c r="B160" s="155" t="s">
        <v>807</v>
      </c>
      <c r="C160" s="161" t="s">
        <v>162</v>
      </c>
      <c r="D160" s="290">
        <v>7</v>
      </c>
      <c r="E160" s="60" t="s">
        <v>639</v>
      </c>
      <c r="F160" s="60"/>
      <c r="G160" s="61"/>
      <c r="H160" s="62"/>
      <c r="I160" s="63">
        <v>8.5</v>
      </c>
      <c r="J160" s="64">
        <v>200</v>
      </c>
      <c r="K160" s="65" t="s">
        <v>1002</v>
      </c>
      <c r="L160" s="47" t="s">
        <v>271</v>
      </c>
      <c r="M160" s="48">
        <v>1</v>
      </c>
      <c r="N160" s="66" t="s">
        <v>218</v>
      </c>
      <c r="O160" s="66">
        <v>0</v>
      </c>
      <c r="P160" s="66" t="s">
        <v>1003</v>
      </c>
      <c r="Q160" s="66" t="s">
        <v>769</v>
      </c>
      <c r="R160" s="66" t="s">
        <v>577</v>
      </c>
      <c r="S160" s="66">
        <v>0</v>
      </c>
      <c r="T160" s="66">
        <v>0</v>
      </c>
      <c r="U160" s="48">
        <v>47</v>
      </c>
      <c r="V160" s="48">
        <v>1</v>
      </c>
      <c r="W160" s="67">
        <v>1</v>
      </c>
      <c r="X160" s="48"/>
      <c r="Y160" s="48">
        <v>79.900000000000006</v>
      </c>
      <c r="Z160" s="68">
        <v>19975.000000000004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56">
        <f t="shared" si="1"/>
        <v>0</v>
      </c>
      <c r="AJ160" s="254"/>
      <c r="AK160" s="56"/>
      <c r="AL160" s="21"/>
    </row>
    <row r="161" spans="2:38" s="5" customFormat="1" ht="22.5" customHeight="1" x14ac:dyDescent="0.4">
      <c r="B161" s="155" t="s">
        <v>807</v>
      </c>
      <c r="C161" s="161" t="s">
        <v>162</v>
      </c>
      <c r="D161" s="290">
        <v>7</v>
      </c>
      <c r="E161" s="60" t="s">
        <v>639</v>
      </c>
      <c r="F161" s="60"/>
      <c r="G161" s="61"/>
      <c r="H161" s="62"/>
      <c r="I161" s="63">
        <v>8.5</v>
      </c>
      <c r="J161" s="64">
        <v>200</v>
      </c>
      <c r="K161" s="65" t="s">
        <v>1004</v>
      </c>
      <c r="L161" s="47" t="s">
        <v>271</v>
      </c>
      <c r="M161" s="48">
        <v>1</v>
      </c>
      <c r="N161" s="66" t="s">
        <v>218</v>
      </c>
      <c r="O161" s="66">
        <v>0</v>
      </c>
      <c r="P161" s="66" t="s">
        <v>1003</v>
      </c>
      <c r="Q161" s="66" t="s">
        <v>772</v>
      </c>
      <c r="R161" s="66" t="s">
        <v>577</v>
      </c>
      <c r="S161" s="66">
        <v>0</v>
      </c>
      <c r="T161" s="66">
        <v>0</v>
      </c>
      <c r="U161" s="48">
        <v>47</v>
      </c>
      <c r="V161" s="48">
        <v>1</v>
      </c>
      <c r="W161" s="67">
        <v>1</v>
      </c>
      <c r="X161" s="48"/>
      <c r="Y161" s="48">
        <v>79.900000000000006</v>
      </c>
      <c r="Z161" s="68">
        <v>19975.000000000004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56">
        <f t="shared" si="1"/>
        <v>0</v>
      </c>
      <c r="AJ161" s="254"/>
      <c r="AK161" s="56"/>
      <c r="AL161" s="21"/>
    </row>
    <row r="162" spans="2:38" s="5" customFormat="1" ht="22.5" customHeight="1" x14ac:dyDescent="0.4">
      <c r="B162" s="155" t="s">
        <v>807</v>
      </c>
      <c r="C162" s="161" t="s">
        <v>162</v>
      </c>
      <c r="D162" s="290">
        <v>7</v>
      </c>
      <c r="E162" s="60" t="s">
        <v>639</v>
      </c>
      <c r="F162" s="60"/>
      <c r="G162" s="61"/>
      <c r="H162" s="62"/>
      <c r="I162" s="63">
        <v>8.5</v>
      </c>
      <c r="J162" s="64">
        <v>200</v>
      </c>
      <c r="K162" s="65" t="s">
        <v>881</v>
      </c>
      <c r="L162" s="47" t="s">
        <v>96</v>
      </c>
      <c r="M162" s="48">
        <v>2</v>
      </c>
      <c r="N162" s="66" t="s">
        <v>218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48">
        <v>47</v>
      </c>
      <c r="V162" s="48">
        <v>6</v>
      </c>
      <c r="W162" s="67">
        <v>12</v>
      </c>
      <c r="X162" s="48"/>
      <c r="Y162" s="48">
        <v>958.80000000000007</v>
      </c>
      <c r="Z162" s="68">
        <v>239700</v>
      </c>
      <c r="AA162" s="149"/>
      <c r="AB162" s="69"/>
      <c r="AC162" s="69"/>
      <c r="AD162" s="69"/>
      <c r="AE162" s="70"/>
      <c r="AF162" s="71"/>
      <c r="AG162" s="70"/>
      <c r="AH162" s="55">
        <f t="shared" si="0"/>
        <v>0</v>
      </c>
      <c r="AI162" s="56">
        <f t="shared" si="1"/>
        <v>0</v>
      </c>
      <c r="AJ162" s="254"/>
      <c r="AK162" s="56"/>
      <c r="AL162" s="21"/>
    </row>
    <row r="163" spans="2:38" s="5" customFormat="1" ht="22.5" customHeight="1" x14ac:dyDescent="0.4">
      <c r="B163" s="155" t="s">
        <v>807</v>
      </c>
      <c r="C163" s="161" t="s">
        <v>162</v>
      </c>
      <c r="D163" s="290">
        <v>8</v>
      </c>
      <c r="E163" s="60" t="s">
        <v>641</v>
      </c>
      <c r="F163" s="60"/>
      <c r="G163" s="61"/>
      <c r="H163" s="62"/>
      <c r="I163" s="63">
        <v>8.5</v>
      </c>
      <c r="J163" s="64">
        <v>200</v>
      </c>
      <c r="K163" s="65" t="s">
        <v>1002</v>
      </c>
      <c r="L163" s="47" t="s">
        <v>271</v>
      </c>
      <c r="M163" s="48">
        <v>1</v>
      </c>
      <c r="N163" s="66" t="s">
        <v>218</v>
      </c>
      <c r="O163" s="66">
        <v>0</v>
      </c>
      <c r="P163" s="66" t="s">
        <v>1003</v>
      </c>
      <c r="Q163" s="66" t="s">
        <v>769</v>
      </c>
      <c r="R163" s="66" t="s">
        <v>577</v>
      </c>
      <c r="S163" s="66">
        <v>0</v>
      </c>
      <c r="T163" s="66">
        <v>0</v>
      </c>
      <c r="U163" s="48">
        <v>47</v>
      </c>
      <c r="V163" s="48">
        <v>1</v>
      </c>
      <c r="W163" s="67">
        <v>1</v>
      </c>
      <c r="X163" s="48"/>
      <c r="Y163" s="48">
        <v>79.900000000000006</v>
      </c>
      <c r="Z163" s="68">
        <v>19975.000000000004</v>
      </c>
      <c r="AA163" s="149"/>
      <c r="AB163" s="69"/>
      <c r="AC163" s="69"/>
      <c r="AD163" s="69"/>
      <c r="AE163" s="70"/>
      <c r="AF163" s="71"/>
      <c r="AG163" s="70"/>
      <c r="AH163" s="55">
        <f t="shared" si="0"/>
        <v>0</v>
      </c>
      <c r="AI163" s="56">
        <f t="shared" si="1"/>
        <v>0</v>
      </c>
      <c r="AJ163" s="254"/>
      <c r="AK163" s="56"/>
      <c r="AL163" s="21"/>
    </row>
    <row r="164" spans="2:38" s="5" customFormat="1" ht="22.5" customHeight="1" x14ac:dyDescent="0.4">
      <c r="B164" s="155" t="s">
        <v>807</v>
      </c>
      <c r="C164" s="161" t="s">
        <v>162</v>
      </c>
      <c r="D164" s="290">
        <v>8</v>
      </c>
      <c r="E164" s="60" t="s">
        <v>641</v>
      </c>
      <c r="F164" s="60"/>
      <c r="G164" s="61"/>
      <c r="H164" s="62"/>
      <c r="I164" s="63">
        <v>8.5</v>
      </c>
      <c r="J164" s="64">
        <v>200</v>
      </c>
      <c r="K164" s="65" t="s">
        <v>1004</v>
      </c>
      <c r="L164" s="47" t="s">
        <v>271</v>
      </c>
      <c r="M164" s="48">
        <v>1</v>
      </c>
      <c r="N164" s="66" t="s">
        <v>218</v>
      </c>
      <c r="O164" s="66">
        <v>0</v>
      </c>
      <c r="P164" s="66" t="s">
        <v>1003</v>
      </c>
      <c r="Q164" s="66" t="s">
        <v>772</v>
      </c>
      <c r="R164" s="66" t="s">
        <v>577</v>
      </c>
      <c r="S164" s="66">
        <v>0</v>
      </c>
      <c r="T164" s="66">
        <v>0</v>
      </c>
      <c r="U164" s="48">
        <v>47</v>
      </c>
      <c r="V164" s="48">
        <v>1</v>
      </c>
      <c r="W164" s="67">
        <v>1</v>
      </c>
      <c r="X164" s="48"/>
      <c r="Y164" s="48">
        <v>79.900000000000006</v>
      </c>
      <c r="Z164" s="68">
        <v>19975.000000000004</v>
      </c>
      <c r="AA164" s="149"/>
      <c r="AB164" s="69"/>
      <c r="AC164" s="69"/>
      <c r="AD164" s="69"/>
      <c r="AE164" s="70"/>
      <c r="AF164" s="71"/>
      <c r="AG164" s="70"/>
      <c r="AH164" s="55">
        <f t="shared" si="0"/>
        <v>0</v>
      </c>
      <c r="AI164" s="56">
        <f t="shared" si="1"/>
        <v>0</v>
      </c>
      <c r="AJ164" s="254"/>
      <c r="AK164" s="56"/>
      <c r="AL164" s="21"/>
    </row>
    <row r="165" spans="2:38" s="5" customFormat="1" ht="22.5" customHeight="1" x14ac:dyDescent="0.4">
      <c r="B165" s="155" t="s">
        <v>807</v>
      </c>
      <c r="C165" s="161" t="s">
        <v>162</v>
      </c>
      <c r="D165" s="290">
        <v>8</v>
      </c>
      <c r="E165" s="72" t="s">
        <v>641</v>
      </c>
      <c r="F165" s="60"/>
      <c r="G165" s="61"/>
      <c r="H165" s="62"/>
      <c r="I165" s="63">
        <v>8.5</v>
      </c>
      <c r="J165" s="64">
        <v>200</v>
      </c>
      <c r="K165" s="65" t="s">
        <v>881</v>
      </c>
      <c r="L165" s="47" t="s">
        <v>96</v>
      </c>
      <c r="M165" s="48">
        <v>2</v>
      </c>
      <c r="N165" s="66" t="s">
        <v>218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48">
        <v>47</v>
      </c>
      <c r="V165" s="48">
        <v>6</v>
      </c>
      <c r="W165" s="67">
        <v>12</v>
      </c>
      <c r="X165" s="48"/>
      <c r="Y165" s="48">
        <v>958.80000000000007</v>
      </c>
      <c r="Z165" s="68">
        <v>239700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56">
        <f t="shared" si="1"/>
        <v>0</v>
      </c>
      <c r="AJ165" s="254"/>
      <c r="AK165" s="56"/>
      <c r="AL165" s="21"/>
    </row>
    <row r="166" spans="2:38" s="5" customFormat="1" ht="22.5" customHeight="1" x14ac:dyDescent="0.4">
      <c r="B166" s="155" t="s">
        <v>807</v>
      </c>
      <c r="C166" s="161" t="s">
        <v>162</v>
      </c>
      <c r="D166" s="290">
        <v>9</v>
      </c>
      <c r="E166" s="72" t="s">
        <v>1035</v>
      </c>
      <c r="F166" s="60"/>
      <c r="G166" s="61"/>
      <c r="H166" s="62"/>
      <c r="I166" s="63">
        <v>3</v>
      </c>
      <c r="J166" s="64">
        <v>200</v>
      </c>
      <c r="K166" s="65" t="s">
        <v>1002</v>
      </c>
      <c r="L166" s="47" t="s">
        <v>271</v>
      </c>
      <c r="M166" s="48">
        <v>1</v>
      </c>
      <c r="N166" s="66" t="s">
        <v>218</v>
      </c>
      <c r="O166" s="66">
        <v>0</v>
      </c>
      <c r="P166" s="66" t="s">
        <v>1003</v>
      </c>
      <c r="Q166" s="66" t="s">
        <v>769</v>
      </c>
      <c r="R166" s="66" t="s">
        <v>577</v>
      </c>
      <c r="S166" s="66">
        <v>0</v>
      </c>
      <c r="T166" s="66">
        <v>0</v>
      </c>
      <c r="U166" s="48">
        <v>47</v>
      </c>
      <c r="V166" s="48">
        <v>1</v>
      </c>
      <c r="W166" s="67">
        <v>1</v>
      </c>
      <c r="X166" s="48"/>
      <c r="Y166" s="48">
        <v>28.200000000000003</v>
      </c>
      <c r="Z166" s="68">
        <v>7050.0000000000009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56">
        <f t="shared" si="1"/>
        <v>0</v>
      </c>
      <c r="AJ166" s="254"/>
      <c r="AK166" s="56"/>
      <c r="AL166" s="21"/>
    </row>
    <row r="167" spans="2:38" s="5" customFormat="1" ht="22.5" customHeight="1" x14ac:dyDescent="0.4">
      <c r="B167" s="155" t="s">
        <v>807</v>
      </c>
      <c r="C167" s="161" t="s">
        <v>162</v>
      </c>
      <c r="D167" s="290">
        <v>9</v>
      </c>
      <c r="E167" s="72" t="s">
        <v>1035</v>
      </c>
      <c r="F167" s="60"/>
      <c r="G167" s="61"/>
      <c r="H167" s="62"/>
      <c r="I167" s="63">
        <v>3</v>
      </c>
      <c r="J167" s="64">
        <v>200</v>
      </c>
      <c r="K167" s="65" t="s">
        <v>1004</v>
      </c>
      <c r="L167" s="47" t="s">
        <v>271</v>
      </c>
      <c r="M167" s="48">
        <v>1</v>
      </c>
      <c r="N167" s="66" t="s">
        <v>218</v>
      </c>
      <c r="O167" s="66">
        <v>0</v>
      </c>
      <c r="P167" s="66" t="s">
        <v>1003</v>
      </c>
      <c r="Q167" s="66" t="s">
        <v>772</v>
      </c>
      <c r="R167" s="66" t="s">
        <v>577</v>
      </c>
      <c r="S167" s="66">
        <v>0</v>
      </c>
      <c r="T167" s="66">
        <v>0</v>
      </c>
      <c r="U167" s="48">
        <v>47</v>
      </c>
      <c r="V167" s="48">
        <v>1</v>
      </c>
      <c r="W167" s="67">
        <v>1</v>
      </c>
      <c r="X167" s="48"/>
      <c r="Y167" s="48">
        <v>28.200000000000003</v>
      </c>
      <c r="Z167" s="68">
        <v>7050.0000000000009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56">
        <f t="shared" si="1"/>
        <v>0</v>
      </c>
      <c r="AJ167" s="254"/>
      <c r="AK167" s="56"/>
      <c r="AL167" s="21"/>
    </row>
    <row r="168" spans="2:38" s="5" customFormat="1" ht="22.5" customHeight="1" x14ac:dyDescent="0.4">
      <c r="B168" s="155" t="s">
        <v>807</v>
      </c>
      <c r="C168" s="161" t="s">
        <v>162</v>
      </c>
      <c r="D168" s="290">
        <v>9</v>
      </c>
      <c r="E168" s="72" t="s">
        <v>1035</v>
      </c>
      <c r="F168" s="60"/>
      <c r="G168" s="61"/>
      <c r="H168" s="62"/>
      <c r="I168" s="63">
        <v>3</v>
      </c>
      <c r="J168" s="64">
        <v>200</v>
      </c>
      <c r="K168" s="65" t="s">
        <v>881</v>
      </c>
      <c r="L168" s="47" t="s">
        <v>96</v>
      </c>
      <c r="M168" s="48">
        <v>2</v>
      </c>
      <c r="N168" s="66" t="s">
        <v>218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48">
        <v>47</v>
      </c>
      <c r="V168" s="48">
        <v>6</v>
      </c>
      <c r="W168" s="67">
        <v>12</v>
      </c>
      <c r="X168" s="48"/>
      <c r="Y168" s="48">
        <v>338.40000000000003</v>
      </c>
      <c r="Z168" s="68">
        <v>84600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56">
        <f t="shared" si="1"/>
        <v>0</v>
      </c>
      <c r="AJ168" s="254"/>
      <c r="AK168" s="56"/>
      <c r="AL168" s="21"/>
    </row>
    <row r="169" spans="2:38" s="5" customFormat="1" ht="22.5" customHeight="1" x14ac:dyDescent="0.4">
      <c r="B169" s="155" t="s">
        <v>807</v>
      </c>
      <c r="C169" s="161" t="s">
        <v>898</v>
      </c>
      <c r="D169" s="290">
        <v>1</v>
      </c>
      <c r="E169" s="72" t="s">
        <v>119</v>
      </c>
      <c r="F169" s="60"/>
      <c r="G169" s="61"/>
      <c r="H169" s="62"/>
      <c r="I169" s="63">
        <v>9</v>
      </c>
      <c r="J169" s="64">
        <v>245</v>
      </c>
      <c r="K169" s="65" t="s">
        <v>896</v>
      </c>
      <c r="L169" s="47" t="s">
        <v>96</v>
      </c>
      <c r="M169" s="48">
        <v>1</v>
      </c>
      <c r="N169" s="66" t="s">
        <v>218</v>
      </c>
      <c r="O169" s="66">
        <v>0</v>
      </c>
      <c r="P169" s="66">
        <v>0</v>
      </c>
      <c r="Q169" s="66">
        <v>0</v>
      </c>
      <c r="R169" s="66">
        <v>0</v>
      </c>
      <c r="S169" s="66">
        <v>0</v>
      </c>
      <c r="T169" s="66">
        <v>0</v>
      </c>
      <c r="U169" s="48">
        <v>47</v>
      </c>
      <c r="V169" s="48">
        <v>1</v>
      </c>
      <c r="W169" s="67">
        <v>1</v>
      </c>
      <c r="X169" s="48"/>
      <c r="Y169" s="48">
        <v>103.63499999999999</v>
      </c>
      <c r="Z169" s="68">
        <v>25908.75</v>
      </c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56">
        <f t="shared" si="1"/>
        <v>0</v>
      </c>
      <c r="AJ169" s="254"/>
      <c r="AK169" s="56"/>
      <c r="AL169" s="21"/>
    </row>
    <row r="170" spans="2:38" s="5" customFormat="1" ht="22.5" customHeight="1" x14ac:dyDescent="0.4">
      <c r="B170" s="155" t="s">
        <v>807</v>
      </c>
      <c r="C170" s="161" t="s">
        <v>898</v>
      </c>
      <c r="D170" s="290">
        <v>1</v>
      </c>
      <c r="E170" s="72" t="s">
        <v>119</v>
      </c>
      <c r="F170" s="60"/>
      <c r="G170" s="61"/>
      <c r="H170" s="62"/>
      <c r="I170" s="63">
        <v>9</v>
      </c>
      <c r="J170" s="64">
        <v>245</v>
      </c>
      <c r="K170" s="65" t="s">
        <v>900</v>
      </c>
      <c r="L170" s="47" t="s">
        <v>96</v>
      </c>
      <c r="M170" s="48">
        <v>1</v>
      </c>
      <c r="N170" s="66" t="s">
        <v>218</v>
      </c>
      <c r="O170" s="66">
        <v>0</v>
      </c>
      <c r="P170" s="66">
        <v>0</v>
      </c>
      <c r="Q170" s="66">
        <v>0</v>
      </c>
      <c r="R170" s="66">
        <v>0</v>
      </c>
      <c r="S170" s="66">
        <v>0</v>
      </c>
      <c r="T170" s="66">
        <v>0</v>
      </c>
      <c r="U170" s="48">
        <v>47</v>
      </c>
      <c r="V170" s="48">
        <v>6</v>
      </c>
      <c r="W170" s="67">
        <v>6</v>
      </c>
      <c r="X170" s="48"/>
      <c r="Y170" s="48">
        <v>621.80999999999995</v>
      </c>
      <c r="Z170" s="68">
        <v>155452.49999999997</v>
      </c>
      <c r="AA170" s="149"/>
      <c r="AB170" s="69"/>
      <c r="AC170" s="69"/>
      <c r="AD170" s="69"/>
      <c r="AE170" s="70"/>
      <c r="AF170" s="71"/>
      <c r="AG170" s="70"/>
      <c r="AH170" s="55">
        <f t="shared" si="0"/>
        <v>0</v>
      </c>
      <c r="AI170" s="56">
        <f t="shared" si="1"/>
        <v>0</v>
      </c>
      <c r="AJ170" s="254"/>
      <c r="AK170" s="56"/>
      <c r="AL170" s="21"/>
    </row>
    <row r="171" spans="2:38" s="5" customFormat="1" ht="22.5" customHeight="1" x14ac:dyDescent="0.4">
      <c r="B171" s="155" t="s">
        <v>807</v>
      </c>
      <c r="C171" s="161" t="s">
        <v>898</v>
      </c>
      <c r="D171" s="290">
        <v>2</v>
      </c>
      <c r="E171" s="72" t="s">
        <v>243</v>
      </c>
      <c r="F171" s="60"/>
      <c r="G171" s="61"/>
      <c r="H171" s="62"/>
      <c r="I171" s="63" t="s">
        <v>175</v>
      </c>
      <c r="J171" s="64" t="s">
        <v>175</v>
      </c>
      <c r="K171" s="65" t="s">
        <v>185</v>
      </c>
      <c r="L171" s="47" t="s">
        <v>186</v>
      </c>
      <c r="M171" s="73">
        <v>1</v>
      </c>
      <c r="N171" s="74" t="s">
        <v>185</v>
      </c>
      <c r="O171" s="74">
        <v>0</v>
      </c>
      <c r="P171" s="74">
        <v>0</v>
      </c>
      <c r="Q171" s="74">
        <v>0</v>
      </c>
      <c r="R171" s="74">
        <v>0</v>
      </c>
      <c r="S171" s="74">
        <v>0</v>
      </c>
      <c r="T171" s="74">
        <v>0</v>
      </c>
      <c r="U171" s="73" t="s">
        <v>175</v>
      </c>
      <c r="V171" s="73">
        <v>3</v>
      </c>
      <c r="W171" s="75">
        <v>3</v>
      </c>
      <c r="X171" s="73" t="s">
        <v>2505</v>
      </c>
      <c r="Y171" s="73" t="s">
        <v>175</v>
      </c>
      <c r="Z171" s="76" t="s">
        <v>175</v>
      </c>
      <c r="AA171" s="158" t="s">
        <v>187</v>
      </c>
      <c r="AB171" s="78" t="s">
        <v>188</v>
      </c>
      <c r="AC171" s="78" t="s">
        <v>175</v>
      </c>
      <c r="AD171" s="78" t="s">
        <v>175</v>
      </c>
      <c r="AE171" s="78" t="s">
        <v>175</v>
      </c>
      <c r="AF171" s="78" t="s">
        <v>175</v>
      </c>
      <c r="AG171" s="78" t="s">
        <v>175</v>
      </c>
      <c r="AH171" s="78" t="s">
        <v>189</v>
      </c>
      <c r="AI171" s="158" t="s">
        <v>189</v>
      </c>
      <c r="AJ171" s="268" t="s">
        <v>2505</v>
      </c>
      <c r="AK171" s="78" t="s">
        <v>2505</v>
      </c>
      <c r="AL171" s="21"/>
    </row>
    <row r="172" spans="2:38" s="5" customFormat="1" ht="22.5" customHeight="1" x14ac:dyDescent="0.4">
      <c r="B172" s="155" t="s">
        <v>807</v>
      </c>
      <c r="C172" s="161" t="s">
        <v>898</v>
      </c>
      <c r="D172" s="290">
        <v>3</v>
      </c>
      <c r="E172" s="72" t="s">
        <v>1025</v>
      </c>
      <c r="F172" s="60"/>
      <c r="G172" s="61"/>
      <c r="H172" s="62"/>
      <c r="I172" s="63" t="s">
        <v>175</v>
      </c>
      <c r="J172" s="64" t="s">
        <v>175</v>
      </c>
      <c r="K172" s="65" t="s">
        <v>185</v>
      </c>
      <c r="L172" s="47" t="s">
        <v>186</v>
      </c>
      <c r="M172" s="73">
        <v>1</v>
      </c>
      <c r="N172" s="74" t="s">
        <v>185</v>
      </c>
      <c r="O172" s="74">
        <v>0</v>
      </c>
      <c r="P172" s="74">
        <v>0</v>
      </c>
      <c r="Q172" s="74">
        <v>0</v>
      </c>
      <c r="R172" s="74">
        <v>0</v>
      </c>
      <c r="S172" s="74">
        <v>0</v>
      </c>
      <c r="T172" s="74">
        <v>0</v>
      </c>
      <c r="U172" s="73" t="s">
        <v>175</v>
      </c>
      <c r="V172" s="73">
        <v>9</v>
      </c>
      <c r="W172" s="75">
        <v>9</v>
      </c>
      <c r="X172" s="73" t="s">
        <v>2505</v>
      </c>
      <c r="Y172" s="73" t="s">
        <v>175</v>
      </c>
      <c r="Z172" s="76" t="s">
        <v>175</v>
      </c>
      <c r="AA172" s="158" t="s">
        <v>187</v>
      </c>
      <c r="AB172" s="78" t="s">
        <v>188</v>
      </c>
      <c r="AC172" s="78" t="s">
        <v>175</v>
      </c>
      <c r="AD172" s="78" t="s">
        <v>175</v>
      </c>
      <c r="AE172" s="78" t="s">
        <v>175</v>
      </c>
      <c r="AF172" s="78" t="s">
        <v>175</v>
      </c>
      <c r="AG172" s="78" t="s">
        <v>175</v>
      </c>
      <c r="AH172" s="78" t="s">
        <v>189</v>
      </c>
      <c r="AI172" s="158" t="s">
        <v>189</v>
      </c>
      <c r="AJ172" s="268" t="s">
        <v>2505</v>
      </c>
      <c r="AK172" s="78" t="s">
        <v>2505</v>
      </c>
      <c r="AL172" s="21"/>
    </row>
    <row r="173" spans="2:38" s="5" customFormat="1" ht="22.5" customHeight="1" x14ac:dyDescent="0.4">
      <c r="B173" s="155" t="s">
        <v>807</v>
      </c>
      <c r="C173" s="161" t="s">
        <v>898</v>
      </c>
      <c r="D173" s="290">
        <v>4</v>
      </c>
      <c r="E173" s="72" t="s">
        <v>1026</v>
      </c>
      <c r="F173" s="60"/>
      <c r="G173" s="61"/>
      <c r="H173" s="62"/>
      <c r="I173" s="63" t="s">
        <v>175</v>
      </c>
      <c r="J173" s="64" t="s">
        <v>175</v>
      </c>
      <c r="K173" s="65" t="s">
        <v>185</v>
      </c>
      <c r="L173" s="47" t="s">
        <v>186</v>
      </c>
      <c r="M173" s="73">
        <v>1</v>
      </c>
      <c r="N173" s="74" t="s">
        <v>185</v>
      </c>
      <c r="O173" s="74">
        <v>0</v>
      </c>
      <c r="P173" s="74">
        <v>0</v>
      </c>
      <c r="Q173" s="74">
        <v>0</v>
      </c>
      <c r="R173" s="74">
        <v>0</v>
      </c>
      <c r="S173" s="74">
        <v>0</v>
      </c>
      <c r="T173" s="74">
        <v>0</v>
      </c>
      <c r="U173" s="73" t="s">
        <v>175</v>
      </c>
      <c r="V173" s="73">
        <v>8</v>
      </c>
      <c r="W173" s="75">
        <v>8</v>
      </c>
      <c r="X173" s="73" t="s">
        <v>2505</v>
      </c>
      <c r="Y173" s="73" t="s">
        <v>175</v>
      </c>
      <c r="Z173" s="76" t="s">
        <v>175</v>
      </c>
      <c r="AA173" s="158" t="s">
        <v>187</v>
      </c>
      <c r="AB173" s="78" t="s">
        <v>188</v>
      </c>
      <c r="AC173" s="78" t="s">
        <v>175</v>
      </c>
      <c r="AD173" s="78" t="s">
        <v>175</v>
      </c>
      <c r="AE173" s="78" t="s">
        <v>175</v>
      </c>
      <c r="AF173" s="78" t="s">
        <v>175</v>
      </c>
      <c r="AG173" s="78" t="s">
        <v>175</v>
      </c>
      <c r="AH173" s="78" t="s">
        <v>189</v>
      </c>
      <c r="AI173" s="158" t="s">
        <v>189</v>
      </c>
      <c r="AJ173" s="268" t="s">
        <v>2505</v>
      </c>
      <c r="AK173" s="78" t="s">
        <v>2505</v>
      </c>
      <c r="AL173" s="21"/>
    </row>
    <row r="174" spans="2:38" s="5" customFormat="1" ht="22.5" customHeight="1" x14ac:dyDescent="0.4">
      <c r="B174" s="155" t="s">
        <v>807</v>
      </c>
      <c r="C174" s="161" t="s">
        <v>898</v>
      </c>
      <c r="D174" s="290">
        <v>5</v>
      </c>
      <c r="E174" s="72" t="s">
        <v>1036</v>
      </c>
      <c r="F174" s="60"/>
      <c r="G174" s="61"/>
      <c r="H174" s="62"/>
      <c r="I174" s="63">
        <v>3</v>
      </c>
      <c r="J174" s="64">
        <v>200</v>
      </c>
      <c r="K174" s="65" t="s">
        <v>1002</v>
      </c>
      <c r="L174" s="47" t="s">
        <v>271</v>
      </c>
      <c r="M174" s="48">
        <v>1</v>
      </c>
      <c r="N174" s="66" t="s">
        <v>218</v>
      </c>
      <c r="O174" s="66">
        <v>0</v>
      </c>
      <c r="P174" s="66" t="s">
        <v>1003</v>
      </c>
      <c r="Q174" s="66" t="s">
        <v>769</v>
      </c>
      <c r="R174" s="66" t="s">
        <v>577</v>
      </c>
      <c r="S174" s="66">
        <v>0</v>
      </c>
      <c r="T174" s="66">
        <v>0</v>
      </c>
      <c r="U174" s="48">
        <v>47</v>
      </c>
      <c r="V174" s="48">
        <v>1</v>
      </c>
      <c r="W174" s="67">
        <v>1</v>
      </c>
      <c r="X174" s="48"/>
      <c r="Y174" s="48">
        <v>28.200000000000003</v>
      </c>
      <c r="Z174" s="68">
        <v>7050.0000000000009</v>
      </c>
      <c r="AA174" s="149"/>
      <c r="AB174" s="69"/>
      <c r="AC174" s="69"/>
      <c r="AD174" s="69"/>
      <c r="AE174" s="70"/>
      <c r="AF174" s="71"/>
      <c r="AG174" s="70"/>
      <c r="AH174" s="55">
        <f t="shared" si="0"/>
        <v>0</v>
      </c>
      <c r="AI174" s="56">
        <f t="shared" si="1"/>
        <v>0</v>
      </c>
      <c r="AJ174" s="254"/>
      <c r="AK174" s="56"/>
      <c r="AL174" s="21"/>
    </row>
    <row r="175" spans="2:38" s="5" customFormat="1" ht="22.5" customHeight="1" x14ac:dyDescent="0.4">
      <c r="B175" s="155" t="s">
        <v>807</v>
      </c>
      <c r="C175" s="161" t="s">
        <v>898</v>
      </c>
      <c r="D175" s="290">
        <v>5</v>
      </c>
      <c r="E175" s="72" t="s">
        <v>1036</v>
      </c>
      <c r="F175" s="60"/>
      <c r="G175" s="61"/>
      <c r="H175" s="62"/>
      <c r="I175" s="63">
        <v>3</v>
      </c>
      <c r="J175" s="64">
        <v>200</v>
      </c>
      <c r="K175" s="65" t="s">
        <v>1004</v>
      </c>
      <c r="L175" s="47" t="s">
        <v>271</v>
      </c>
      <c r="M175" s="48">
        <v>1</v>
      </c>
      <c r="N175" s="66" t="s">
        <v>218</v>
      </c>
      <c r="O175" s="66">
        <v>0</v>
      </c>
      <c r="P175" s="66" t="s">
        <v>1003</v>
      </c>
      <c r="Q175" s="66" t="s">
        <v>772</v>
      </c>
      <c r="R175" s="66" t="s">
        <v>577</v>
      </c>
      <c r="S175" s="66">
        <v>0</v>
      </c>
      <c r="T175" s="66">
        <v>0</v>
      </c>
      <c r="U175" s="48">
        <v>47</v>
      </c>
      <c r="V175" s="48">
        <v>1</v>
      </c>
      <c r="W175" s="67">
        <v>1</v>
      </c>
      <c r="X175" s="48"/>
      <c r="Y175" s="48">
        <v>28.200000000000003</v>
      </c>
      <c r="Z175" s="68">
        <v>7050.0000000000009</v>
      </c>
      <c r="AA175" s="149"/>
      <c r="AB175" s="69"/>
      <c r="AC175" s="69"/>
      <c r="AD175" s="69"/>
      <c r="AE175" s="70"/>
      <c r="AF175" s="71"/>
      <c r="AG175" s="70"/>
      <c r="AH175" s="55">
        <f t="shared" si="0"/>
        <v>0</v>
      </c>
      <c r="AI175" s="56">
        <f t="shared" si="1"/>
        <v>0</v>
      </c>
      <c r="AJ175" s="254"/>
      <c r="AK175" s="56"/>
      <c r="AL175" s="21"/>
    </row>
    <row r="176" spans="2:38" s="5" customFormat="1" ht="22.5" customHeight="1" x14ac:dyDescent="0.4">
      <c r="B176" s="155" t="s">
        <v>807</v>
      </c>
      <c r="C176" s="161" t="s">
        <v>898</v>
      </c>
      <c r="D176" s="290">
        <v>5</v>
      </c>
      <c r="E176" s="72" t="s">
        <v>1036</v>
      </c>
      <c r="F176" s="60"/>
      <c r="G176" s="61"/>
      <c r="H176" s="62"/>
      <c r="I176" s="63">
        <v>3</v>
      </c>
      <c r="J176" s="64">
        <v>200</v>
      </c>
      <c r="K176" s="65" t="s">
        <v>881</v>
      </c>
      <c r="L176" s="47" t="s">
        <v>96</v>
      </c>
      <c r="M176" s="48">
        <v>2</v>
      </c>
      <c r="N176" s="66" t="s">
        <v>218</v>
      </c>
      <c r="O176" s="66">
        <v>0</v>
      </c>
      <c r="P176" s="66">
        <v>0</v>
      </c>
      <c r="Q176" s="66">
        <v>0</v>
      </c>
      <c r="R176" s="66">
        <v>0</v>
      </c>
      <c r="S176" s="66">
        <v>0</v>
      </c>
      <c r="T176" s="66">
        <v>0</v>
      </c>
      <c r="U176" s="48">
        <v>47</v>
      </c>
      <c r="V176" s="48">
        <v>6</v>
      </c>
      <c r="W176" s="67">
        <v>12</v>
      </c>
      <c r="X176" s="48"/>
      <c r="Y176" s="48">
        <v>338.40000000000003</v>
      </c>
      <c r="Z176" s="68">
        <v>84600</v>
      </c>
      <c r="AA176" s="149"/>
      <c r="AB176" s="69"/>
      <c r="AC176" s="69"/>
      <c r="AD176" s="69"/>
      <c r="AE176" s="70"/>
      <c r="AF176" s="71"/>
      <c r="AG176" s="70"/>
      <c r="AH176" s="55">
        <f t="shared" si="0"/>
        <v>0</v>
      </c>
      <c r="AI176" s="56">
        <f t="shared" si="1"/>
        <v>0</v>
      </c>
      <c r="AJ176" s="254"/>
      <c r="AK176" s="56"/>
      <c r="AL176" s="21"/>
    </row>
    <row r="177" spans="2:38" s="5" customFormat="1" ht="22.5" customHeight="1" x14ac:dyDescent="0.4">
      <c r="B177" s="155" t="s">
        <v>807</v>
      </c>
      <c r="C177" s="161" t="s">
        <v>898</v>
      </c>
      <c r="D177" s="290">
        <v>6</v>
      </c>
      <c r="E177" s="72" t="s">
        <v>606</v>
      </c>
      <c r="F177" s="60"/>
      <c r="G177" s="61"/>
      <c r="H177" s="62"/>
      <c r="I177" s="63">
        <v>8.5</v>
      </c>
      <c r="J177" s="64">
        <v>200</v>
      </c>
      <c r="K177" s="65" t="s">
        <v>1002</v>
      </c>
      <c r="L177" s="47" t="s">
        <v>271</v>
      </c>
      <c r="M177" s="48">
        <v>1</v>
      </c>
      <c r="N177" s="66" t="s">
        <v>218</v>
      </c>
      <c r="O177" s="66">
        <v>0</v>
      </c>
      <c r="P177" s="66" t="s">
        <v>1003</v>
      </c>
      <c r="Q177" s="66" t="s">
        <v>769</v>
      </c>
      <c r="R177" s="66" t="s">
        <v>577</v>
      </c>
      <c r="S177" s="66">
        <v>0</v>
      </c>
      <c r="T177" s="66">
        <v>0</v>
      </c>
      <c r="U177" s="48">
        <v>47</v>
      </c>
      <c r="V177" s="48">
        <v>1</v>
      </c>
      <c r="W177" s="67">
        <v>1</v>
      </c>
      <c r="X177" s="48"/>
      <c r="Y177" s="48">
        <v>79.900000000000006</v>
      </c>
      <c r="Z177" s="68">
        <v>19975.000000000004</v>
      </c>
      <c r="AA177" s="149"/>
      <c r="AB177" s="69"/>
      <c r="AC177" s="69"/>
      <c r="AD177" s="69"/>
      <c r="AE177" s="70"/>
      <c r="AF177" s="71"/>
      <c r="AG177" s="70"/>
      <c r="AH177" s="55">
        <f t="shared" si="0"/>
        <v>0</v>
      </c>
      <c r="AI177" s="56">
        <f t="shared" si="1"/>
        <v>0</v>
      </c>
      <c r="AJ177" s="254"/>
      <c r="AK177" s="56"/>
      <c r="AL177" s="21"/>
    </row>
    <row r="178" spans="2:38" s="5" customFormat="1" ht="22.5" customHeight="1" x14ac:dyDescent="0.4">
      <c r="B178" s="155" t="s">
        <v>807</v>
      </c>
      <c r="C178" s="161" t="s">
        <v>898</v>
      </c>
      <c r="D178" s="290">
        <v>6</v>
      </c>
      <c r="E178" s="72" t="s">
        <v>606</v>
      </c>
      <c r="F178" s="60"/>
      <c r="G178" s="61"/>
      <c r="H178" s="62"/>
      <c r="I178" s="63">
        <v>8.5</v>
      </c>
      <c r="J178" s="64">
        <v>200</v>
      </c>
      <c r="K178" s="65" t="s">
        <v>1004</v>
      </c>
      <c r="L178" s="47" t="s">
        <v>271</v>
      </c>
      <c r="M178" s="48">
        <v>1</v>
      </c>
      <c r="N178" s="66" t="s">
        <v>218</v>
      </c>
      <c r="O178" s="66">
        <v>0</v>
      </c>
      <c r="P178" s="66" t="s">
        <v>1003</v>
      </c>
      <c r="Q178" s="66" t="s">
        <v>772</v>
      </c>
      <c r="R178" s="66" t="s">
        <v>577</v>
      </c>
      <c r="S178" s="66">
        <v>0</v>
      </c>
      <c r="T178" s="66">
        <v>0</v>
      </c>
      <c r="U178" s="48">
        <v>47</v>
      </c>
      <c r="V178" s="48">
        <v>1</v>
      </c>
      <c r="W178" s="67">
        <v>1</v>
      </c>
      <c r="X178" s="48"/>
      <c r="Y178" s="48">
        <v>79.900000000000006</v>
      </c>
      <c r="Z178" s="68">
        <v>19975.000000000004</v>
      </c>
      <c r="AA178" s="149"/>
      <c r="AB178" s="69"/>
      <c r="AC178" s="69"/>
      <c r="AD178" s="69"/>
      <c r="AE178" s="70"/>
      <c r="AF178" s="71"/>
      <c r="AG178" s="70"/>
      <c r="AH178" s="55">
        <f t="shared" si="0"/>
        <v>0</v>
      </c>
      <c r="AI178" s="56">
        <f t="shared" si="1"/>
        <v>0</v>
      </c>
      <c r="AJ178" s="254"/>
      <c r="AK178" s="56"/>
      <c r="AL178" s="21"/>
    </row>
    <row r="179" spans="2:38" s="5" customFormat="1" ht="22.5" customHeight="1" x14ac:dyDescent="0.4">
      <c r="B179" s="155" t="s">
        <v>807</v>
      </c>
      <c r="C179" s="161" t="s">
        <v>898</v>
      </c>
      <c r="D179" s="290">
        <v>6</v>
      </c>
      <c r="E179" s="72" t="s">
        <v>606</v>
      </c>
      <c r="F179" s="60"/>
      <c r="G179" s="61"/>
      <c r="H179" s="62"/>
      <c r="I179" s="63">
        <v>8.5</v>
      </c>
      <c r="J179" s="64">
        <v>200</v>
      </c>
      <c r="K179" s="65" t="s">
        <v>881</v>
      </c>
      <c r="L179" s="47" t="s">
        <v>96</v>
      </c>
      <c r="M179" s="48">
        <v>2</v>
      </c>
      <c r="N179" s="66" t="s">
        <v>218</v>
      </c>
      <c r="O179" s="66">
        <v>0</v>
      </c>
      <c r="P179" s="66">
        <v>0</v>
      </c>
      <c r="Q179" s="66">
        <v>0</v>
      </c>
      <c r="R179" s="66">
        <v>0</v>
      </c>
      <c r="S179" s="66">
        <v>0</v>
      </c>
      <c r="T179" s="66">
        <v>0</v>
      </c>
      <c r="U179" s="48">
        <v>47</v>
      </c>
      <c r="V179" s="48">
        <v>6</v>
      </c>
      <c r="W179" s="67">
        <v>12</v>
      </c>
      <c r="X179" s="48"/>
      <c r="Y179" s="48">
        <v>958.80000000000007</v>
      </c>
      <c r="Z179" s="68">
        <v>239700</v>
      </c>
      <c r="AA179" s="149"/>
      <c r="AB179" s="69"/>
      <c r="AC179" s="69"/>
      <c r="AD179" s="69"/>
      <c r="AE179" s="70"/>
      <c r="AF179" s="71"/>
      <c r="AG179" s="70"/>
      <c r="AH179" s="55">
        <f t="shared" si="0"/>
        <v>0</v>
      </c>
      <c r="AI179" s="56">
        <f t="shared" si="1"/>
        <v>0</v>
      </c>
      <c r="AJ179" s="254"/>
      <c r="AK179" s="56"/>
      <c r="AL179" s="21"/>
    </row>
    <row r="180" spans="2:38" s="5" customFormat="1" ht="22.5" customHeight="1" x14ac:dyDescent="0.4">
      <c r="B180" s="155" t="s">
        <v>807</v>
      </c>
      <c r="C180" s="161" t="s">
        <v>898</v>
      </c>
      <c r="D180" s="290">
        <v>7</v>
      </c>
      <c r="E180" s="72" t="s">
        <v>607</v>
      </c>
      <c r="F180" s="60"/>
      <c r="G180" s="61"/>
      <c r="H180" s="62"/>
      <c r="I180" s="63">
        <v>8.5</v>
      </c>
      <c r="J180" s="64">
        <v>200</v>
      </c>
      <c r="K180" s="65" t="s">
        <v>1002</v>
      </c>
      <c r="L180" s="47" t="s">
        <v>271</v>
      </c>
      <c r="M180" s="48">
        <v>1</v>
      </c>
      <c r="N180" s="66" t="s">
        <v>218</v>
      </c>
      <c r="O180" s="66">
        <v>0</v>
      </c>
      <c r="P180" s="66" t="s">
        <v>1003</v>
      </c>
      <c r="Q180" s="66" t="s">
        <v>769</v>
      </c>
      <c r="R180" s="66" t="s">
        <v>577</v>
      </c>
      <c r="S180" s="66">
        <v>0</v>
      </c>
      <c r="T180" s="66">
        <v>0</v>
      </c>
      <c r="U180" s="48">
        <v>47</v>
      </c>
      <c r="V180" s="48">
        <v>1</v>
      </c>
      <c r="W180" s="67">
        <v>1</v>
      </c>
      <c r="X180" s="48"/>
      <c r="Y180" s="48">
        <v>79.900000000000006</v>
      </c>
      <c r="Z180" s="68">
        <v>19975.000000000004</v>
      </c>
      <c r="AA180" s="149"/>
      <c r="AB180" s="69"/>
      <c r="AC180" s="69"/>
      <c r="AD180" s="69"/>
      <c r="AE180" s="70"/>
      <c r="AF180" s="71"/>
      <c r="AG180" s="70"/>
      <c r="AH180" s="55">
        <f t="shared" si="0"/>
        <v>0</v>
      </c>
      <c r="AI180" s="56">
        <f t="shared" si="1"/>
        <v>0</v>
      </c>
      <c r="AJ180" s="254"/>
      <c r="AK180" s="56"/>
      <c r="AL180" s="21"/>
    </row>
    <row r="181" spans="2:38" s="5" customFormat="1" ht="22.5" customHeight="1" x14ac:dyDescent="0.4">
      <c r="B181" s="155" t="s">
        <v>807</v>
      </c>
      <c r="C181" s="161" t="s">
        <v>898</v>
      </c>
      <c r="D181" s="290">
        <v>7</v>
      </c>
      <c r="E181" s="72" t="s">
        <v>607</v>
      </c>
      <c r="F181" s="60"/>
      <c r="G181" s="61"/>
      <c r="H181" s="62"/>
      <c r="I181" s="63">
        <v>8.5</v>
      </c>
      <c r="J181" s="64">
        <v>200</v>
      </c>
      <c r="K181" s="65" t="s">
        <v>1004</v>
      </c>
      <c r="L181" s="47" t="s">
        <v>271</v>
      </c>
      <c r="M181" s="48">
        <v>1</v>
      </c>
      <c r="N181" s="66" t="s">
        <v>218</v>
      </c>
      <c r="O181" s="66">
        <v>0</v>
      </c>
      <c r="P181" s="66" t="s">
        <v>1003</v>
      </c>
      <c r="Q181" s="66" t="s">
        <v>772</v>
      </c>
      <c r="R181" s="66" t="s">
        <v>577</v>
      </c>
      <c r="S181" s="66">
        <v>0</v>
      </c>
      <c r="T181" s="66">
        <v>0</v>
      </c>
      <c r="U181" s="48">
        <v>47</v>
      </c>
      <c r="V181" s="48">
        <v>1</v>
      </c>
      <c r="W181" s="67">
        <v>1</v>
      </c>
      <c r="X181" s="48"/>
      <c r="Y181" s="48">
        <v>79.900000000000006</v>
      </c>
      <c r="Z181" s="68">
        <v>19975.000000000004</v>
      </c>
      <c r="AA181" s="149"/>
      <c r="AB181" s="69"/>
      <c r="AC181" s="69"/>
      <c r="AD181" s="69"/>
      <c r="AE181" s="70"/>
      <c r="AF181" s="71"/>
      <c r="AG181" s="70"/>
      <c r="AH181" s="55">
        <f t="shared" si="0"/>
        <v>0</v>
      </c>
      <c r="AI181" s="56">
        <f t="shared" si="1"/>
        <v>0</v>
      </c>
      <c r="AJ181" s="254"/>
      <c r="AK181" s="56"/>
      <c r="AL181" s="21"/>
    </row>
    <row r="182" spans="2:38" s="5" customFormat="1" ht="22.5" customHeight="1" x14ac:dyDescent="0.4">
      <c r="B182" s="155" t="s">
        <v>807</v>
      </c>
      <c r="C182" s="161" t="s">
        <v>898</v>
      </c>
      <c r="D182" s="290">
        <v>7</v>
      </c>
      <c r="E182" s="72" t="s">
        <v>607</v>
      </c>
      <c r="F182" s="60"/>
      <c r="G182" s="61"/>
      <c r="H182" s="62"/>
      <c r="I182" s="63">
        <v>8.5</v>
      </c>
      <c r="J182" s="64">
        <v>200</v>
      </c>
      <c r="K182" s="65" t="s">
        <v>881</v>
      </c>
      <c r="L182" s="47" t="s">
        <v>96</v>
      </c>
      <c r="M182" s="48">
        <v>2</v>
      </c>
      <c r="N182" s="66" t="s">
        <v>218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48">
        <v>47</v>
      </c>
      <c r="V182" s="48">
        <v>6</v>
      </c>
      <c r="W182" s="67">
        <v>12</v>
      </c>
      <c r="X182" s="48"/>
      <c r="Y182" s="48">
        <v>958.80000000000007</v>
      </c>
      <c r="Z182" s="68">
        <v>239700</v>
      </c>
      <c r="AA182" s="149"/>
      <c r="AB182" s="69"/>
      <c r="AC182" s="69"/>
      <c r="AD182" s="69"/>
      <c r="AE182" s="70"/>
      <c r="AF182" s="71"/>
      <c r="AG182" s="70"/>
      <c r="AH182" s="55">
        <f t="shared" si="0"/>
        <v>0</v>
      </c>
      <c r="AI182" s="56">
        <f t="shared" si="1"/>
        <v>0</v>
      </c>
      <c r="AJ182" s="254"/>
      <c r="AK182" s="56"/>
      <c r="AL182" s="21"/>
    </row>
    <row r="183" spans="2:38" s="5" customFormat="1" ht="22.5" customHeight="1" x14ac:dyDescent="0.4">
      <c r="B183" s="155" t="s">
        <v>807</v>
      </c>
      <c r="C183" s="161" t="s">
        <v>898</v>
      </c>
      <c r="D183" s="290">
        <v>8</v>
      </c>
      <c r="E183" s="72" t="s">
        <v>608</v>
      </c>
      <c r="F183" s="60"/>
      <c r="G183" s="61"/>
      <c r="H183" s="62"/>
      <c r="I183" s="63">
        <v>8.5</v>
      </c>
      <c r="J183" s="64">
        <v>200</v>
      </c>
      <c r="K183" s="65" t="s">
        <v>1002</v>
      </c>
      <c r="L183" s="47" t="s">
        <v>271</v>
      </c>
      <c r="M183" s="48">
        <v>1</v>
      </c>
      <c r="N183" s="66" t="s">
        <v>218</v>
      </c>
      <c r="O183" s="66">
        <v>0</v>
      </c>
      <c r="P183" s="66" t="s">
        <v>1003</v>
      </c>
      <c r="Q183" s="66" t="s">
        <v>769</v>
      </c>
      <c r="R183" s="66" t="s">
        <v>577</v>
      </c>
      <c r="S183" s="66">
        <v>0</v>
      </c>
      <c r="T183" s="66">
        <v>0</v>
      </c>
      <c r="U183" s="48">
        <v>47</v>
      </c>
      <c r="V183" s="48">
        <v>1</v>
      </c>
      <c r="W183" s="67">
        <v>1</v>
      </c>
      <c r="X183" s="48"/>
      <c r="Y183" s="48">
        <v>79.900000000000006</v>
      </c>
      <c r="Z183" s="68">
        <v>19975.000000000004</v>
      </c>
      <c r="AA183" s="149"/>
      <c r="AB183" s="69"/>
      <c r="AC183" s="69"/>
      <c r="AD183" s="69"/>
      <c r="AE183" s="70"/>
      <c r="AF183" s="71"/>
      <c r="AG183" s="70"/>
      <c r="AH183" s="55">
        <f t="shared" si="0"/>
        <v>0</v>
      </c>
      <c r="AI183" s="56">
        <f t="shared" si="1"/>
        <v>0</v>
      </c>
      <c r="AJ183" s="254"/>
      <c r="AK183" s="56"/>
      <c r="AL183" s="21"/>
    </row>
    <row r="184" spans="2:38" s="5" customFormat="1" ht="22.5" customHeight="1" x14ac:dyDescent="0.4">
      <c r="B184" s="155" t="s">
        <v>807</v>
      </c>
      <c r="C184" s="161" t="s">
        <v>898</v>
      </c>
      <c r="D184" s="290">
        <v>8</v>
      </c>
      <c r="E184" s="72" t="s">
        <v>608</v>
      </c>
      <c r="F184" s="60"/>
      <c r="G184" s="61"/>
      <c r="H184" s="62"/>
      <c r="I184" s="63">
        <v>8.5</v>
      </c>
      <c r="J184" s="64">
        <v>200</v>
      </c>
      <c r="K184" s="65" t="s">
        <v>1004</v>
      </c>
      <c r="L184" s="47" t="s">
        <v>271</v>
      </c>
      <c r="M184" s="48">
        <v>1</v>
      </c>
      <c r="N184" s="66" t="s">
        <v>218</v>
      </c>
      <c r="O184" s="66">
        <v>0</v>
      </c>
      <c r="P184" s="66" t="s">
        <v>1003</v>
      </c>
      <c r="Q184" s="66" t="s">
        <v>772</v>
      </c>
      <c r="R184" s="66" t="s">
        <v>577</v>
      </c>
      <c r="S184" s="66">
        <v>0</v>
      </c>
      <c r="T184" s="66">
        <v>0</v>
      </c>
      <c r="U184" s="48">
        <v>47</v>
      </c>
      <c r="V184" s="48">
        <v>1</v>
      </c>
      <c r="W184" s="67">
        <v>1</v>
      </c>
      <c r="X184" s="48"/>
      <c r="Y184" s="48">
        <v>79.900000000000006</v>
      </c>
      <c r="Z184" s="68">
        <v>19975.000000000004</v>
      </c>
      <c r="AA184" s="149"/>
      <c r="AB184" s="69"/>
      <c r="AC184" s="69"/>
      <c r="AD184" s="69"/>
      <c r="AE184" s="70"/>
      <c r="AF184" s="71"/>
      <c r="AG184" s="70"/>
      <c r="AH184" s="55">
        <f t="shared" si="0"/>
        <v>0</v>
      </c>
      <c r="AI184" s="56">
        <f t="shared" si="1"/>
        <v>0</v>
      </c>
      <c r="AJ184" s="254"/>
      <c r="AK184" s="56"/>
      <c r="AL184" s="21"/>
    </row>
    <row r="185" spans="2:38" s="5" customFormat="1" ht="22.5" customHeight="1" x14ac:dyDescent="0.4">
      <c r="B185" s="155" t="s">
        <v>807</v>
      </c>
      <c r="C185" s="161" t="s">
        <v>898</v>
      </c>
      <c r="D185" s="290">
        <v>8</v>
      </c>
      <c r="E185" s="72" t="s">
        <v>608</v>
      </c>
      <c r="F185" s="60"/>
      <c r="G185" s="61"/>
      <c r="H185" s="62"/>
      <c r="I185" s="63">
        <v>8.5</v>
      </c>
      <c r="J185" s="64">
        <v>200</v>
      </c>
      <c r="K185" s="65" t="s">
        <v>881</v>
      </c>
      <c r="L185" s="47" t="s">
        <v>96</v>
      </c>
      <c r="M185" s="48">
        <v>2</v>
      </c>
      <c r="N185" s="66" t="s">
        <v>218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48">
        <v>47</v>
      </c>
      <c r="V185" s="48">
        <v>6</v>
      </c>
      <c r="W185" s="67">
        <v>12</v>
      </c>
      <c r="X185" s="48"/>
      <c r="Y185" s="48">
        <v>958.80000000000007</v>
      </c>
      <c r="Z185" s="68">
        <v>239700</v>
      </c>
      <c r="AA185" s="149"/>
      <c r="AB185" s="69"/>
      <c r="AC185" s="69"/>
      <c r="AD185" s="69"/>
      <c r="AE185" s="70"/>
      <c r="AF185" s="71"/>
      <c r="AG185" s="70"/>
      <c r="AH185" s="55">
        <f t="shared" si="0"/>
        <v>0</v>
      </c>
      <c r="AI185" s="56">
        <f t="shared" si="1"/>
        <v>0</v>
      </c>
      <c r="AJ185" s="254"/>
      <c r="AK185" s="56"/>
      <c r="AL185" s="21"/>
    </row>
    <row r="186" spans="2:38" s="5" customFormat="1" ht="22.5" customHeight="1" x14ac:dyDescent="0.4">
      <c r="B186" s="155" t="s">
        <v>807</v>
      </c>
      <c r="C186" s="161" t="s">
        <v>898</v>
      </c>
      <c r="D186" s="290">
        <v>9</v>
      </c>
      <c r="E186" s="72" t="s">
        <v>1037</v>
      </c>
      <c r="F186" s="60"/>
      <c r="G186" s="61"/>
      <c r="H186" s="62"/>
      <c r="I186" s="63">
        <v>3</v>
      </c>
      <c r="J186" s="64">
        <v>200</v>
      </c>
      <c r="K186" s="65" t="s">
        <v>1002</v>
      </c>
      <c r="L186" s="47" t="s">
        <v>271</v>
      </c>
      <c r="M186" s="48">
        <v>1</v>
      </c>
      <c r="N186" s="66" t="s">
        <v>218</v>
      </c>
      <c r="O186" s="66">
        <v>0</v>
      </c>
      <c r="P186" s="66" t="s">
        <v>1003</v>
      </c>
      <c r="Q186" s="66" t="s">
        <v>769</v>
      </c>
      <c r="R186" s="66" t="s">
        <v>577</v>
      </c>
      <c r="S186" s="66">
        <v>0</v>
      </c>
      <c r="T186" s="66">
        <v>0</v>
      </c>
      <c r="U186" s="48">
        <v>47</v>
      </c>
      <c r="V186" s="48">
        <v>1</v>
      </c>
      <c r="W186" s="67">
        <v>1</v>
      </c>
      <c r="X186" s="48"/>
      <c r="Y186" s="48">
        <v>28.200000000000003</v>
      </c>
      <c r="Z186" s="68">
        <v>7050.0000000000009</v>
      </c>
      <c r="AA186" s="149"/>
      <c r="AB186" s="69"/>
      <c r="AC186" s="69"/>
      <c r="AD186" s="69"/>
      <c r="AE186" s="70"/>
      <c r="AF186" s="71"/>
      <c r="AG186" s="70"/>
      <c r="AH186" s="55">
        <f t="shared" si="0"/>
        <v>0</v>
      </c>
      <c r="AI186" s="56">
        <f t="shared" si="1"/>
        <v>0</v>
      </c>
      <c r="AJ186" s="254"/>
      <c r="AK186" s="56"/>
      <c r="AL186" s="21"/>
    </row>
    <row r="187" spans="2:38" s="5" customFormat="1" ht="22.5" customHeight="1" x14ac:dyDescent="0.4">
      <c r="B187" s="155" t="s">
        <v>807</v>
      </c>
      <c r="C187" s="161" t="s">
        <v>898</v>
      </c>
      <c r="D187" s="290">
        <v>9</v>
      </c>
      <c r="E187" s="72" t="s">
        <v>1037</v>
      </c>
      <c r="F187" s="60"/>
      <c r="G187" s="61"/>
      <c r="H187" s="62"/>
      <c r="I187" s="63">
        <v>3</v>
      </c>
      <c r="J187" s="64">
        <v>200</v>
      </c>
      <c r="K187" s="65" t="s">
        <v>1004</v>
      </c>
      <c r="L187" s="47" t="s">
        <v>271</v>
      </c>
      <c r="M187" s="48">
        <v>1</v>
      </c>
      <c r="N187" s="66" t="s">
        <v>218</v>
      </c>
      <c r="O187" s="66">
        <v>0</v>
      </c>
      <c r="P187" s="66" t="s">
        <v>1003</v>
      </c>
      <c r="Q187" s="66" t="s">
        <v>772</v>
      </c>
      <c r="R187" s="66" t="s">
        <v>577</v>
      </c>
      <c r="S187" s="66">
        <v>0</v>
      </c>
      <c r="T187" s="66">
        <v>0</v>
      </c>
      <c r="U187" s="48">
        <v>47</v>
      </c>
      <c r="V187" s="48">
        <v>1</v>
      </c>
      <c r="W187" s="67">
        <v>1</v>
      </c>
      <c r="X187" s="48"/>
      <c r="Y187" s="48">
        <v>28.200000000000003</v>
      </c>
      <c r="Z187" s="68">
        <v>7050.0000000000009</v>
      </c>
      <c r="AA187" s="149"/>
      <c r="AB187" s="69"/>
      <c r="AC187" s="69"/>
      <c r="AD187" s="69"/>
      <c r="AE187" s="70"/>
      <c r="AF187" s="71"/>
      <c r="AG187" s="70"/>
      <c r="AH187" s="55">
        <f t="shared" si="0"/>
        <v>0</v>
      </c>
      <c r="AI187" s="56">
        <f t="shared" si="1"/>
        <v>0</v>
      </c>
      <c r="AJ187" s="254"/>
      <c r="AK187" s="56"/>
      <c r="AL187" s="21"/>
    </row>
    <row r="188" spans="2:38" s="5" customFormat="1" ht="22.5" customHeight="1" x14ac:dyDescent="0.4">
      <c r="B188" s="155" t="s">
        <v>807</v>
      </c>
      <c r="C188" s="161" t="s">
        <v>898</v>
      </c>
      <c r="D188" s="290">
        <v>9</v>
      </c>
      <c r="E188" s="72" t="s">
        <v>1037</v>
      </c>
      <c r="F188" s="60"/>
      <c r="G188" s="61"/>
      <c r="H188" s="62"/>
      <c r="I188" s="63">
        <v>3</v>
      </c>
      <c r="J188" s="64">
        <v>200</v>
      </c>
      <c r="K188" s="65" t="s">
        <v>881</v>
      </c>
      <c r="L188" s="47" t="s">
        <v>96</v>
      </c>
      <c r="M188" s="48">
        <v>2</v>
      </c>
      <c r="N188" s="66" t="s">
        <v>218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48">
        <v>47</v>
      </c>
      <c r="V188" s="48">
        <v>6</v>
      </c>
      <c r="W188" s="67">
        <v>12</v>
      </c>
      <c r="X188" s="48"/>
      <c r="Y188" s="48">
        <v>338.40000000000003</v>
      </c>
      <c r="Z188" s="68">
        <v>84600</v>
      </c>
      <c r="AA188" s="149"/>
      <c r="AB188" s="69"/>
      <c r="AC188" s="69"/>
      <c r="AD188" s="69"/>
      <c r="AE188" s="70"/>
      <c r="AF188" s="71"/>
      <c r="AG188" s="70"/>
      <c r="AH188" s="55">
        <f t="shared" si="0"/>
        <v>0</v>
      </c>
      <c r="AI188" s="56">
        <f t="shared" si="1"/>
        <v>0</v>
      </c>
      <c r="AJ188" s="254"/>
      <c r="AK188" s="56"/>
      <c r="AL188" s="21"/>
    </row>
    <row r="189" spans="2:38" s="5" customFormat="1" ht="22.5" customHeight="1" x14ac:dyDescent="0.4">
      <c r="B189" s="155" t="s">
        <v>807</v>
      </c>
      <c r="C189" s="161" t="s">
        <v>415</v>
      </c>
      <c r="D189" s="290">
        <v>1</v>
      </c>
      <c r="E189" s="72" t="s">
        <v>1038</v>
      </c>
      <c r="F189" s="60"/>
      <c r="G189" s="61"/>
      <c r="H189" s="62"/>
      <c r="I189" s="63">
        <v>1</v>
      </c>
      <c r="J189" s="64">
        <v>12</v>
      </c>
      <c r="K189" s="65" t="s">
        <v>916</v>
      </c>
      <c r="L189" s="47" t="s">
        <v>565</v>
      </c>
      <c r="M189" s="48">
        <v>1</v>
      </c>
      <c r="N189" s="66" t="s">
        <v>437</v>
      </c>
      <c r="O189" s="66">
        <v>0</v>
      </c>
      <c r="P189" s="66">
        <v>0</v>
      </c>
      <c r="Q189" s="66" t="s">
        <v>1000</v>
      </c>
      <c r="R189" s="66">
        <v>0</v>
      </c>
      <c r="S189" s="66">
        <v>0</v>
      </c>
      <c r="T189" s="66">
        <v>0</v>
      </c>
      <c r="U189" s="48">
        <v>36</v>
      </c>
      <c r="V189" s="48">
        <v>1</v>
      </c>
      <c r="W189" s="67">
        <v>1</v>
      </c>
      <c r="X189" s="48"/>
      <c r="Y189" s="48">
        <v>0.43199999999999994</v>
      </c>
      <c r="Z189" s="68">
        <v>107.99999999999999</v>
      </c>
      <c r="AA189" s="149"/>
      <c r="AB189" s="69"/>
      <c r="AC189" s="69"/>
      <c r="AD189" s="69"/>
      <c r="AE189" s="70"/>
      <c r="AF189" s="71"/>
      <c r="AG189" s="70"/>
      <c r="AH189" s="55">
        <f t="shared" si="0"/>
        <v>0</v>
      </c>
      <c r="AI189" s="56">
        <f t="shared" si="1"/>
        <v>0</v>
      </c>
      <c r="AJ189" s="254"/>
      <c r="AK189" s="56"/>
      <c r="AL189" s="21"/>
    </row>
    <row r="190" spans="2:38" s="5" customFormat="1" ht="22.5" customHeight="1" x14ac:dyDescent="0.4">
      <c r="B190" s="155" t="s">
        <v>807</v>
      </c>
      <c r="C190" s="161" t="s">
        <v>904</v>
      </c>
      <c r="D190" s="290" t="s">
        <v>2514</v>
      </c>
      <c r="E190" s="72" t="s">
        <v>611</v>
      </c>
      <c r="F190" s="60"/>
      <c r="G190" s="61"/>
      <c r="H190" s="62"/>
      <c r="I190" s="63">
        <v>9</v>
      </c>
      <c r="J190" s="64">
        <v>245</v>
      </c>
      <c r="K190" s="65" t="s">
        <v>896</v>
      </c>
      <c r="L190" s="47" t="s">
        <v>96</v>
      </c>
      <c r="M190" s="48">
        <v>1</v>
      </c>
      <c r="N190" s="66" t="s">
        <v>218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48">
        <v>47</v>
      </c>
      <c r="V190" s="48">
        <v>3</v>
      </c>
      <c r="W190" s="67">
        <v>3</v>
      </c>
      <c r="X190" s="48"/>
      <c r="Y190" s="48">
        <v>310.90499999999997</v>
      </c>
      <c r="Z190" s="68">
        <v>77726.249999999985</v>
      </c>
      <c r="AA190" s="149"/>
      <c r="AB190" s="69"/>
      <c r="AC190" s="69"/>
      <c r="AD190" s="69"/>
      <c r="AE190" s="70"/>
      <c r="AF190" s="71"/>
      <c r="AG190" s="70"/>
      <c r="AH190" s="55">
        <f t="shared" si="0"/>
        <v>0</v>
      </c>
      <c r="AI190" s="56">
        <f t="shared" si="1"/>
        <v>0</v>
      </c>
      <c r="AJ190" s="254"/>
      <c r="AK190" s="56"/>
      <c r="AL190" s="21"/>
    </row>
    <row r="191" spans="2:38" s="5" customFormat="1" ht="22.5" customHeight="1" x14ac:dyDescent="0.4">
      <c r="B191" s="155" t="s">
        <v>807</v>
      </c>
      <c r="C191" s="161" t="s">
        <v>335</v>
      </c>
      <c r="D191" s="290" t="s">
        <v>2515</v>
      </c>
      <c r="E191" s="72" t="s">
        <v>613</v>
      </c>
      <c r="F191" s="60"/>
      <c r="G191" s="61"/>
      <c r="H191" s="62"/>
      <c r="I191" s="63">
        <v>9</v>
      </c>
      <c r="J191" s="64">
        <v>245</v>
      </c>
      <c r="K191" s="65" t="s">
        <v>900</v>
      </c>
      <c r="L191" s="47" t="s">
        <v>96</v>
      </c>
      <c r="M191" s="48">
        <v>1</v>
      </c>
      <c r="N191" s="66" t="s">
        <v>218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48">
        <v>47</v>
      </c>
      <c r="V191" s="48">
        <v>5</v>
      </c>
      <c r="W191" s="67">
        <v>5</v>
      </c>
      <c r="X191" s="48"/>
      <c r="Y191" s="48">
        <v>518.17499999999995</v>
      </c>
      <c r="Z191" s="68">
        <v>129543.74999999999</v>
      </c>
      <c r="AA191" s="149"/>
      <c r="AB191" s="69"/>
      <c r="AC191" s="69"/>
      <c r="AD191" s="69"/>
      <c r="AE191" s="70"/>
      <c r="AF191" s="71"/>
      <c r="AG191" s="70"/>
      <c r="AH191" s="55">
        <f t="shared" si="0"/>
        <v>0</v>
      </c>
      <c r="AI191" s="56">
        <f t="shared" si="1"/>
        <v>0</v>
      </c>
      <c r="AJ191" s="254"/>
      <c r="AK191" s="56"/>
      <c r="AL191" s="21"/>
    </row>
    <row r="192" spans="2:38" s="5" customFormat="1" ht="22.5" customHeight="1" x14ac:dyDescent="0.4">
      <c r="B192" s="155" t="s">
        <v>807</v>
      </c>
      <c r="C192" s="161" t="s">
        <v>904</v>
      </c>
      <c r="D192" s="290" t="s">
        <v>2516</v>
      </c>
      <c r="E192" s="72" t="s">
        <v>1039</v>
      </c>
      <c r="F192" s="60"/>
      <c r="G192" s="61"/>
      <c r="H192" s="62"/>
      <c r="I192" s="63">
        <v>4</v>
      </c>
      <c r="J192" s="64">
        <v>245</v>
      </c>
      <c r="K192" s="65" t="s">
        <v>1040</v>
      </c>
      <c r="L192" s="47" t="s">
        <v>371</v>
      </c>
      <c r="M192" s="48">
        <v>1</v>
      </c>
      <c r="N192" s="66" t="s">
        <v>118</v>
      </c>
      <c r="O192" s="66">
        <v>0</v>
      </c>
      <c r="P192" s="66">
        <v>0</v>
      </c>
      <c r="Q192" s="66" t="s">
        <v>909</v>
      </c>
      <c r="R192" s="66">
        <v>0</v>
      </c>
      <c r="S192" s="66">
        <v>0</v>
      </c>
      <c r="T192" s="66">
        <v>0</v>
      </c>
      <c r="U192" s="48">
        <v>28</v>
      </c>
      <c r="V192" s="48">
        <v>3</v>
      </c>
      <c r="W192" s="67">
        <v>3</v>
      </c>
      <c r="X192" s="48"/>
      <c r="Y192" s="48">
        <v>82.320000000000007</v>
      </c>
      <c r="Z192" s="68">
        <v>20580</v>
      </c>
      <c r="AA192" s="149"/>
      <c r="AB192" s="69"/>
      <c r="AC192" s="69"/>
      <c r="AD192" s="69"/>
      <c r="AE192" s="70"/>
      <c r="AF192" s="71"/>
      <c r="AG192" s="70"/>
      <c r="AH192" s="55">
        <f t="shared" si="0"/>
        <v>0</v>
      </c>
      <c r="AI192" s="56">
        <f t="shared" si="1"/>
        <v>0</v>
      </c>
      <c r="AJ192" s="254"/>
      <c r="AK192" s="56"/>
      <c r="AL192" s="21"/>
    </row>
    <row r="193" spans="2:38" s="5" customFormat="1" ht="22.5" customHeight="1" x14ac:dyDescent="0.4">
      <c r="B193" s="155" t="s">
        <v>418</v>
      </c>
      <c r="C193" s="161" t="s">
        <v>49</v>
      </c>
      <c r="D193" s="290">
        <v>1</v>
      </c>
      <c r="E193" s="72" t="s">
        <v>418</v>
      </c>
      <c r="F193" s="60"/>
      <c r="G193" s="61"/>
      <c r="H193" s="62"/>
      <c r="I193" s="63">
        <v>9</v>
      </c>
      <c r="J193" s="64">
        <v>245</v>
      </c>
      <c r="K193" s="65" t="s">
        <v>1040</v>
      </c>
      <c r="L193" s="47" t="s">
        <v>371</v>
      </c>
      <c r="M193" s="48">
        <v>1</v>
      </c>
      <c r="N193" s="66" t="s">
        <v>118</v>
      </c>
      <c r="O193" s="66">
        <v>0</v>
      </c>
      <c r="P193" s="66">
        <v>0</v>
      </c>
      <c r="Q193" s="66" t="s">
        <v>909</v>
      </c>
      <c r="R193" s="66">
        <v>0</v>
      </c>
      <c r="S193" s="66">
        <v>0</v>
      </c>
      <c r="T193" s="66">
        <v>0</v>
      </c>
      <c r="U193" s="48">
        <v>28</v>
      </c>
      <c r="V193" s="48">
        <v>2</v>
      </c>
      <c r="W193" s="67">
        <v>2</v>
      </c>
      <c r="X193" s="48"/>
      <c r="Y193" s="48">
        <v>123.48</v>
      </c>
      <c r="Z193" s="68">
        <v>30870</v>
      </c>
      <c r="AA193" s="149"/>
      <c r="AB193" s="69"/>
      <c r="AC193" s="69"/>
      <c r="AD193" s="69"/>
      <c r="AE193" s="70"/>
      <c r="AF193" s="71"/>
      <c r="AG193" s="70"/>
      <c r="AH193" s="55">
        <f t="shared" si="0"/>
        <v>0</v>
      </c>
      <c r="AI193" s="56">
        <f t="shared" si="1"/>
        <v>0</v>
      </c>
      <c r="AJ193" s="254"/>
      <c r="AK193" s="56"/>
      <c r="AL193" s="21"/>
    </row>
    <row r="194" spans="2:38" s="5" customFormat="1" ht="22.5" customHeight="1" x14ac:dyDescent="0.4">
      <c r="B194" s="155" t="s">
        <v>837</v>
      </c>
      <c r="C194" s="161" t="s">
        <v>49</v>
      </c>
      <c r="D194" s="290">
        <v>1</v>
      </c>
      <c r="E194" s="72" t="s">
        <v>554</v>
      </c>
      <c r="F194" s="60"/>
      <c r="G194" s="61"/>
      <c r="H194" s="62"/>
      <c r="I194" s="63">
        <v>6</v>
      </c>
      <c r="J194" s="64">
        <v>245</v>
      </c>
      <c r="K194" s="65" t="s">
        <v>945</v>
      </c>
      <c r="L194" s="47" t="s">
        <v>78</v>
      </c>
      <c r="M194" s="48">
        <v>5</v>
      </c>
      <c r="N194" s="66" t="s">
        <v>118</v>
      </c>
      <c r="O194" s="66">
        <v>0</v>
      </c>
      <c r="P194" s="66" t="s">
        <v>363</v>
      </c>
      <c r="Q194" s="66">
        <v>0</v>
      </c>
      <c r="R194" s="66">
        <v>0</v>
      </c>
      <c r="S194" s="66" t="s">
        <v>55</v>
      </c>
      <c r="T194" s="66">
        <v>0</v>
      </c>
      <c r="U194" s="48">
        <v>28</v>
      </c>
      <c r="V194" s="48">
        <v>2</v>
      </c>
      <c r="W194" s="67">
        <v>10</v>
      </c>
      <c r="X194" s="48"/>
      <c r="Y194" s="48">
        <v>411.6</v>
      </c>
      <c r="Z194" s="68">
        <v>102900</v>
      </c>
      <c r="AA194" s="149"/>
      <c r="AB194" s="69"/>
      <c r="AC194" s="69"/>
      <c r="AD194" s="69"/>
      <c r="AE194" s="70"/>
      <c r="AF194" s="71"/>
      <c r="AG194" s="70"/>
      <c r="AH194" s="55">
        <f t="shared" si="0"/>
        <v>0</v>
      </c>
      <c r="AI194" s="56">
        <f t="shared" si="1"/>
        <v>0</v>
      </c>
      <c r="AJ194" s="254"/>
      <c r="AK194" s="56"/>
      <c r="AL194" s="21"/>
    </row>
    <row r="195" spans="2:38" s="5" customFormat="1" ht="22.5" customHeight="1" x14ac:dyDescent="0.4">
      <c r="B195" s="155" t="s">
        <v>837</v>
      </c>
      <c r="C195" s="161" t="s">
        <v>49</v>
      </c>
      <c r="D195" s="290">
        <v>1</v>
      </c>
      <c r="E195" s="72" t="s">
        <v>554</v>
      </c>
      <c r="F195" s="60"/>
      <c r="G195" s="61"/>
      <c r="H195" s="62"/>
      <c r="I195" s="63">
        <v>24</v>
      </c>
      <c r="J195" s="64">
        <v>365</v>
      </c>
      <c r="K195" s="65" t="s">
        <v>947</v>
      </c>
      <c r="L195" s="47" t="s">
        <v>90</v>
      </c>
      <c r="M195" s="48">
        <v>1</v>
      </c>
      <c r="N195" s="66" t="s">
        <v>343</v>
      </c>
      <c r="O195" s="66">
        <v>0</v>
      </c>
      <c r="P195" s="66">
        <v>0</v>
      </c>
      <c r="Q195" s="66" t="s">
        <v>580</v>
      </c>
      <c r="R195" s="66" t="s">
        <v>708</v>
      </c>
      <c r="S195" s="66" t="s">
        <v>69</v>
      </c>
      <c r="T195" s="66">
        <v>0</v>
      </c>
      <c r="U195" s="48">
        <v>13</v>
      </c>
      <c r="V195" s="48">
        <v>1</v>
      </c>
      <c r="W195" s="67">
        <v>1</v>
      </c>
      <c r="X195" s="48"/>
      <c r="Y195" s="48">
        <v>113.88</v>
      </c>
      <c r="Z195" s="68">
        <v>28470</v>
      </c>
      <c r="AA195" s="149"/>
      <c r="AB195" s="69"/>
      <c r="AC195" s="69"/>
      <c r="AD195" s="69"/>
      <c r="AE195" s="70"/>
      <c r="AF195" s="71"/>
      <c r="AG195" s="70"/>
      <c r="AH195" s="55">
        <f t="shared" si="0"/>
        <v>0</v>
      </c>
      <c r="AI195" s="56">
        <f t="shared" si="1"/>
        <v>0</v>
      </c>
      <c r="AJ195" s="257" t="s">
        <v>189</v>
      </c>
      <c r="AK195" s="171" t="s">
        <v>189</v>
      </c>
      <c r="AL195" s="21"/>
    </row>
    <row r="196" spans="2:38" s="5" customFormat="1" ht="22.5" customHeight="1" x14ac:dyDescent="0.4">
      <c r="B196" s="155" t="s">
        <v>837</v>
      </c>
      <c r="C196" s="161" t="s">
        <v>49</v>
      </c>
      <c r="D196" s="290">
        <v>2</v>
      </c>
      <c r="E196" s="72" t="s">
        <v>857</v>
      </c>
      <c r="F196" s="60"/>
      <c r="G196" s="61"/>
      <c r="H196" s="62"/>
      <c r="I196" s="63">
        <v>6</v>
      </c>
      <c r="J196" s="64">
        <v>245</v>
      </c>
      <c r="K196" s="65" t="s">
        <v>901</v>
      </c>
      <c r="L196" s="47" t="s">
        <v>52</v>
      </c>
      <c r="M196" s="48">
        <v>1</v>
      </c>
      <c r="N196" s="66" t="s">
        <v>902</v>
      </c>
      <c r="O196" s="66">
        <v>0</v>
      </c>
      <c r="P196" s="66" t="s">
        <v>367</v>
      </c>
      <c r="Q196" s="66">
        <v>0</v>
      </c>
      <c r="R196" s="66">
        <v>0</v>
      </c>
      <c r="S196" s="66" t="s">
        <v>903</v>
      </c>
      <c r="T196" s="66">
        <v>0</v>
      </c>
      <c r="U196" s="48">
        <v>80</v>
      </c>
      <c r="V196" s="48">
        <v>1</v>
      </c>
      <c r="W196" s="67">
        <v>1</v>
      </c>
      <c r="X196" s="48"/>
      <c r="Y196" s="48">
        <v>117.6</v>
      </c>
      <c r="Z196" s="68">
        <v>29400</v>
      </c>
      <c r="AA196" s="149"/>
      <c r="AB196" s="69"/>
      <c r="AC196" s="69"/>
      <c r="AD196" s="69"/>
      <c r="AE196" s="70"/>
      <c r="AF196" s="71"/>
      <c r="AG196" s="70"/>
      <c r="AH196" s="55">
        <f t="shared" si="0"/>
        <v>0</v>
      </c>
      <c r="AI196" s="56">
        <f t="shared" si="1"/>
        <v>0</v>
      </c>
      <c r="AJ196" s="254"/>
      <c r="AK196" s="56"/>
      <c r="AL196" s="21"/>
    </row>
    <row r="197" spans="2:38" s="5" customFormat="1" ht="22.5" customHeight="1" x14ac:dyDescent="0.4">
      <c r="B197" s="155" t="s">
        <v>837</v>
      </c>
      <c r="C197" s="161" t="s">
        <v>49</v>
      </c>
      <c r="D197" s="290">
        <v>2</v>
      </c>
      <c r="E197" s="72" t="s">
        <v>857</v>
      </c>
      <c r="F197" s="60"/>
      <c r="G197" s="61"/>
      <c r="H197" s="62"/>
      <c r="I197" s="63">
        <v>6</v>
      </c>
      <c r="J197" s="64">
        <v>245</v>
      </c>
      <c r="K197" s="65" t="s">
        <v>884</v>
      </c>
      <c r="L197" s="47" t="s">
        <v>96</v>
      </c>
      <c r="M197" s="48">
        <v>2</v>
      </c>
      <c r="N197" s="66" t="s">
        <v>118</v>
      </c>
      <c r="O197" s="66">
        <v>0</v>
      </c>
      <c r="P197" s="66">
        <v>0</v>
      </c>
      <c r="Q197" s="66">
        <v>0</v>
      </c>
      <c r="R197" s="66">
        <v>0</v>
      </c>
      <c r="S197" s="66">
        <v>0</v>
      </c>
      <c r="T197" s="66">
        <v>0</v>
      </c>
      <c r="U197" s="48">
        <v>28</v>
      </c>
      <c r="V197" s="48">
        <v>1</v>
      </c>
      <c r="W197" s="67">
        <v>2</v>
      </c>
      <c r="X197" s="48"/>
      <c r="Y197" s="48">
        <v>82.320000000000007</v>
      </c>
      <c r="Z197" s="68">
        <v>20580</v>
      </c>
      <c r="AA197" s="149"/>
      <c r="AB197" s="69"/>
      <c r="AC197" s="69"/>
      <c r="AD197" s="69"/>
      <c r="AE197" s="70"/>
      <c r="AF197" s="71"/>
      <c r="AG197" s="70"/>
      <c r="AH197" s="55">
        <f t="shared" si="0"/>
        <v>0</v>
      </c>
      <c r="AI197" s="56">
        <f t="shared" si="1"/>
        <v>0</v>
      </c>
      <c r="AJ197" s="254"/>
      <c r="AK197" s="56"/>
      <c r="AL197" s="21"/>
    </row>
    <row r="198" spans="2:38" s="5" customFormat="1" ht="22.5" customHeight="1" x14ac:dyDescent="0.4">
      <c r="B198" s="155" t="s">
        <v>837</v>
      </c>
      <c r="C198" s="161" t="s">
        <v>49</v>
      </c>
      <c r="D198" s="290">
        <v>3</v>
      </c>
      <c r="E198" s="72" t="s">
        <v>858</v>
      </c>
      <c r="F198" s="60"/>
      <c r="G198" s="61"/>
      <c r="H198" s="62"/>
      <c r="I198" s="63">
        <v>6</v>
      </c>
      <c r="J198" s="64">
        <v>245</v>
      </c>
      <c r="K198" s="65" t="s">
        <v>900</v>
      </c>
      <c r="L198" s="47" t="s">
        <v>96</v>
      </c>
      <c r="M198" s="48">
        <v>1</v>
      </c>
      <c r="N198" s="66" t="s">
        <v>218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48">
        <v>47</v>
      </c>
      <c r="V198" s="48">
        <v>1</v>
      </c>
      <c r="W198" s="67">
        <v>1</v>
      </c>
      <c r="X198" s="48"/>
      <c r="Y198" s="48">
        <v>69.09</v>
      </c>
      <c r="Z198" s="68">
        <v>17272.5</v>
      </c>
      <c r="AA198" s="149"/>
      <c r="AB198" s="69"/>
      <c r="AC198" s="69"/>
      <c r="AD198" s="69"/>
      <c r="AE198" s="70"/>
      <c r="AF198" s="71"/>
      <c r="AG198" s="70"/>
      <c r="AH198" s="55">
        <f t="shared" si="0"/>
        <v>0</v>
      </c>
      <c r="AI198" s="56">
        <f t="shared" si="1"/>
        <v>0</v>
      </c>
      <c r="AJ198" s="254"/>
      <c r="AK198" s="56"/>
      <c r="AL198" s="21"/>
    </row>
    <row r="199" spans="2:38" s="5" customFormat="1" ht="22.5" customHeight="1" x14ac:dyDescent="0.4">
      <c r="B199" s="155" t="s">
        <v>837</v>
      </c>
      <c r="C199" s="161" t="s">
        <v>49</v>
      </c>
      <c r="D199" s="290">
        <v>4</v>
      </c>
      <c r="E199" s="72" t="s">
        <v>579</v>
      </c>
      <c r="F199" s="60"/>
      <c r="G199" s="61"/>
      <c r="H199" s="62"/>
      <c r="I199" s="63">
        <v>3</v>
      </c>
      <c r="J199" s="64">
        <v>245</v>
      </c>
      <c r="K199" s="65" t="s">
        <v>900</v>
      </c>
      <c r="L199" s="47" t="s">
        <v>96</v>
      </c>
      <c r="M199" s="48">
        <v>1</v>
      </c>
      <c r="N199" s="66" t="s">
        <v>218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48">
        <v>47</v>
      </c>
      <c r="V199" s="48">
        <v>1</v>
      </c>
      <c r="W199" s="67">
        <v>1</v>
      </c>
      <c r="X199" s="48"/>
      <c r="Y199" s="48">
        <v>34.545000000000002</v>
      </c>
      <c r="Z199" s="68">
        <v>8636.25</v>
      </c>
      <c r="AA199" s="149"/>
      <c r="AB199" s="69"/>
      <c r="AC199" s="69"/>
      <c r="AD199" s="69"/>
      <c r="AE199" s="70"/>
      <c r="AF199" s="71"/>
      <c r="AG199" s="70"/>
      <c r="AH199" s="55">
        <f t="shared" si="0"/>
        <v>0</v>
      </c>
      <c r="AI199" s="56">
        <f t="shared" si="1"/>
        <v>0</v>
      </c>
      <c r="AJ199" s="254"/>
      <c r="AK199" s="56"/>
      <c r="AL199" s="21"/>
    </row>
    <row r="200" spans="2:38" s="5" customFormat="1" ht="22.5" customHeight="1" x14ac:dyDescent="0.4">
      <c r="B200" s="155" t="s">
        <v>837</v>
      </c>
      <c r="C200" s="161" t="s">
        <v>49</v>
      </c>
      <c r="D200" s="290">
        <v>5</v>
      </c>
      <c r="E200" s="72" t="s">
        <v>719</v>
      </c>
      <c r="F200" s="60"/>
      <c r="G200" s="61"/>
      <c r="H200" s="62"/>
      <c r="I200" s="63">
        <v>1</v>
      </c>
      <c r="J200" s="64">
        <v>245</v>
      </c>
      <c r="K200" s="65" t="s">
        <v>900</v>
      </c>
      <c r="L200" s="47" t="s">
        <v>96</v>
      </c>
      <c r="M200" s="48">
        <v>1</v>
      </c>
      <c r="N200" s="66" t="s">
        <v>218</v>
      </c>
      <c r="O200" s="66">
        <v>0</v>
      </c>
      <c r="P200" s="66">
        <v>0</v>
      </c>
      <c r="Q200" s="66">
        <v>0</v>
      </c>
      <c r="R200" s="66">
        <v>0</v>
      </c>
      <c r="S200" s="66">
        <v>0</v>
      </c>
      <c r="T200" s="66">
        <v>0</v>
      </c>
      <c r="U200" s="48">
        <v>47</v>
      </c>
      <c r="V200" s="48">
        <v>1</v>
      </c>
      <c r="W200" s="67">
        <v>1</v>
      </c>
      <c r="X200" s="48"/>
      <c r="Y200" s="48">
        <v>11.515000000000001</v>
      </c>
      <c r="Z200" s="68">
        <v>2878.75</v>
      </c>
      <c r="AA200" s="149"/>
      <c r="AB200" s="69"/>
      <c r="AC200" s="69"/>
      <c r="AD200" s="69"/>
      <c r="AE200" s="70"/>
      <c r="AF200" s="71"/>
      <c r="AG200" s="70"/>
      <c r="AH200" s="55">
        <f t="shared" si="0"/>
        <v>0</v>
      </c>
      <c r="AI200" s="56">
        <f t="shared" si="1"/>
        <v>0</v>
      </c>
      <c r="AJ200" s="254"/>
      <c r="AK200" s="56"/>
      <c r="AL200" s="21"/>
    </row>
    <row r="201" spans="2:38" s="5" customFormat="1" ht="22.5" customHeight="1" x14ac:dyDescent="0.4">
      <c r="B201" s="155" t="s">
        <v>837</v>
      </c>
      <c r="C201" s="161" t="s">
        <v>49</v>
      </c>
      <c r="D201" s="290">
        <v>6</v>
      </c>
      <c r="E201" s="72" t="s">
        <v>837</v>
      </c>
      <c r="F201" s="60"/>
      <c r="G201" s="61"/>
      <c r="H201" s="62"/>
      <c r="I201" s="63">
        <v>24</v>
      </c>
      <c r="J201" s="64">
        <v>365</v>
      </c>
      <c r="K201" s="65" t="s">
        <v>947</v>
      </c>
      <c r="L201" s="47" t="s">
        <v>90</v>
      </c>
      <c r="M201" s="48">
        <v>1</v>
      </c>
      <c r="N201" s="66" t="s">
        <v>343</v>
      </c>
      <c r="O201" s="66">
        <v>0</v>
      </c>
      <c r="P201" s="66">
        <v>0</v>
      </c>
      <c r="Q201" s="66" t="s">
        <v>580</v>
      </c>
      <c r="R201" s="66" t="s">
        <v>708</v>
      </c>
      <c r="S201" s="66" t="s">
        <v>69</v>
      </c>
      <c r="T201" s="66">
        <v>0</v>
      </c>
      <c r="U201" s="48">
        <v>13</v>
      </c>
      <c r="V201" s="48">
        <v>6</v>
      </c>
      <c r="W201" s="67">
        <v>6</v>
      </c>
      <c r="X201" s="48"/>
      <c r="Y201" s="48">
        <v>683.28</v>
      </c>
      <c r="Z201" s="68">
        <v>170820</v>
      </c>
      <c r="AA201" s="149"/>
      <c r="AB201" s="69"/>
      <c r="AC201" s="69"/>
      <c r="AD201" s="69"/>
      <c r="AE201" s="70"/>
      <c r="AF201" s="71"/>
      <c r="AG201" s="70"/>
      <c r="AH201" s="55">
        <f t="shared" si="0"/>
        <v>0</v>
      </c>
      <c r="AI201" s="56">
        <f t="shared" si="1"/>
        <v>0</v>
      </c>
      <c r="AJ201" s="257" t="s">
        <v>189</v>
      </c>
      <c r="AK201" s="171" t="s">
        <v>189</v>
      </c>
      <c r="AL201" s="21"/>
    </row>
    <row r="202" spans="2:38" s="5" customFormat="1" ht="22.5" customHeight="1" x14ac:dyDescent="0.4">
      <c r="B202" s="155" t="s">
        <v>837</v>
      </c>
      <c r="C202" s="161" t="s">
        <v>49</v>
      </c>
      <c r="D202" s="290">
        <v>7</v>
      </c>
      <c r="E202" s="72" t="s">
        <v>841</v>
      </c>
      <c r="F202" s="60"/>
      <c r="G202" s="61"/>
      <c r="H202" s="62"/>
      <c r="I202" s="63">
        <v>1</v>
      </c>
      <c r="J202" s="64">
        <v>200</v>
      </c>
      <c r="K202" s="65" t="s">
        <v>900</v>
      </c>
      <c r="L202" s="47" t="s">
        <v>96</v>
      </c>
      <c r="M202" s="48">
        <v>1</v>
      </c>
      <c r="N202" s="66" t="s">
        <v>218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48">
        <v>47</v>
      </c>
      <c r="V202" s="48">
        <v>1</v>
      </c>
      <c r="W202" s="67">
        <v>1</v>
      </c>
      <c r="X202" s="48"/>
      <c r="Y202" s="48">
        <v>9.4</v>
      </c>
      <c r="Z202" s="68">
        <v>2350</v>
      </c>
      <c r="AA202" s="149"/>
      <c r="AB202" s="69"/>
      <c r="AC202" s="69"/>
      <c r="AD202" s="69"/>
      <c r="AE202" s="70"/>
      <c r="AF202" s="71"/>
      <c r="AG202" s="70"/>
      <c r="AH202" s="55">
        <f t="shared" si="0"/>
        <v>0</v>
      </c>
      <c r="AI202" s="56">
        <f t="shared" si="1"/>
        <v>0</v>
      </c>
      <c r="AJ202" s="254"/>
      <c r="AK202" s="56"/>
      <c r="AL202" s="21"/>
    </row>
    <row r="203" spans="2:38" s="5" customFormat="1" ht="22.5" customHeight="1" x14ac:dyDescent="0.4">
      <c r="B203" s="155" t="s">
        <v>837</v>
      </c>
      <c r="C203" s="161" t="s">
        <v>49</v>
      </c>
      <c r="D203" s="290">
        <v>8</v>
      </c>
      <c r="E203" s="72" t="s">
        <v>843</v>
      </c>
      <c r="F203" s="60"/>
      <c r="G203" s="61"/>
      <c r="H203" s="62"/>
      <c r="I203" s="63">
        <v>1</v>
      </c>
      <c r="J203" s="64">
        <v>200</v>
      </c>
      <c r="K203" s="65" t="s">
        <v>900</v>
      </c>
      <c r="L203" s="47" t="s">
        <v>96</v>
      </c>
      <c r="M203" s="48">
        <v>1</v>
      </c>
      <c r="N203" s="66" t="s">
        <v>218</v>
      </c>
      <c r="O203" s="66">
        <v>0</v>
      </c>
      <c r="P203" s="66">
        <v>0</v>
      </c>
      <c r="Q203" s="66">
        <v>0</v>
      </c>
      <c r="R203" s="66">
        <v>0</v>
      </c>
      <c r="S203" s="66">
        <v>0</v>
      </c>
      <c r="T203" s="66">
        <v>0</v>
      </c>
      <c r="U203" s="48">
        <v>47</v>
      </c>
      <c r="V203" s="48">
        <v>2</v>
      </c>
      <c r="W203" s="67">
        <v>2</v>
      </c>
      <c r="X203" s="48"/>
      <c r="Y203" s="48">
        <v>18.8</v>
      </c>
      <c r="Z203" s="68">
        <v>4700</v>
      </c>
      <c r="AA203" s="149"/>
      <c r="AB203" s="69"/>
      <c r="AC203" s="69"/>
      <c r="AD203" s="69"/>
      <c r="AE203" s="70"/>
      <c r="AF203" s="71"/>
      <c r="AG203" s="70"/>
      <c r="AH203" s="55">
        <f t="shared" si="0"/>
        <v>0</v>
      </c>
      <c r="AI203" s="56">
        <f t="shared" si="1"/>
        <v>0</v>
      </c>
      <c r="AJ203" s="254"/>
      <c r="AK203" s="56"/>
      <c r="AL203" s="21"/>
    </row>
    <row r="204" spans="2:38" s="5" customFormat="1" ht="22.5" customHeight="1" x14ac:dyDescent="0.4">
      <c r="B204" s="155" t="s">
        <v>837</v>
      </c>
      <c r="C204" s="161" t="s">
        <v>139</v>
      </c>
      <c r="D204" s="290">
        <v>1</v>
      </c>
      <c r="E204" s="72" t="s">
        <v>1041</v>
      </c>
      <c r="F204" s="60"/>
      <c r="G204" s="61"/>
      <c r="H204" s="62" t="s">
        <v>2524</v>
      </c>
      <c r="I204" s="63">
        <v>6</v>
      </c>
      <c r="J204" s="64">
        <v>245</v>
      </c>
      <c r="K204" s="65" t="s">
        <v>949</v>
      </c>
      <c r="L204" s="47" t="s">
        <v>506</v>
      </c>
      <c r="M204" s="48">
        <v>1</v>
      </c>
      <c r="N204" s="66" t="s">
        <v>950</v>
      </c>
      <c r="O204" s="66">
        <v>0</v>
      </c>
      <c r="P204" s="66">
        <v>0</v>
      </c>
      <c r="Q204" s="66">
        <v>0</v>
      </c>
      <c r="R204" s="66" t="s">
        <v>718</v>
      </c>
      <c r="S204" s="66" t="s">
        <v>951</v>
      </c>
      <c r="T204" s="66">
        <v>0</v>
      </c>
      <c r="U204" s="48">
        <v>435</v>
      </c>
      <c r="V204" s="48">
        <v>20</v>
      </c>
      <c r="W204" s="67">
        <v>20</v>
      </c>
      <c r="X204" s="48"/>
      <c r="Y204" s="48">
        <v>12788.999999999998</v>
      </c>
      <c r="Z204" s="68">
        <v>3197249.9999999995</v>
      </c>
      <c r="AA204" s="149"/>
      <c r="AB204" s="69"/>
      <c r="AC204" s="69"/>
      <c r="AD204" s="69"/>
      <c r="AE204" s="70"/>
      <c r="AF204" s="71"/>
      <c r="AG204" s="70"/>
      <c r="AH204" s="55">
        <f t="shared" si="0"/>
        <v>0</v>
      </c>
      <c r="AI204" s="56">
        <f t="shared" si="1"/>
        <v>0</v>
      </c>
      <c r="AJ204" s="254"/>
      <c r="AK204" s="56"/>
      <c r="AL204" s="21"/>
    </row>
    <row r="205" spans="2:38" s="5" customFormat="1" ht="22.5" customHeight="1" x14ac:dyDescent="0.4">
      <c r="B205" s="155" t="s">
        <v>837</v>
      </c>
      <c r="C205" s="161" t="s">
        <v>139</v>
      </c>
      <c r="D205" s="290">
        <v>1</v>
      </c>
      <c r="E205" s="72" t="s">
        <v>1041</v>
      </c>
      <c r="F205" s="60"/>
      <c r="G205" s="61"/>
      <c r="H205" s="62"/>
      <c r="I205" s="63">
        <v>6</v>
      </c>
      <c r="J205" s="64">
        <v>245</v>
      </c>
      <c r="K205" s="65" t="s">
        <v>952</v>
      </c>
      <c r="L205" s="47" t="s">
        <v>506</v>
      </c>
      <c r="M205" s="48">
        <v>1</v>
      </c>
      <c r="N205" s="66" t="s">
        <v>953</v>
      </c>
      <c r="O205" s="66">
        <v>0</v>
      </c>
      <c r="P205" s="66">
        <v>0</v>
      </c>
      <c r="Q205" s="66">
        <v>0</v>
      </c>
      <c r="R205" s="66" t="s">
        <v>718</v>
      </c>
      <c r="S205" s="66" t="s">
        <v>951</v>
      </c>
      <c r="T205" s="66">
        <v>0</v>
      </c>
      <c r="U205" s="48">
        <v>180</v>
      </c>
      <c r="V205" s="48">
        <v>8</v>
      </c>
      <c r="W205" s="67">
        <v>8</v>
      </c>
      <c r="X205" s="48"/>
      <c r="Y205" s="48">
        <v>2116.8000000000002</v>
      </c>
      <c r="Z205" s="68">
        <v>529200.00000000012</v>
      </c>
      <c r="AA205" s="149"/>
      <c r="AB205" s="69"/>
      <c r="AC205" s="69"/>
      <c r="AD205" s="69"/>
      <c r="AE205" s="70"/>
      <c r="AF205" s="71"/>
      <c r="AG205" s="70"/>
      <c r="AH205" s="55">
        <f t="shared" si="0"/>
        <v>0</v>
      </c>
      <c r="AI205" s="56">
        <f t="shared" si="1"/>
        <v>0</v>
      </c>
      <c r="AJ205" s="254"/>
      <c r="AK205" s="56"/>
      <c r="AL205" s="21"/>
    </row>
    <row r="206" spans="2:38" s="5" customFormat="1" ht="22.5" customHeight="1" x14ac:dyDescent="0.4">
      <c r="B206" s="155" t="s">
        <v>837</v>
      </c>
      <c r="C206" s="161" t="s">
        <v>139</v>
      </c>
      <c r="D206" s="290">
        <v>2</v>
      </c>
      <c r="E206" s="60" t="s">
        <v>1042</v>
      </c>
      <c r="F206" s="60"/>
      <c r="G206" s="61"/>
      <c r="H206" s="62"/>
      <c r="I206" s="63">
        <v>6</v>
      </c>
      <c r="J206" s="64">
        <v>245</v>
      </c>
      <c r="K206" s="65" t="s">
        <v>880</v>
      </c>
      <c r="L206" s="47" t="s">
        <v>96</v>
      </c>
      <c r="M206" s="48">
        <v>1</v>
      </c>
      <c r="N206" s="66" t="s">
        <v>118</v>
      </c>
      <c r="O206" s="66">
        <v>0</v>
      </c>
      <c r="P206" s="66">
        <v>0</v>
      </c>
      <c r="Q206" s="66">
        <v>0</v>
      </c>
      <c r="R206" s="66">
        <v>0</v>
      </c>
      <c r="S206" s="66">
        <v>0</v>
      </c>
      <c r="T206" s="66">
        <v>0</v>
      </c>
      <c r="U206" s="48">
        <v>28</v>
      </c>
      <c r="V206" s="48">
        <v>1</v>
      </c>
      <c r="W206" s="67">
        <v>1</v>
      </c>
      <c r="X206" s="48"/>
      <c r="Y206" s="48">
        <v>41.160000000000004</v>
      </c>
      <c r="Z206" s="68">
        <v>10290</v>
      </c>
      <c r="AA206" s="149"/>
      <c r="AB206" s="69"/>
      <c r="AC206" s="69"/>
      <c r="AD206" s="69"/>
      <c r="AE206" s="70"/>
      <c r="AF206" s="71"/>
      <c r="AG206" s="70"/>
      <c r="AH206" s="55">
        <f t="shared" si="0"/>
        <v>0</v>
      </c>
      <c r="AI206" s="56">
        <f t="shared" si="1"/>
        <v>0</v>
      </c>
      <c r="AJ206" s="254"/>
      <c r="AK206" s="56"/>
      <c r="AL206" s="21"/>
    </row>
    <row r="207" spans="2:38" s="5" customFormat="1" ht="22.5" customHeight="1" x14ac:dyDescent="0.4">
      <c r="B207" s="155" t="s">
        <v>837</v>
      </c>
      <c r="C207" s="161" t="s">
        <v>139</v>
      </c>
      <c r="D207" s="290">
        <v>3</v>
      </c>
      <c r="E207" s="60" t="s">
        <v>727</v>
      </c>
      <c r="F207" s="60"/>
      <c r="G207" s="61"/>
      <c r="H207" s="62"/>
      <c r="I207" s="63">
        <v>4</v>
      </c>
      <c r="J207" s="64">
        <v>200</v>
      </c>
      <c r="K207" s="65" t="s">
        <v>1043</v>
      </c>
      <c r="L207" s="47" t="s">
        <v>457</v>
      </c>
      <c r="M207" s="48">
        <v>1</v>
      </c>
      <c r="N207" s="66" t="s">
        <v>218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48">
        <v>47</v>
      </c>
      <c r="V207" s="48">
        <v>14</v>
      </c>
      <c r="W207" s="67">
        <v>14</v>
      </c>
      <c r="X207" s="48"/>
      <c r="Y207" s="48">
        <v>526.4</v>
      </c>
      <c r="Z207" s="68">
        <v>131600</v>
      </c>
      <c r="AA207" s="149"/>
      <c r="AB207" s="69"/>
      <c r="AC207" s="69"/>
      <c r="AD207" s="69"/>
      <c r="AE207" s="70"/>
      <c r="AF207" s="71"/>
      <c r="AG207" s="70"/>
      <c r="AH207" s="55">
        <f t="shared" si="0"/>
        <v>0</v>
      </c>
      <c r="AI207" s="56">
        <f t="shared" si="1"/>
        <v>0</v>
      </c>
      <c r="AJ207" s="254"/>
      <c r="AK207" s="56"/>
      <c r="AL207" s="21"/>
    </row>
    <row r="208" spans="2:38" s="5" customFormat="1" ht="22.5" customHeight="1" x14ac:dyDescent="0.4">
      <c r="B208" s="155" t="s">
        <v>837</v>
      </c>
      <c r="C208" s="161" t="s">
        <v>139</v>
      </c>
      <c r="D208" s="290">
        <v>3</v>
      </c>
      <c r="E208" s="60" t="s">
        <v>727</v>
      </c>
      <c r="F208" s="60"/>
      <c r="G208" s="61"/>
      <c r="H208" s="62" t="s">
        <v>2524</v>
      </c>
      <c r="I208" s="63">
        <v>4</v>
      </c>
      <c r="J208" s="64">
        <v>200</v>
      </c>
      <c r="K208" s="65" t="s">
        <v>952</v>
      </c>
      <c r="L208" s="47" t="s">
        <v>506</v>
      </c>
      <c r="M208" s="48">
        <v>1</v>
      </c>
      <c r="N208" s="66" t="s">
        <v>953</v>
      </c>
      <c r="O208" s="66">
        <v>0</v>
      </c>
      <c r="P208" s="66">
        <v>0</v>
      </c>
      <c r="Q208" s="66">
        <v>0</v>
      </c>
      <c r="R208" s="66" t="s">
        <v>718</v>
      </c>
      <c r="S208" s="66" t="s">
        <v>951</v>
      </c>
      <c r="T208" s="66">
        <v>0</v>
      </c>
      <c r="U208" s="48">
        <v>180</v>
      </c>
      <c r="V208" s="48">
        <v>5</v>
      </c>
      <c r="W208" s="67">
        <v>5</v>
      </c>
      <c r="X208" s="48"/>
      <c r="Y208" s="48">
        <v>720</v>
      </c>
      <c r="Z208" s="68">
        <v>180000</v>
      </c>
      <c r="AA208" s="149"/>
      <c r="AB208" s="69"/>
      <c r="AC208" s="69"/>
      <c r="AD208" s="69"/>
      <c r="AE208" s="70"/>
      <c r="AF208" s="71"/>
      <c r="AG208" s="70"/>
      <c r="AH208" s="55">
        <f t="shared" si="0"/>
        <v>0</v>
      </c>
      <c r="AI208" s="56">
        <f t="shared" si="1"/>
        <v>0</v>
      </c>
      <c r="AJ208" s="254"/>
      <c r="AK208" s="56"/>
      <c r="AL208" s="21"/>
    </row>
    <row r="209" spans="2:38" s="5" customFormat="1" ht="22.5" customHeight="1" x14ac:dyDescent="0.4">
      <c r="B209" s="155" t="s">
        <v>837</v>
      </c>
      <c r="C209" s="161" t="s">
        <v>139</v>
      </c>
      <c r="D209" s="290">
        <v>3</v>
      </c>
      <c r="E209" s="60" t="s">
        <v>727</v>
      </c>
      <c r="F209" s="60"/>
      <c r="G209" s="61"/>
      <c r="H209" s="62" t="s">
        <v>2524</v>
      </c>
      <c r="I209" s="63">
        <v>4</v>
      </c>
      <c r="J209" s="64">
        <v>200</v>
      </c>
      <c r="K209" s="65" t="s">
        <v>956</v>
      </c>
      <c r="L209" s="47" t="s">
        <v>465</v>
      </c>
      <c r="M209" s="48">
        <v>9</v>
      </c>
      <c r="N209" s="66" t="s">
        <v>466</v>
      </c>
      <c r="O209" s="66">
        <v>0</v>
      </c>
      <c r="P209" s="66">
        <v>0</v>
      </c>
      <c r="Q209" s="66">
        <v>0</v>
      </c>
      <c r="R209" s="66">
        <v>0</v>
      </c>
      <c r="S209" s="66">
        <v>0</v>
      </c>
      <c r="T209" s="66">
        <v>0</v>
      </c>
      <c r="U209" s="48">
        <v>150</v>
      </c>
      <c r="V209" s="48">
        <v>3</v>
      </c>
      <c r="W209" s="67">
        <v>27</v>
      </c>
      <c r="X209" s="48"/>
      <c r="Y209" s="48">
        <v>3240</v>
      </c>
      <c r="Z209" s="68">
        <v>810000</v>
      </c>
      <c r="AA209" s="149"/>
      <c r="AB209" s="69"/>
      <c r="AC209" s="69"/>
      <c r="AD209" s="69"/>
      <c r="AE209" s="70"/>
      <c r="AF209" s="71"/>
      <c r="AG209" s="70"/>
      <c r="AH209" s="55">
        <f t="shared" si="0"/>
        <v>0</v>
      </c>
      <c r="AI209" s="56">
        <f t="shared" si="1"/>
        <v>0</v>
      </c>
      <c r="AJ209" s="254"/>
      <c r="AK209" s="56"/>
      <c r="AL209" s="21"/>
    </row>
    <row r="210" spans="2:38" s="5" customFormat="1" ht="22.5" customHeight="1" x14ac:dyDescent="0.4">
      <c r="B210" s="155" t="s">
        <v>837</v>
      </c>
      <c r="C210" s="161" t="s">
        <v>139</v>
      </c>
      <c r="D210" s="290">
        <v>4</v>
      </c>
      <c r="E210" s="60" t="s">
        <v>1044</v>
      </c>
      <c r="F210" s="60"/>
      <c r="G210" s="61"/>
      <c r="H210" s="62"/>
      <c r="I210" s="63">
        <v>6</v>
      </c>
      <c r="J210" s="64">
        <v>245</v>
      </c>
      <c r="K210" s="65" t="s">
        <v>880</v>
      </c>
      <c r="L210" s="47" t="s">
        <v>96</v>
      </c>
      <c r="M210" s="48">
        <v>1</v>
      </c>
      <c r="N210" s="66" t="s">
        <v>118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48">
        <v>28</v>
      </c>
      <c r="V210" s="48">
        <v>1</v>
      </c>
      <c r="W210" s="67">
        <v>1</v>
      </c>
      <c r="X210" s="48"/>
      <c r="Y210" s="48">
        <v>41.160000000000004</v>
      </c>
      <c r="Z210" s="68">
        <v>10290</v>
      </c>
      <c r="AA210" s="149"/>
      <c r="AB210" s="69"/>
      <c r="AC210" s="69"/>
      <c r="AD210" s="69"/>
      <c r="AE210" s="70"/>
      <c r="AF210" s="71"/>
      <c r="AG210" s="70"/>
      <c r="AH210" s="55">
        <f t="shared" si="0"/>
        <v>0</v>
      </c>
      <c r="AI210" s="56">
        <f t="shared" si="1"/>
        <v>0</v>
      </c>
      <c r="AJ210" s="254"/>
      <c r="AK210" s="56"/>
      <c r="AL210" s="21"/>
    </row>
    <row r="211" spans="2:38" s="5" customFormat="1" ht="22.5" customHeight="1" x14ac:dyDescent="0.4">
      <c r="B211" s="155" t="s">
        <v>837</v>
      </c>
      <c r="C211" s="161" t="s">
        <v>139</v>
      </c>
      <c r="D211" s="290">
        <v>5</v>
      </c>
      <c r="E211" s="72" t="s">
        <v>595</v>
      </c>
      <c r="F211" s="60"/>
      <c r="G211" s="61"/>
      <c r="H211" s="62"/>
      <c r="I211" s="63">
        <v>6</v>
      </c>
      <c r="J211" s="64">
        <v>60</v>
      </c>
      <c r="K211" s="65" t="s">
        <v>884</v>
      </c>
      <c r="L211" s="47" t="s">
        <v>96</v>
      </c>
      <c r="M211" s="48">
        <v>2</v>
      </c>
      <c r="N211" s="66" t="s">
        <v>118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48">
        <v>28</v>
      </c>
      <c r="V211" s="48">
        <v>1</v>
      </c>
      <c r="W211" s="67">
        <v>2</v>
      </c>
      <c r="X211" s="48"/>
      <c r="Y211" s="48">
        <v>20.16</v>
      </c>
      <c r="Z211" s="68">
        <v>5040</v>
      </c>
      <c r="AA211" s="149"/>
      <c r="AB211" s="69"/>
      <c r="AC211" s="69"/>
      <c r="AD211" s="69"/>
      <c r="AE211" s="70"/>
      <c r="AF211" s="71"/>
      <c r="AG211" s="70"/>
      <c r="AH211" s="55">
        <f t="shared" si="0"/>
        <v>0</v>
      </c>
      <c r="AI211" s="56">
        <f t="shared" si="1"/>
        <v>0</v>
      </c>
      <c r="AJ211" s="254"/>
      <c r="AK211" s="56"/>
      <c r="AL211" s="21"/>
    </row>
    <row r="212" spans="2:38" s="5" customFormat="1" ht="22.5" customHeight="1" x14ac:dyDescent="0.4">
      <c r="B212" s="155" t="s">
        <v>699</v>
      </c>
      <c r="C212" s="161" t="s">
        <v>49</v>
      </c>
      <c r="D212" s="290">
        <v>1</v>
      </c>
      <c r="E212" s="72" t="s">
        <v>554</v>
      </c>
      <c r="F212" s="60"/>
      <c r="G212" s="61"/>
      <c r="H212" s="62"/>
      <c r="I212" s="63">
        <v>6</v>
      </c>
      <c r="J212" s="64">
        <v>245</v>
      </c>
      <c r="K212" s="65" t="s">
        <v>881</v>
      </c>
      <c r="L212" s="47" t="s">
        <v>96</v>
      </c>
      <c r="M212" s="48">
        <v>2</v>
      </c>
      <c r="N212" s="66" t="s">
        <v>218</v>
      </c>
      <c r="O212" s="66">
        <v>0</v>
      </c>
      <c r="P212" s="66">
        <v>0</v>
      </c>
      <c r="Q212" s="66">
        <v>0</v>
      </c>
      <c r="R212" s="66">
        <v>0</v>
      </c>
      <c r="S212" s="66">
        <v>0</v>
      </c>
      <c r="T212" s="66">
        <v>0</v>
      </c>
      <c r="U212" s="48">
        <v>47</v>
      </c>
      <c r="V212" s="48">
        <v>1</v>
      </c>
      <c r="W212" s="67">
        <v>2</v>
      </c>
      <c r="X212" s="48"/>
      <c r="Y212" s="48">
        <v>138.18</v>
      </c>
      <c r="Z212" s="68">
        <v>34545</v>
      </c>
      <c r="AA212" s="149"/>
      <c r="AB212" s="69"/>
      <c r="AC212" s="69"/>
      <c r="AD212" s="69"/>
      <c r="AE212" s="70"/>
      <c r="AF212" s="71"/>
      <c r="AG212" s="70"/>
      <c r="AH212" s="55">
        <f t="shared" si="0"/>
        <v>0</v>
      </c>
      <c r="AI212" s="56">
        <f t="shared" si="1"/>
        <v>0</v>
      </c>
      <c r="AJ212" s="254"/>
      <c r="AK212" s="56"/>
      <c r="AL212" s="21"/>
    </row>
    <row r="213" spans="2:38" s="5" customFormat="1" ht="22.5" customHeight="1" x14ac:dyDescent="0.4">
      <c r="B213" s="155" t="s">
        <v>699</v>
      </c>
      <c r="C213" s="161" t="s">
        <v>49</v>
      </c>
      <c r="D213" s="290">
        <v>2</v>
      </c>
      <c r="E213" s="72" t="s">
        <v>579</v>
      </c>
      <c r="F213" s="60"/>
      <c r="G213" s="61"/>
      <c r="H213" s="62"/>
      <c r="I213" s="63">
        <v>2</v>
      </c>
      <c r="J213" s="64">
        <v>245</v>
      </c>
      <c r="K213" s="65" t="s">
        <v>881</v>
      </c>
      <c r="L213" s="47" t="s">
        <v>96</v>
      </c>
      <c r="M213" s="48">
        <v>2</v>
      </c>
      <c r="N213" s="66" t="s">
        <v>218</v>
      </c>
      <c r="O213" s="66">
        <v>0</v>
      </c>
      <c r="P213" s="66">
        <v>0</v>
      </c>
      <c r="Q213" s="66">
        <v>0</v>
      </c>
      <c r="R213" s="66">
        <v>0</v>
      </c>
      <c r="S213" s="66">
        <v>0</v>
      </c>
      <c r="T213" s="66">
        <v>0</v>
      </c>
      <c r="U213" s="48">
        <v>47</v>
      </c>
      <c r="V213" s="48">
        <v>2</v>
      </c>
      <c r="W213" s="67">
        <v>4</v>
      </c>
      <c r="X213" s="48"/>
      <c r="Y213" s="48">
        <v>92.12</v>
      </c>
      <c r="Z213" s="68">
        <v>23030</v>
      </c>
      <c r="AA213" s="149"/>
      <c r="AB213" s="69"/>
      <c r="AC213" s="69"/>
      <c r="AD213" s="69"/>
      <c r="AE213" s="70"/>
      <c r="AF213" s="71"/>
      <c r="AG213" s="70"/>
      <c r="AH213" s="55">
        <f t="shared" si="0"/>
        <v>0</v>
      </c>
      <c r="AI213" s="56">
        <f t="shared" si="1"/>
        <v>0</v>
      </c>
      <c r="AJ213" s="254"/>
      <c r="AK213" s="56"/>
      <c r="AL213" s="21"/>
    </row>
    <row r="214" spans="2:38" s="5" customFormat="1" ht="22.5" customHeight="1" x14ac:dyDescent="0.4">
      <c r="B214" s="155" t="s">
        <v>699</v>
      </c>
      <c r="C214" s="161" t="s">
        <v>49</v>
      </c>
      <c r="D214" s="290">
        <v>3</v>
      </c>
      <c r="E214" s="72" t="s">
        <v>699</v>
      </c>
      <c r="F214" s="60"/>
      <c r="G214" s="61"/>
      <c r="H214" s="62"/>
      <c r="I214" s="63">
        <v>6</v>
      </c>
      <c r="J214" s="64">
        <v>245</v>
      </c>
      <c r="K214" s="65" t="s">
        <v>881</v>
      </c>
      <c r="L214" s="47" t="s">
        <v>96</v>
      </c>
      <c r="M214" s="48">
        <v>2</v>
      </c>
      <c r="N214" s="66" t="s">
        <v>218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48">
        <v>47</v>
      </c>
      <c r="V214" s="48">
        <v>15</v>
      </c>
      <c r="W214" s="67">
        <v>30</v>
      </c>
      <c r="X214" s="48"/>
      <c r="Y214" s="48">
        <v>2072.7000000000003</v>
      </c>
      <c r="Z214" s="68">
        <v>518175.00000000006</v>
      </c>
      <c r="AA214" s="149"/>
      <c r="AB214" s="69"/>
      <c r="AC214" s="69"/>
      <c r="AD214" s="69"/>
      <c r="AE214" s="70"/>
      <c r="AF214" s="71"/>
      <c r="AG214" s="70"/>
      <c r="AH214" s="55">
        <f t="shared" si="0"/>
        <v>0</v>
      </c>
      <c r="AI214" s="56">
        <f t="shared" si="1"/>
        <v>0</v>
      </c>
      <c r="AJ214" s="254"/>
      <c r="AK214" s="56"/>
      <c r="AL214" s="21"/>
    </row>
    <row r="215" spans="2:38" s="5" customFormat="1" ht="22.5" customHeight="1" x14ac:dyDescent="0.4">
      <c r="B215" s="155" t="s">
        <v>699</v>
      </c>
      <c r="C215" s="161" t="s">
        <v>49</v>
      </c>
      <c r="D215" s="290">
        <v>3</v>
      </c>
      <c r="E215" s="72" t="s">
        <v>699</v>
      </c>
      <c r="F215" s="60"/>
      <c r="G215" s="61"/>
      <c r="H215" s="62"/>
      <c r="I215" s="63">
        <v>6</v>
      </c>
      <c r="J215" s="64">
        <v>245</v>
      </c>
      <c r="K215" s="65" t="s">
        <v>900</v>
      </c>
      <c r="L215" s="47" t="s">
        <v>96</v>
      </c>
      <c r="M215" s="48">
        <v>1</v>
      </c>
      <c r="N215" s="66" t="s">
        <v>218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48">
        <v>47</v>
      </c>
      <c r="V215" s="48">
        <v>2</v>
      </c>
      <c r="W215" s="67">
        <v>2</v>
      </c>
      <c r="X215" s="48"/>
      <c r="Y215" s="48">
        <v>138.18</v>
      </c>
      <c r="Z215" s="68">
        <v>34545</v>
      </c>
      <c r="AA215" s="149"/>
      <c r="AB215" s="69"/>
      <c r="AC215" s="69"/>
      <c r="AD215" s="69"/>
      <c r="AE215" s="70"/>
      <c r="AF215" s="71"/>
      <c r="AG215" s="70"/>
      <c r="AH215" s="55">
        <f t="shared" si="0"/>
        <v>0</v>
      </c>
      <c r="AI215" s="56">
        <f t="shared" si="1"/>
        <v>0</v>
      </c>
      <c r="AJ215" s="254"/>
      <c r="AK215" s="56"/>
      <c r="AL215" s="21"/>
    </row>
    <row r="216" spans="2:38" s="5" customFormat="1" ht="22.5" customHeight="1" x14ac:dyDescent="0.4">
      <c r="B216" s="155" t="s">
        <v>1045</v>
      </c>
      <c r="C216" s="161" t="s">
        <v>49</v>
      </c>
      <c r="D216" s="290">
        <v>1</v>
      </c>
      <c r="E216" s="72" t="s">
        <v>1046</v>
      </c>
      <c r="F216" s="60"/>
      <c r="G216" s="61"/>
      <c r="H216" s="62"/>
      <c r="I216" s="63">
        <v>3</v>
      </c>
      <c r="J216" s="64">
        <v>60</v>
      </c>
      <c r="K216" s="65" t="s">
        <v>1047</v>
      </c>
      <c r="L216" s="47" t="s">
        <v>96</v>
      </c>
      <c r="M216" s="48">
        <v>1</v>
      </c>
      <c r="N216" s="66" t="s">
        <v>218</v>
      </c>
      <c r="O216" s="66">
        <v>0</v>
      </c>
      <c r="P216" s="66">
        <v>0</v>
      </c>
      <c r="Q216" s="66">
        <v>0</v>
      </c>
      <c r="R216" s="66">
        <v>0</v>
      </c>
      <c r="S216" s="66" t="s">
        <v>454</v>
      </c>
      <c r="T216" s="66">
        <v>0</v>
      </c>
      <c r="U216" s="48">
        <v>47</v>
      </c>
      <c r="V216" s="48">
        <v>1</v>
      </c>
      <c r="W216" s="67">
        <v>1</v>
      </c>
      <c r="X216" s="48"/>
      <c r="Y216" s="48">
        <v>8.4600000000000009</v>
      </c>
      <c r="Z216" s="68">
        <v>2115.0000000000005</v>
      </c>
      <c r="AA216" s="149"/>
      <c r="AB216" s="69"/>
      <c r="AC216" s="69"/>
      <c r="AD216" s="69"/>
      <c r="AE216" s="70"/>
      <c r="AF216" s="71"/>
      <c r="AG216" s="70"/>
      <c r="AH216" s="55">
        <f t="shared" si="0"/>
        <v>0</v>
      </c>
      <c r="AI216" s="56">
        <f t="shared" si="1"/>
        <v>0</v>
      </c>
      <c r="AJ216" s="254"/>
      <c r="AK216" s="56"/>
      <c r="AL216" s="21"/>
    </row>
    <row r="217" spans="2:38" s="5" customFormat="1" ht="22.5" customHeight="1" x14ac:dyDescent="0.4">
      <c r="B217" s="155" t="s">
        <v>1045</v>
      </c>
      <c r="C217" s="161" t="s">
        <v>49</v>
      </c>
      <c r="D217" s="290">
        <v>2</v>
      </c>
      <c r="E217" s="72" t="s">
        <v>856</v>
      </c>
      <c r="F217" s="60"/>
      <c r="G217" s="61"/>
      <c r="H217" s="62"/>
      <c r="I217" s="63">
        <v>3</v>
      </c>
      <c r="J217" s="64">
        <v>60</v>
      </c>
      <c r="K217" s="65" t="s">
        <v>1047</v>
      </c>
      <c r="L217" s="47" t="s">
        <v>96</v>
      </c>
      <c r="M217" s="48">
        <v>1</v>
      </c>
      <c r="N217" s="66" t="s">
        <v>218</v>
      </c>
      <c r="O217" s="66">
        <v>0</v>
      </c>
      <c r="P217" s="66">
        <v>0</v>
      </c>
      <c r="Q217" s="66">
        <v>0</v>
      </c>
      <c r="R217" s="66">
        <v>0</v>
      </c>
      <c r="S217" s="66" t="s">
        <v>454</v>
      </c>
      <c r="T217" s="66">
        <v>0</v>
      </c>
      <c r="U217" s="48">
        <v>47</v>
      </c>
      <c r="V217" s="48">
        <v>1</v>
      </c>
      <c r="W217" s="67">
        <v>1</v>
      </c>
      <c r="X217" s="48"/>
      <c r="Y217" s="48">
        <v>8.4600000000000009</v>
      </c>
      <c r="Z217" s="68">
        <v>2115.0000000000005</v>
      </c>
      <c r="AA217" s="149"/>
      <c r="AB217" s="69"/>
      <c r="AC217" s="69"/>
      <c r="AD217" s="69"/>
      <c r="AE217" s="70"/>
      <c r="AF217" s="71"/>
      <c r="AG217" s="70"/>
      <c r="AH217" s="55">
        <f t="shared" si="0"/>
        <v>0</v>
      </c>
      <c r="AI217" s="56">
        <f t="shared" si="1"/>
        <v>0</v>
      </c>
      <c r="AJ217" s="254"/>
      <c r="AK217" s="56"/>
      <c r="AL217" s="21"/>
    </row>
    <row r="218" spans="2:38" s="5" customFormat="1" ht="22.5" customHeight="1" x14ac:dyDescent="0.4">
      <c r="B218" s="155" t="s">
        <v>1045</v>
      </c>
      <c r="C218" s="161" t="s">
        <v>49</v>
      </c>
      <c r="D218" s="290">
        <v>3</v>
      </c>
      <c r="E218" s="72" t="s">
        <v>859</v>
      </c>
      <c r="F218" s="60"/>
      <c r="G218" s="61"/>
      <c r="H218" s="62"/>
      <c r="I218" s="63">
        <v>3</v>
      </c>
      <c r="J218" s="64">
        <v>60</v>
      </c>
      <c r="K218" s="65" t="s">
        <v>961</v>
      </c>
      <c r="L218" s="47" t="s">
        <v>96</v>
      </c>
      <c r="M218" s="48">
        <v>1</v>
      </c>
      <c r="N218" s="66" t="s">
        <v>118</v>
      </c>
      <c r="O218" s="66">
        <v>0</v>
      </c>
      <c r="P218" s="66">
        <v>0</v>
      </c>
      <c r="Q218" s="66">
        <v>0</v>
      </c>
      <c r="R218" s="66">
        <v>0</v>
      </c>
      <c r="S218" s="66" t="s">
        <v>454</v>
      </c>
      <c r="T218" s="66">
        <v>0</v>
      </c>
      <c r="U218" s="48">
        <v>28</v>
      </c>
      <c r="V218" s="48">
        <v>1</v>
      </c>
      <c r="W218" s="67">
        <v>1</v>
      </c>
      <c r="X218" s="48"/>
      <c r="Y218" s="48">
        <v>5.04</v>
      </c>
      <c r="Z218" s="68">
        <v>1260</v>
      </c>
      <c r="AA218" s="149"/>
      <c r="AB218" s="69"/>
      <c r="AC218" s="69"/>
      <c r="AD218" s="69"/>
      <c r="AE218" s="70"/>
      <c r="AF218" s="71"/>
      <c r="AG218" s="70"/>
      <c r="AH218" s="55">
        <f t="shared" si="0"/>
        <v>0</v>
      </c>
      <c r="AI218" s="56">
        <f t="shared" si="1"/>
        <v>0</v>
      </c>
      <c r="AJ218" s="254"/>
      <c r="AK218" s="56"/>
      <c r="AL218" s="21"/>
    </row>
    <row r="219" spans="2:38" s="5" customFormat="1" ht="22.5" customHeight="1" x14ac:dyDescent="0.4">
      <c r="B219" s="155" t="s">
        <v>1045</v>
      </c>
      <c r="C219" s="161" t="s">
        <v>49</v>
      </c>
      <c r="D219" s="290">
        <v>4</v>
      </c>
      <c r="E219" s="72" t="s">
        <v>1048</v>
      </c>
      <c r="F219" s="60"/>
      <c r="G219" s="61"/>
      <c r="H219" s="62"/>
      <c r="I219" s="63">
        <v>3</v>
      </c>
      <c r="J219" s="64">
        <v>60</v>
      </c>
      <c r="K219" s="65" t="s">
        <v>961</v>
      </c>
      <c r="L219" s="47" t="s">
        <v>96</v>
      </c>
      <c r="M219" s="48">
        <v>1</v>
      </c>
      <c r="N219" s="66" t="s">
        <v>118</v>
      </c>
      <c r="O219" s="66">
        <v>0</v>
      </c>
      <c r="P219" s="66">
        <v>0</v>
      </c>
      <c r="Q219" s="66">
        <v>0</v>
      </c>
      <c r="R219" s="66">
        <v>0</v>
      </c>
      <c r="S219" s="66" t="s">
        <v>454</v>
      </c>
      <c r="T219" s="66">
        <v>0</v>
      </c>
      <c r="U219" s="48">
        <v>28</v>
      </c>
      <c r="V219" s="48">
        <v>1</v>
      </c>
      <c r="W219" s="67">
        <v>1</v>
      </c>
      <c r="X219" s="48"/>
      <c r="Y219" s="48">
        <v>5.04</v>
      </c>
      <c r="Z219" s="68">
        <v>1260</v>
      </c>
      <c r="AA219" s="149"/>
      <c r="AB219" s="69"/>
      <c r="AC219" s="69"/>
      <c r="AD219" s="69"/>
      <c r="AE219" s="70"/>
      <c r="AF219" s="71"/>
      <c r="AG219" s="70"/>
      <c r="AH219" s="55">
        <f t="shared" si="0"/>
        <v>0</v>
      </c>
      <c r="AI219" s="56">
        <f t="shared" si="1"/>
        <v>0</v>
      </c>
      <c r="AJ219" s="254"/>
      <c r="AK219" s="56"/>
      <c r="AL219" s="21"/>
    </row>
    <row r="220" spans="2:38" s="5" customFormat="1" ht="22.5" customHeight="1" x14ac:dyDescent="0.4">
      <c r="B220" s="155" t="s">
        <v>1045</v>
      </c>
      <c r="C220" s="161" t="s">
        <v>49</v>
      </c>
      <c r="D220" s="290">
        <v>5</v>
      </c>
      <c r="E220" s="72" t="s">
        <v>861</v>
      </c>
      <c r="F220" s="60"/>
      <c r="G220" s="61"/>
      <c r="H220" s="62"/>
      <c r="I220" s="63">
        <v>3</v>
      </c>
      <c r="J220" s="64">
        <v>60</v>
      </c>
      <c r="K220" s="65" t="s">
        <v>961</v>
      </c>
      <c r="L220" s="47" t="s">
        <v>96</v>
      </c>
      <c r="M220" s="48">
        <v>1</v>
      </c>
      <c r="N220" s="66" t="s">
        <v>118</v>
      </c>
      <c r="O220" s="66">
        <v>0</v>
      </c>
      <c r="P220" s="66">
        <v>0</v>
      </c>
      <c r="Q220" s="66">
        <v>0</v>
      </c>
      <c r="R220" s="66">
        <v>0</v>
      </c>
      <c r="S220" s="66" t="s">
        <v>454</v>
      </c>
      <c r="T220" s="66">
        <v>0</v>
      </c>
      <c r="U220" s="48">
        <v>28</v>
      </c>
      <c r="V220" s="48">
        <v>1</v>
      </c>
      <c r="W220" s="67">
        <v>1</v>
      </c>
      <c r="X220" s="48"/>
      <c r="Y220" s="48">
        <v>5.04</v>
      </c>
      <c r="Z220" s="68">
        <v>1260</v>
      </c>
      <c r="AA220" s="149"/>
      <c r="AB220" s="69"/>
      <c r="AC220" s="69"/>
      <c r="AD220" s="69"/>
      <c r="AE220" s="70"/>
      <c r="AF220" s="71"/>
      <c r="AG220" s="70"/>
      <c r="AH220" s="55">
        <f t="shared" si="0"/>
        <v>0</v>
      </c>
      <c r="AI220" s="56">
        <f t="shared" si="1"/>
        <v>0</v>
      </c>
      <c r="AJ220" s="254"/>
      <c r="AK220" s="56"/>
      <c r="AL220" s="21"/>
    </row>
    <row r="221" spans="2:38" s="5" customFormat="1" ht="22.5" customHeight="1" x14ac:dyDescent="0.4">
      <c r="B221" s="155" t="s">
        <v>1045</v>
      </c>
      <c r="C221" s="161" t="s">
        <v>49</v>
      </c>
      <c r="D221" s="290">
        <v>6</v>
      </c>
      <c r="E221" s="72" t="s">
        <v>1049</v>
      </c>
      <c r="F221" s="60"/>
      <c r="G221" s="61"/>
      <c r="H221" s="62"/>
      <c r="I221" s="63">
        <v>3</v>
      </c>
      <c r="J221" s="64">
        <v>60</v>
      </c>
      <c r="K221" s="65" t="s">
        <v>961</v>
      </c>
      <c r="L221" s="47" t="s">
        <v>96</v>
      </c>
      <c r="M221" s="48">
        <v>1</v>
      </c>
      <c r="N221" s="66" t="s">
        <v>118</v>
      </c>
      <c r="O221" s="66">
        <v>0</v>
      </c>
      <c r="P221" s="66">
        <v>0</v>
      </c>
      <c r="Q221" s="66">
        <v>0</v>
      </c>
      <c r="R221" s="66">
        <v>0</v>
      </c>
      <c r="S221" s="66" t="s">
        <v>454</v>
      </c>
      <c r="T221" s="66">
        <v>0</v>
      </c>
      <c r="U221" s="48">
        <v>28</v>
      </c>
      <c r="V221" s="48">
        <v>1</v>
      </c>
      <c r="W221" s="67">
        <v>1</v>
      </c>
      <c r="X221" s="48"/>
      <c r="Y221" s="48">
        <v>5.04</v>
      </c>
      <c r="Z221" s="68">
        <v>1260</v>
      </c>
      <c r="AA221" s="149"/>
      <c r="AB221" s="69"/>
      <c r="AC221" s="69"/>
      <c r="AD221" s="69"/>
      <c r="AE221" s="70"/>
      <c r="AF221" s="71"/>
      <c r="AG221" s="70"/>
      <c r="AH221" s="55">
        <f t="shared" si="0"/>
        <v>0</v>
      </c>
      <c r="AI221" s="56">
        <f t="shared" si="1"/>
        <v>0</v>
      </c>
      <c r="AJ221" s="254"/>
      <c r="AK221" s="56"/>
      <c r="AL221" s="21"/>
    </row>
    <row r="222" spans="2:38" s="5" customFormat="1" ht="22.5" customHeight="1" x14ac:dyDescent="0.4">
      <c r="B222" s="155" t="s">
        <v>1045</v>
      </c>
      <c r="C222" s="161" t="s">
        <v>49</v>
      </c>
      <c r="D222" s="290">
        <v>7</v>
      </c>
      <c r="E222" s="72" t="s">
        <v>857</v>
      </c>
      <c r="F222" s="60"/>
      <c r="G222" s="61"/>
      <c r="H222" s="62"/>
      <c r="I222" s="63">
        <v>3</v>
      </c>
      <c r="J222" s="64">
        <v>60</v>
      </c>
      <c r="K222" s="65" t="s">
        <v>900</v>
      </c>
      <c r="L222" s="47" t="s">
        <v>96</v>
      </c>
      <c r="M222" s="48">
        <v>1</v>
      </c>
      <c r="N222" s="66" t="s">
        <v>218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48">
        <v>47</v>
      </c>
      <c r="V222" s="48">
        <v>1</v>
      </c>
      <c r="W222" s="67">
        <v>1</v>
      </c>
      <c r="X222" s="48"/>
      <c r="Y222" s="48">
        <v>8.4600000000000009</v>
      </c>
      <c r="Z222" s="68">
        <v>2115.0000000000005</v>
      </c>
      <c r="AA222" s="149"/>
      <c r="AB222" s="69"/>
      <c r="AC222" s="69"/>
      <c r="AD222" s="69"/>
      <c r="AE222" s="70"/>
      <c r="AF222" s="71"/>
      <c r="AG222" s="70"/>
      <c r="AH222" s="55">
        <f t="shared" si="0"/>
        <v>0</v>
      </c>
      <c r="AI222" s="56">
        <f t="shared" si="1"/>
        <v>0</v>
      </c>
      <c r="AJ222" s="254"/>
      <c r="AK222" s="56"/>
      <c r="AL222" s="21"/>
    </row>
    <row r="223" spans="2:38" s="5" customFormat="1" ht="22.5" customHeight="1" x14ac:dyDescent="0.4">
      <c r="B223" s="155" t="s">
        <v>1045</v>
      </c>
      <c r="C223" s="161" t="s">
        <v>49</v>
      </c>
      <c r="D223" s="290">
        <v>8</v>
      </c>
      <c r="E223" s="72" t="s">
        <v>858</v>
      </c>
      <c r="F223" s="60"/>
      <c r="G223" s="61"/>
      <c r="H223" s="62"/>
      <c r="I223" s="63">
        <v>3</v>
      </c>
      <c r="J223" s="64">
        <v>60</v>
      </c>
      <c r="K223" s="65" t="s">
        <v>900</v>
      </c>
      <c r="L223" s="47" t="s">
        <v>96</v>
      </c>
      <c r="M223" s="48">
        <v>1</v>
      </c>
      <c r="N223" s="66" t="s">
        <v>218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48">
        <v>47</v>
      </c>
      <c r="V223" s="48">
        <v>1</v>
      </c>
      <c r="W223" s="67">
        <v>1</v>
      </c>
      <c r="X223" s="48"/>
      <c r="Y223" s="48">
        <v>8.4600000000000009</v>
      </c>
      <c r="Z223" s="68">
        <v>2115.0000000000005</v>
      </c>
      <c r="AA223" s="149"/>
      <c r="AB223" s="69"/>
      <c r="AC223" s="69"/>
      <c r="AD223" s="69"/>
      <c r="AE223" s="70"/>
      <c r="AF223" s="71"/>
      <c r="AG223" s="70"/>
      <c r="AH223" s="55">
        <f t="shared" si="0"/>
        <v>0</v>
      </c>
      <c r="AI223" s="56">
        <f t="shared" si="1"/>
        <v>0</v>
      </c>
      <c r="AJ223" s="254"/>
      <c r="AK223" s="56"/>
      <c r="AL223" s="21"/>
    </row>
    <row r="224" spans="2:38" s="5" customFormat="1" ht="22.5" customHeight="1" x14ac:dyDescent="0.4">
      <c r="B224" s="155" t="s">
        <v>1050</v>
      </c>
      <c r="C224" s="161" t="s">
        <v>49</v>
      </c>
      <c r="D224" s="290">
        <v>1</v>
      </c>
      <c r="E224" s="72" t="s">
        <v>863</v>
      </c>
      <c r="F224" s="60"/>
      <c r="G224" s="61"/>
      <c r="H224" s="62"/>
      <c r="I224" s="63">
        <v>1</v>
      </c>
      <c r="J224" s="64">
        <v>200</v>
      </c>
      <c r="K224" s="65" t="s">
        <v>961</v>
      </c>
      <c r="L224" s="47" t="s">
        <v>96</v>
      </c>
      <c r="M224" s="48">
        <v>1</v>
      </c>
      <c r="N224" s="66" t="s">
        <v>118</v>
      </c>
      <c r="O224" s="66">
        <v>0</v>
      </c>
      <c r="P224" s="66">
        <v>0</v>
      </c>
      <c r="Q224" s="66">
        <v>0</v>
      </c>
      <c r="R224" s="66">
        <v>0</v>
      </c>
      <c r="S224" s="66" t="s">
        <v>454</v>
      </c>
      <c r="T224" s="66">
        <v>0</v>
      </c>
      <c r="U224" s="48">
        <v>28</v>
      </c>
      <c r="V224" s="48">
        <v>1</v>
      </c>
      <c r="W224" s="67">
        <v>1</v>
      </c>
      <c r="X224" s="48"/>
      <c r="Y224" s="48">
        <v>5.6000000000000005</v>
      </c>
      <c r="Z224" s="68">
        <v>1400</v>
      </c>
      <c r="AA224" s="149"/>
      <c r="AB224" s="69"/>
      <c r="AC224" s="69"/>
      <c r="AD224" s="69"/>
      <c r="AE224" s="70"/>
      <c r="AF224" s="71"/>
      <c r="AG224" s="70"/>
      <c r="AH224" s="55">
        <f t="shared" si="0"/>
        <v>0</v>
      </c>
      <c r="AI224" s="56">
        <f t="shared" si="1"/>
        <v>0</v>
      </c>
      <c r="AJ224" s="254"/>
      <c r="AK224" s="56"/>
      <c r="AL224" s="21"/>
    </row>
    <row r="225" spans="2:38" s="5" customFormat="1" ht="22.5" customHeight="1" x14ac:dyDescent="0.4">
      <c r="B225" s="155" t="s">
        <v>1050</v>
      </c>
      <c r="C225" s="161" t="s">
        <v>49</v>
      </c>
      <c r="D225" s="290">
        <v>2</v>
      </c>
      <c r="E225" s="72" t="s">
        <v>481</v>
      </c>
      <c r="F225" s="60"/>
      <c r="G225" s="61"/>
      <c r="H225" s="62"/>
      <c r="I225" s="63">
        <v>1</v>
      </c>
      <c r="J225" s="64">
        <v>200</v>
      </c>
      <c r="K225" s="65" t="s">
        <v>961</v>
      </c>
      <c r="L225" s="47" t="s">
        <v>96</v>
      </c>
      <c r="M225" s="48">
        <v>1</v>
      </c>
      <c r="N225" s="66" t="s">
        <v>118</v>
      </c>
      <c r="O225" s="66">
        <v>0</v>
      </c>
      <c r="P225" s="66">
        <v>0</v>
      </c>
      <c r="Q225" s="66">
        <v>0</v>
      </c>
      <c r="R225" s="66">
        <v>0</v>
      </c>
      <c r="S225" s="66" t="s">
        <v>454</v>
      </c>
      <c r="T225" s="66">
        <v>0</v>
      </c>
      <c r="U225" s="48">
        <v>28</v>
      </c>
      <c r="V225" s="48">
        <v>1</v>
      </c>
      <c r="W225" s="67">
        <v>1</v>
      </c>
      <c r="X225" s="48"/>
      <c r="Y225" s="48">
        <v>5.6000000000000005</v>
      </c>
      <c r="Z225" s="68">
        <v>1400</v>
      </c>
      <c r="AA225" s="149"/>
      <c r="AB225" s="69"/>
      <c r="AC225" s="69"/>
      <c r="AD225" s="69"/>
      <c r="AE225" s="70"/>
      <c r="AF225" s="71"/>
      <c r="AG225" s="70"/>
      <c r="AH225" s="55">
        <f t="shared" si="0"/>
        <v>0</v>
      </c>
      <c r="AI225" s="56">
        <f t="shared" si="1"/>
        <v>0</v>
      </c>
      <c r="AJ225" s="254"/>
      <c r="AK225" s="56"/>
      <c r="AL225" s="21"/>
    </row>
    <row r="226" spans="2:38" s="5" customFormat="1" ht="22.5" customHeight="1" x14ac:dyDescent="0.4">
      <c r="B226" s="155" t="s">
        <v>1050</v>
      </c>
      <c r="C226" s="161" t="s">
        <v>49</v>
      </c>
      <c r="D226" s="290">
        <v>3</v>
      </c>
      <c r="E226" s="72" t="s">
        <v>482</v>
      </c>
      <c r="F226" s="60"/>
      <c r="G226" s="61"/>
      <c r="H226" s="62"/>
      <c r="I226" s="63">
        <v>1</v>
      </c>
      <c r="J226" s="64">
        <v>200</v>
      </c>
      <c r="K226" s="65" t="s">
        <v>961</v>
      </c>
      <c r="L226" s="47" t="s">
        <v>96</v>
      </c>
      <c r="M226" s="48">
        <v>1</v>
      </c>
      <c r="N226" s="66" t="s">
        <v>118</v>
      </c>
      <c r="O226" s="66">
        <v>0</v>
      </c>
      <c r="P226" s="66">
        <v>0</v>
      </c>
      <c r="Q226" s="66">
        <v>0</v>
      </c>
      <c r="R226" s="66">
        <v>0</v>
      </c>
      <c r="S226" s="66" t="s">
        <v>454</v>
      </c>
      <c r="T226" s="66">
        <v>0</v>
      </c>
      <c r="U226" s="48">
        <v>28</v>
      </c>
      <c r="V226" s="48">
        <v>1</v>
      </c>
      <c r="W226" s="67">
        <v>1</v>
      </c>
      <c r="X226" s="48"/>
      <c r="Y226" s="48">
        <v>5.6000000000000005</v>
      </c>
      <c r="Z226" s="68">
        <v>1400</v>
      </c>
      <c r="AA226" s="149"/>
      <c r="AB226" s="69"/>
      <c r="AC226" s="69"/>
      <c r="AD226" s="69"/>
      <c r="AE226" s="70"/>
      <c r="AF226" s="71"/>
      <c r="AG226" s="70"/>
      <c r="AH226" s="55">
        <f t="shared" si="0"/>
        <v>0</v>
      </c>
      <c r="AI226" s="56">
        <f t="shared" si="1"/>
        <v>0</v>
      </c>
      <c r="AJ226" s="254"/>
      <c r="AK226" s="56"/>
      <c r="AL226" s="21"/>
    </row>
    <row r="227" spans="2:38" s="5" customFormat="1" ht="22.5" customHeight="1" x14ac:dyDescent="0.4">
      <c r="B227" s="155" t="s">
        <v>1050</v>
      </c>
      <c r="C227" s="161" t="s">
        <v>49</v>
      </c>
      <c r="D227" s="290">
        <v>4</v>
      </c>
      <c r="E227" s="72" t="s">
        <v>483</v>
      </c>
      <c r="F227" s="60"/>
      <c r="G227" s="61"/>
      <c r="H227" s="62"/>
      <c r="I227" s="63">
        <v>1</v>
      </c>
      <c r="J227" s="64">
        <v>200</v>
      </c>
      <c r="K227" s="65" t="s">
        <v>961</v>
      </c>
      <c r="L227" s="47" t="s">
        <v>96</v>
      </c>
      <c r="M227" s="48">
        <v>1</v>
      </c>
      <c r="N227" s="66" t="s">
        <v>118</v>
      </c>
      <c r="O227" s="66">
        <v>0</v>
      </c>
      <c r="P227" s="66">
        <v>0</v>
      </c>
      <c r="Q227" s="66">
        <v>0</v>
      </c>
      <c r="R227" s="66">
        <v>0</v>
      </c>
      <c r="S227" s="66" t="s">
        <v>454</v>
      </c>
      <c r="T227" s="66">
        <v>0</v>
      </c>
      <c r="U227" s="48">
        <v>28</v>
      </c>
      <c r="V227" s="48">
        <v>1</v>
      </c>
      <c r="W227" s="67">
        <v>1</v>
      </c>
      <c r="X227" s="48"/>
      <c r="Y227" s="48">
        <v>5.6000000000000005</v>
      </c>
      <c r="Z227" s="68">
        <v>1400</v>
      </c>
      <c r="AA227" s="149"/>
      <c r="AB227" s="69"/>
      <c r="AC227" s="69"/>
      <c r="AD227" s="69"/>
      <c r="AE227" s="70"/>
      <c r="AF227" s="71"/>
      <c r="AG227" s="70"/>
      <c r="AH227" s="55">
        <f t="shared" si="0"/>
        <v>0</v>
      </c>
      <c r="AI227" s="56">
        <f t="shared" si="1"/>
        <v>0</v>
      </c>
      <c r="AJ227" s="254"/>
      <c r="AK227" s="56"/>
      <c r="AL227" s="21"/>
    </row>
    <row r="228" spans="2:38" s="5" customFormat="1" ht="22.5" customHeight="1" x14ac:dyDescent="0.4">
      <c r="B228" s="155" t="s">
        <v>1050</v>
      </c>
      <c r="C228" s="161" t="s">
        <v>49</v>
      </c>
      <c r="D228" s="290">
        <v>5</v>
      </c>
      <c r="E228" s="72" t="s">
        <v>484</v>
      </c>
      <c r="F228" s="60"/>
      <c r="G228" s="61"/>
      <c r="H228" s="62"/>
      <c r="I228" s="63">
        <v>1</v>
      </c>
      <c r="J228" s="64">
        <v>200</v>
      </c>
      <c r="K228" s="65" t="s">
        <v>961</v>
      </c>
      <c r="L228" s="47" t="s">
        <v>96</v>
      </c>
      <c r="M228" s="48">
        <v>1</v>
      </c>
      <c r="N228" s="66" t="s">
        <v>118</v>
      </c>
      <c r="O228" s="66">
        <v>0</v>
      </c>
      <c r="P228" s="66">
        <v>0</v>
      </c>
      <c r="Q228" s="66">
        <v>0</v>
      </c>
      <c r="R228" s="66">
        <v>0</v>
      </c>
      <c r="S228" s="66" t="s">
        <v>454</v>
      </c>
      <c r="T228" s="66">
        <v>0</v>
      </c>
      <c r="U228" s="48">
        <v>28</v>
      </c>
      <c r="V228" s="48">
        <v>1</v>
      </c>
      <c r="W228" s="67">
        <v>1</v>
      </c>
      <c r="X228" s="48"/>
      <c r="Y228" s="48">
        <v>5.6000000000000005</v>
      </c>
      <c r="Z228" s="68">
        <v>1400</v>
      </c>
      <c r="AA228" s="149"/>
      <c r="AB228" s="69"/>
      <c r="AC228" s="69"/>
      <c r="AD228" s="69"/>
      <c r="AE228" s="70"/>
      <c r="AF228" s="71"/>
      <c r="AG228" s="70"/>
      <c r="AH228" s="55">
        <f t="shared" si="0"/>
        <v>0</v>
      </c>
      <c r="AI228" s="56">
        <f t="shared" si="1"/>
        <v>0</v>
      </c>
      <c r="AJ228" s="254"/>
      <c r="AK228" s="56"/>
      <c r="AL228" s="21"/>
    </row>
    <row r="229" spans="2:38" s="5" customFormat="1" ht="22.5" customHeight="1" x14ac:dyDescent="0.4">
      <c r="B229" s="155" t="s">
        <v>1051</v>
      </c>
      <c r="C229" s="161" t="s">
        <v>49</v>
      </c>
      <c r="D229" s="290">
        <v>1</v>
      </c>
      <c r="E229" s="72" t="s">
        <v>1052</v>
      </c>
      <c r="F229" s="60"/>
      <c r="G229" s="61"/>
      <c r="H229" s="62"/>
      <c r="I229" s="63">
        <v>1</v>
      </c>
      <c r="J229" s="64">
        <v>12</v>
      </c>
      <c r="K229" s="65" t="s">
        <v>1047</v>
      </c>
      <c r="L229" s="47" t="s">
        <v>96</v>
      </c>
      <c r="M229" s="48">
        <v>1</v>
      </c>
      <c r="N229" s="66" t="s">
        <v>218</v>
      </c>
      <c r="O229" s="66">
        <v>0</v>
      </c>
      <c r="P229" s="66">
        <v>0</v>
      </c>
      <c r="Q229" s="66">
        <v>0</v>
      </c>
      <c r="R229" s="66">
        <v>0</v>
      </c>
      <c r="S229" s="66" t="s">
        <v>454</v>
      </c>
      <c r="T229" s="66">
        <v>0</v>
      </c>
      <c r="U229" s="48">
        <v>47</v>
      </c>
      <c r="V229" s="48">
        <v>1</v>
      </c>
      <c r="W229" s="67">
        <v>1</v>
      </c>
      <c r="X229" s="48"/>
      <c r="Y229" s="48">
        <v>0.56400000000000006</v>
      </c>
      <c r="Z229" s="68">
        <v>141</v>
      </c>
      <c r="AA229" s="149"/>
      <c r="AB229" s="69"/>
      <c r="AC229" s="69"/>
      <c r="AD229" s="69"/>
      <c r="AE229" s="70"/>
      <c r="AF229" s="71"/>
      <c r="AG229" s="70"/>
      <c r="AH229" s="55">
        <f t="shared" si="0"/>
        <v>0</v>
      </c>
      <c r="AI229" s="56">
        <f t="shared" si="1"/>
        <v>0</v>
      </c>
      <c r="AJ229" s="254"/>
      <c r="AK229" s="56"/>
      <c r="AL229" s="21"/>
    </row>
    <row r="230" spans="2:38" s="5" customFormat="1" ht="22.5" customHeight="1" x14ac:dyDescent="0.4">
      <c r="B230" s="155" t="s">
        <v>1051</v>
      </c>
      <c r="C230" s="161" t="s">
        <v>49</v>
      </c>
      <c r="D230" s="290">
        <v>2</v>
      </c>
      <c r="E230" s="72" t="s">
        <v>123</v>
      </c>
      <c r="F230" s="60"/>
      <c r="G230" s="61"/>
      <c r="H230" s="62"/>
      <c r="I230" s="63">
        <v>3</v>
      </c>
      <c r="J230" s="64">
        <v>245</v>
      </c>
      <c r="K230" s="65" t="s">
        <v>916</v>
      </c>
      <c r="L230" s="47" t="s">
        <v>565</v>
      </c>
      <c r="M230" s="48">
        <v>1</v>
      </c>
      <c r="N230" s="66" t="s">
        <v>437</v>
      </c>
      <c r="O230" s="66">
        <v>0</v>
      </c>
      <c r="P230" s="66">
        <v>0</v>
      </c>
      <c r="Q230" s="66" t="s">
        <v>1000</v>
      </c>
      <c r="R230" s="66">
        <v>0</v>
      </c>
      <c r="S230" s="66">
        <v>0</v>
      </c>
      <c r="T230" s="66">
        <v>0</v>
      </c>
      <c r="U230" s="48">
        <v>36</v>
      </c>
      <c r="V230" s="48">
        <v>1</v>
      </c>
      <c r="W230" s="67">
        <v>1</v>
      </c>
      <c r="X230" s="48"/>
      <c r="Y230" s="48">
        <v>26.459999999999997</v>
      </c>
      <c r="Z230" s="68">
        <v>6614.9999999999991</v>
      </c>
      <c r="AA230" s="149"/>
      <c r="AB230" s="69"/>
      <c r="AC230" s="69"/>
      <c r="AD230" s="69"/>
      <c r="AE230" s="70"/>
      <c r="AF230" s="71"/>
      <c r="AG230" s="70"/>
      <c r="AH230" s="55">
        <f t="shared" si="0"/>
        <v>0</v>
      </c>
      <c r="AI230" s="56">
        <f t="shared" si="1"/>
        <v>0</v>
      </c>
      <c r="AJ230" s="254"/>
      <c r="AK230" s="56"/>
      <c r="AL230" s="21"/>
    </row>
    <row r="231" spans="2:38" s="5" customFormat="1" ht="22.5" customHeight="1" x14ac:dyDescent="0.4">
      <c r="B231" s="155" t="s">
        <v>1051</v>
      </c>
      <c r="C231" s="161" t="s">
        <v>49</v>
      </c>
      <c r="D231" s="290">
        <v>2</v>
      </c>
      <c r="E231" s="72" t="s">
        <v>123</v>
      </c>
      <c r="F231" s="60"/>
      <c r="G231" s="61"/>
      <c r="H231" s="62"/>
      <c r="I231" s="63">
        <v>3</v>
      </c>
      <c r="J231" s="64">
        <v>245</v>
      </c>
      <c r="K231" s="65" t="s">
        <v>880</v>
      </c>
      <c r="L231" s="47" t="s">
        <v>96</v>
      </c>
      <c r="M231" s="48">
        <v>1</v>
      </c>
      <c r="N231" s="66" t="s">
        <v>118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48">
        <v>28</v>
      </c>
      <c r="V231" s="48">
        <v>1</v>
      </c>
      <c r="W231" s="67">
        <v>1</v>
      </c>
      <c r="X231" s="48"/>
      <c r="Y231" s="48">
        <v>20.580000000000002</v>
      </c>
      <c r="Z231" s="68">
        <v>5145</v>
      </c>
      <c r="AA231" s="149"/>
      <c r="AB231" s="69"/>
      <c r="AC231" s="69"/>
      <c r="AD231" s="69"/>
      <c r="AE231" s="70"/>
      <c r="AF231" s="71"/>
      <c r="AG231" s="70"/>
      <c r="AH231" s="55">
        <f t="shared" si="0"/>
        <v>0</v>
      </c>
      <c r="AI231" s="56">
        <f t="shared" si="1"/>
        <v>0</v>
      </c>
      <c r="AJ231" s="254"/>
      <c r="AK231" s="56"/>
      <c r="AL231" s="21"/>
    </row>
    <row r="232" spans="2:38" s="5" customFormat="1" ht="22.5" customHeight="1" x14ac:dyDescent="0.4">
      <c r="B232" s="155" t="s">
        <v>1051</v>
      </c>
      <c r="C232" s="161" t="s">
        <v>49</v>
      </c>
      <c r="D232" s="290">
        <v>3</v>
      </c>
      <c r="E232" s="72" t="s">
        <v>1053</v>
      </c>
      <c r="F232" s="60"/>
      <c r="G232" s="61"/>
      <c r="H232" s="62"/>
      <c r="I232" s="63">
        <v>3</v>
      </c>
      <c r="J232" s="64">
        <v>245</v>
      </c>
      <c r="K232" s="65" t="s">
        <v>916</v>
      </c>
      <c r="L232" s="47" t="s">
        <v>565</v>
      </c>
      <c r="M232" s="48">
        <v>1</v>
      </c>
      <c r="N232" s="66" t="s">
        <v>437</v>
      </c>
      <c r="O232" s="66">
        <v>0</v>
      </c>
      <c r="P232" s="66">
        <v>0</v>
      </c>
      <c r="Q232" s="66" t="s">
        <v>1000</v>
      </c>
      <c r="R232" s="66">
        <v>0</v>
      </c>
      <c r="S232" s="66">
        <v>0</v>
      </c>
      <c r="T232" s="66">
        <v>0</v>
      </c>
      <c r="U232" s="48">
        <v>36</v>
      </c>
      <c r="V232" s="48">
        <v>1</v>
      </c>
      <c r="W232" s="67">
        <v>1</v>
      </c>
      <c r="X232" s="48"/>
      <c r="Y232" s="48">
        <v>26.459999999999997</v>
      </c>
      <c r="Z232" s="68">
        <v>6614.9999999999991</v>
      </c>
      <c r="AA232" s="149"/>
      <c r="AB232" s="69"/>
      <c r="AC232" s="69"/>
      <c r="AD232" s="69"/>
      <c r="AE232" s="70"/>
      <c r="AF232" s="71"/>
      <c r="AG232" s="70"/>
      <c r="AH232" s="55">
        <f t="shared" si="0"/>
        <v>0</v>
      </c>
      <c r="AI232" s="56">
        <f t="shared" si="1"/>
        <v>0</v>
      </c>
      <c r="AJ232" s="254"/>
      <c r="AK232" s="56"/>
      <c r="AL232" s="21"/>
    </row>
    <row r="233" spans="2:38" s="5" customFormat="1" ht="22.5" customHeight="1" x14ac:dyDescent="0.4">
      <c r="B233" s="155" t="s">
        <v>1051</v>
      </c>
      <c r="C233" s="161" t="s">
        <v>49</v>
      </c>
      <c r="D233" s="290">
        <v>3</v>
      </c>
      <c r="E233" s="72" t="s">
        <v>1053</v>
      </c>
      <c r="F233" s="60"/>
      <c r="G233" s="61"/>
      <c r="H233" s="62"/>
      <c r="I233" s="63">
        <v>3</v>
      </c>
      <c r="J233" s="64">
        <v>245</v>
      </c>
      <c r="K233" s="65" t="s">
        <v>880</v>
      </c>
      <c r="L233" s="47" t="s">
        <v>96</v>
      </c>
      <c r="M233" s="48">
        <v>1</v>
      </c>
      <c r="N233" s="66" t="s">
        <v>118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48">
        <v>28</v>
      </c>
      <c r="V233" s="48">
        <v>1</v>
      </c>
      <c r="W233" s="67">
        <v>1</v>
      </c>
      <c r="X233" s="48"/>
      <c r="Y233" s="48">
        <v>20.580000000000002</v>
      </c>
      <c r="Z233" s="68">
        <v>5145</v>
      </c>
      <c r="AA233" s="149"/>
      <c r="AB233" s="69"/>
      <c r="AC233" s="69"/>
      <c r="AD233" s="69"/>
      <c r="AE233" s="70"/>
      <c r="AF233" s="71"/>
      <c r="AG233" s="70"/>
      <c r="AH233" s="55">
        <f t="shared" si="0"/>
        <v>0</v>
      </c>
      <c r="AI233" s="56">
        <f t="shared" si="1"/>
        <v>0</v>
      </c>
      <c r="AJ233" s="254"/>
      <c r="AK233" s="56"/>
      <c r="AL233" s="21"/>
    </row>
    <row r="234" spans="2:38" s="5" customFormat="1" ht="22.5" customHeight="1" x14ac:dyDescent="0.4">
      <c r="B234" s="155" t="s">
        <v>1054</v>
      </c>
      <c r="C234" s="161" t="s">
        <v>49</v>
      </c>
      <c r="D234" s="290">
        <v>1</v>
      </c>
      <c r="E234" s="60" t="s">
        <v>863</v>
      </c>
      <c r="F234" s="60"/>
      <c r="G234" s="61"/>
      <c r="H234" s="62"/>
      <c r="I234" s="63">
        <v>1</v>
      </c>
      <c r="J234" s="64">
        <v>200</v>
      </c>
      <c r="K234" s="65" t="s">
        <v>961</v>
      </c>
      <c r="L234" s="47" t="s">
        <v>96</v>
      </c>
      <c r="M234" s="48">
        <v>1</v>
      </c>
      <c r="N234" s="66" t="s">
        <v>118</v>
      </c>
      <c r="O234" s="66">
        <v>0</v>
      </c>
      <c r="P234" s="66">
        <v>0</v>
      </c>
      <c r="Q234" s="66">
        <v>0</v>
      </c>
      <c r="R234" s="66">
        <v>0</v>
      </c>
      <c r="S234" s="66" t="s">
        <v>454</v>
      </c>
      <c r="T234" s="66">
        <v>0</v>
      </c>
      <c r="U234" s="48">
        <v>28</v>
      </c>
      <c r="V234" s="48">
        <v>1</v>
      </c>
      <c r="W234" s="67">
        <v>1</v>
      </c>
      <c r="X234" s="48"/>
      <c r="Y234" s="48">
        <v>5.6000000000000005</v>
      </c>
      <c r="Z234" s="68">
        <v>1400</v>
      </c>
      <c r="AA234" s="149"/>
      <c r="AB234" s="69"/>
      <c r="AC234" s="69"/>
      <c r="AD234" s="69"/>
      <c r="AE234" s="70"/>
      <c r="AF234" s="71"/>
      <c r="AG234" s="70"/>
      <c r="AH234" s="55">
        <f t="shared" si="0"/>
        <v>0</v>
      </c>
      <c r="AI234" s="56">
        <f t="shared" si="1"/>
        <v>0</v>
      </c>
      <c r="AJ234" s="254"/>
      <c r="AK234" s="56"/>
      <c r="AL234" s="21"/>
    </row>
    <row r="235" spans="2:38" s="5" customFormat="1" ht="22.5" customHeight="1" x14ac:dyDescent="0.4">
      <c r="B235" s="155" t="s">
        <v>1054</v>
      </c>
      <c r="C235" s="161" t="s">
        <v>49</v>
      </c>
      <c r="D235" s="290">
        <v>2</v>
      </c>
      <c r="E235" s="60" t="s">
        <v>481</v>
      </c>
      <c r="F235" s="60"/>
      <c r="G235" s="61"/>
      <c r="H235" s="62"/>
      <c r="I235" s="63">
        <v>1</v>
      </c>
      <c r="J235" s="64">
        <v>200</v>
      </c>
      <c r="K235" s="65" t="s">
        <v>961</v>
      </c>
      <c r="L235" s="47" t="s">
        <v>96</v>
      </c>
      <c r="M235" s="48">
        <v>1</v>
      </c>
      <c r="N235" s="66" t="s">
        <v>118</v>
      </c>
      <c r="O235" s="66">
        <v>0</v>
      </c>
      <c r="P235" s="66">
        <v>0</v>
      </c>
      <c r="Q235" s="66">
        <v>0</v>
      </c>
      <c r="R235" s="66">
        <v>0</v>
      </c>
      <c r="S235" s="66" t="s">
        <v>454</v>
      </c>
      <c r="T235" s="66">
        <v>0</v>
      </c>
      <c r="U235" s="48">
        <v>28</v>
      </c>
      <c r="V235" s="48">
        <v>1</v>
      </c>
      <c r="W235" s="67">
        <v>1</v>
      </c>
      <c r="X235" s="48"/>
      <c r="Y235" s="48">
        <v>5.6000000000000005</v>
      </c>
      <c r="Z235" s="68">
        <v>1400</v>
      </c>
      <c r="AA235" s="149"/>
      <c r="AB235" s="69"/>
      <c r="AC235" s="69"/>
      <c r="AD235" s="69"/>
      <c r="AE235" s="70"/>
      <c r="AF235" s="71"/>
      <c r="AG235" s="70"/>
      <c r="AH235" s="55">
        <f t="shared" si="0"/>
        <v>0</v>
      </c>
      <c r="AI235" s="56">
        <f t="shared" si="1"/>
        <v>0</v>
      </c>
      <c r="AJ235" s="254"/>
      <c r="AK235" s="56"/>
      <c r="AL235" s="21"/>
    </row>
    <row r="236" spans="2:38" s="5" customFormat="1" ht="22.5" customHeight="1" x14ac:dyDescent="0.4">
      <c r="B236" s="155" t="s">
        <v>1054</v>
      </c>
      <c r="C236" s="161" t="s">
        <v>49</v>
      </c>
      <c r="D236" s="290">
        <v>3</v>
      </c>
      <c r="E236" s="60" t="s">
        <v>482</v>
      </c>
      <c r="F236" s="60"/>
      <c r="G236" s="61"/>
      <c r="H236" s="62"/>
      <c r="I236" s="63">
        <v>1</v>
      </c>
      <c r="J236" s="64">
        <v>200</v>
      </c>
      <c r="K236" s="65" t="s">
        <v>961</v>
      </c>
      <c r="L236" s="47" t="s">
        <v>96</v>
      </c>
      <c r="M236" s="48">
        <v>1</v>
      </c>
      <c r="N236" s="66" t="s">
        <v>118</v>
      </c>
      <c r="O236" s="66">
        <v>0</v>
      </c>
      <c r="P236" s="66">
        <v>0</v>
      </c>
      <c r="Q236" s="66">
        <v>0</v>
      </c>
      <c r="R236" s="66">
        <v>0</v>
      </c>
      <c r="S236" s="66" t="s">
        <v>454</v>
      </c>
      <c r="T236" s="66">
        <v>0</v>
      </c>
      <c r="U236" s="48">
        <v>28</v>
      </c>
      <c r="V236" s="48">
        <v>1</v>
      </c>
      <c r="W236" s="67">
        <v>1</v>
      </c>
      <c r="X236" s="48"/>
      <c r="Y236" s="48">
        <v>5.6000000000000005</v>
      </c>
      <c r="Z236" s="68">
        <v>1400</v>
      </c>
      <c r="AA236" s="149"/>
      <c r="AB236" s="69"/>
      <c r="AC236" s="69"/>
      <c r="AD236" s="69"/>
      <c r="AE236" s="70"/>
      <c r="AF236" s="71"/>
      <c r="AG236" s="70"/>
      <c r="AH236" s="55">
        <f t="shared" si="0"/>
        <v>0</v>
      </c>
      <c r="AI236" s="56">
        <f t="shared" si="1"/>
        <v>0</v>
      </c>
      <c r="AJ236" s="254"/>
      <c r="AK236" s="56"/>
      <c r="AL236" s="21"/>
    </row>
    <row r="237" spans="2:38" s="5" customFormat="1" ht="22.5" customHeight="1" x14ac:dyDescent="0.4">
      <c r="B237" s="155" t="s">
        <v>1054</v>
      </c>
      <c r="C237" s="161" t="s">
        <v>49</v>
      </c>
      <c r="D237" s="290">
        <v>4</v>
      </c>
      <c r="E237" s="60" t="s">
        <v>483</v>
      </c>
      <c r="F237" s="60"/>
      <c r="G237" s="61"/>
      <c r="H237" s="62"/>
      <c r="I237" s="63">
        <v>1</v>
      </c>
      <c r="J237" s="64">
        <v>200</v>
      </c>
      <c r="K237" s="65" t="s">
        <v>961</v>
      </c>
      <c r="L237" s="47" t="s">
        <v>96</v>
      </c>
      <c r="M237" s="48">
        <v>1</v>
      </c>
      <c r="N237" s="66" t="s">
        <v>118</v>
      </c>
      <c r="O237" s="66">
        <v>0</v>
      </c>
      <c r="P237" s="66">
        <v>0</v>
      </c>
      <c r="Q237" s="66">
        <v>0</v>
      </c>
      <c r="R237" s="66">
        <v>0</v>
      </c>
      <c r="S237" s="66" t="s">
        <v>454</v>
      </c>
      <c r="T237" s="66">
        <v>0</v>
      </c>
      <c r="U237" s="48">
        <v>28</v>
      </c>
      <c r="V237" s="48">
        <v>1</v>
      </c>
      <c r="W237" s="67">
        <v>1</v>
      </c>
      <c r="X237" s="48"/>
      <c r="Y237" s="48">
        <v>5.6000000000000005</v>
      </c>
      <c r="Z237" s="68">
        <v>1400</v>
      </c>
      <c r="AA237" s="149"/>
      <c r="AB237" s="69"/>
      <c r="AC237" s="69"/>
      <c r="AD237" s="69"/>
      <c r="AE237" s="70"/>
      <c r="AF237" s="71"/>
      <c r="AG237" s="70"/>
      <c r="AH237" s="55">
        <f t="shared" si="0"/>
        <v>0</v>
      </c>
      <c r="AI237" s="56">
        <f t="shared" si="1"/>
        <v>0</v>
      </c>
      <c r="AJ237" s="254"/>
      <c r="AK237" s="56"/>
      <c r="AL237" s="21"/>
    </row>
    <row r="238" spans="2:38" s="5" customFormat="1" ht="22.5" customHeight="1" x14ac:dyDescent="0.4">
      <c r="B238" s="155" t="s">
        <v>1054</v>
      </c>
      <c r="C238" s="161" t="s">
        <v>49</v>
      </c>
      <c r="D238" s="290">
        <v>5</v>
      </c>
      <c r="E238" s="60" t="s">
        <v>484</v>
      </c>
      <c r="F238" s="60"/>
      <c r="G238" s="61"/>
      <c r="H238" s="62"/>
      <c r="I238" s="63">
        <v>1</v>
      </c>
      <c r="J238" s="64">
        <v>200</v>
      </c>
      <c r="K238" s="65" t="s">
        <v>961</v>
      </c>
      <c r="L238" s="47" t="s">
        <v>96</v>
      </c>
      <c r="M238" s="48">
        <v>1</v>
      </c>
      <c r="N238" s="66" t="s">
        <v>118</v>
      </c>
      <c r="O238" s="66">
        <v>0</v>
      </c>
      <c r="P238" s="66">
        <v>0</v>
      </c>
      <c r="Q238" s="66">
        <v>0</v>
      </c>
      <c r="R238" s="66">
        <v>0</v>
      </c>
      <c r="S238" s="66" t="s">
        <v>454</v>
      </c>
      <c r="T238" s="66">
        <v>0</v>
      </c>
      <c r="U238" s="48">
        <v>28</v>
      </c>
      <c r="V238" s="48">
        <v>1</v>
      </c>
      <c r="W238" s="67">
        <v>1</v>
      </c>
      <c r="X238" s="48"/>
      <c r="Y238" s="48">
        <v>5.6000000000000005</v>
      </c>
      <c r="Z238" s="68">
        <v>1400</v>
      </c>
      <c r="AA238" s="149"/>
      <c r="AB238" s="69"/>
      <c r="AC238" s="69"/>
      <c r="AD238" s="69"/>
      <c r="AE238" s="70"/>
      <c r="AF238" s="71"/>
      <c r="AG238" s="70"/>
      <c r="AH238" s="55">
        <f t="shared" si="0"/>
        <v>0</v>
      </c>
      <c r="AI238" s="56">
        <f t="shared" si="1"/>
        <v>0</v>
      </c>
      <c r="AJ238" s="254"/>
      <c r="AK238" s="56"/>
      <c r="AL238" s="21"/>
    </row>
    <row r="239" spans="2:38" s="5" customFormat="1" ht="22.5" customHeight="1" x14ac:dyDescent="0.4">
      <c r="B239" s="155" t="s">
        <v>1054</v>
      </c>
      <c r="C239" s="161" t="s">
        <v>49</v>
      </c>
      <c r="D239" s="290">
        <v>6</v>
      </c>
      <c r="E239" s="72" t="s">
        <v>485</v>
      </c>
      <c r="F239" s="60"/>
      <c r="G239" s="61"/>
      <c r="H239" s="62"/>
      <c r="I239" s="63">
        <v>1</v>
      </c>
      <c r="J239" s="64">
        <v>200</v>
      </c>
      <c r="K239" s="65" t="s">
        <v>961</v>
      </c>
      <c r="L239" s="47" t="s">
        <v>96</v>
      </c>
      <c r="M239" s="48">
        <v>1</v>
      </c>
      <c r="N239" s="66" t="s">
        <v>118</v>
      </c>
      <c r="O239" s="66">
        <v>0</v>
      </c>
      <c r="P239" s="66">
        <v>0</v>
      </c>
      <c r="Q239" s="66">
        <v>0</v>
      </c>
      <c r="R239" s="66">
        <v>0</v>
      </c>
      <c r="S239" s="66" t="s">
        <v>454</v>
      </c>
      <c r="T239" s="66">
        <v>0</v>
      </c>
      <c r="U239" s="48">
        <v>28</v>
      </c>
      <c r="V239" s="48">
        <v>1</v>
      </c>
      <c r="W239" s="67">
        <v>1</v>
      </c>
      <c r="X239" s="48"/>
      <c r="Y239" s="48">
        <v>5.6000000000000005</v>
      </c>
      <c r="Z239" s="68">
        <v>1400</v>
      </c>
      <c r="AA239" s="149"/>
      <c r="AB239" s="69"/>
      <c r="AC239" s="69"/>
      <c r="AD239" s="69"/>
      <c r="AE239" s="70"/>
      <c r="AF239" s="71"/>
      <c r="AG239" s="70"/>
      <c r="AH239" s="55">
        <f t="shared" si="0"/>
        <v>0</v>
      </c>
      <c r="AI239" s="56">
        <f t="shared" si="1"/>
        <v>0</v>
      </c>
      <c r="AJ239" s="254"/>
      <c r="AK239" s="56"/>
      <c r="AL239" s="21"/>
    </row>
    <row r="240" spans="2:38" s="5" customFormat="1" ht="22.5" customHeight="1" x14ac:dyDescent="0.4">
      <c r="B240" s="155" t="s">
        <v>1054</v>
      </c>
      <c r="C240" s="161" t="s">
        <v>49</v>
      </c>
      <c r="D240" s="290">
        <v>7</v>
      </c>
      <c r="E240" s="72" t="s">
        <v>486</v>
      </c>
      <c r="F240" s="60"/>
      <c r="G240" s="61"/>
      <c r="H240" s="62"/>
      <c r="I240" s="63">
        <v>1</v>
      </c>
      <c r="J240" s="64">
        <v>200</v>
      </c>
      <c r="K240" s="65" t="s">
        <v>961</v>
      </c>
      <c r="L240" s="47" t="s">
        <v>96</v>
      </c>
      <c r="M240" s="48">
        <v>1</v>
      </c>
      <c r="N240" s="66" t="s">
        <v>118</v>
      </c>
      <c r="O240" s="66">
        <v>0</v>
      </c>
      <c r="P240" s="66">
        <v>0</v>
      </c>
      <c r="Q240" s="66">
        <v>0</v>
      </c>
      <c r="R240" s="66">
        <v>0</v>
      </c>
      <c r="S240" s="66" t="s">
        <v>454</v>
      </c>
      <c r="T240" s="66">
        <v>0</v>
      </c>
      <c r="U240" s="48">
        <v>28</v>
      </c>
      <c r="V240" s="48">
        <v>1</v>
      </c>
      <c r="W240" s="67">
        <v>1</v>
      </c>
      <c r="X240" s="48"/>
      <c r="Y240" s="48">
        <v>5.6000000000000005</v>
      </c>
      <c r="Z240" s="68">
        <v>1400</v>
      </c>
      <c r="AA240" s="149"/>
      <c r="AB240" s="69"/>
      <c r="AC240" s="69"/>
      <c r="AD240" s="69"/>
      <c r="AE240" s="70"/>
      <c r="AF240" s="71"/>
      <c r="AG240" s="70"/>
      <c r="AH240" s="55">
        <f t="shared" si="0"/>
        <v>0</v>
      </c>
      <c r="AI240" s="56">
        <f t="shared" si="1"/>
        <v>0</v>
      </c>
      <c r="AJ240" s="254"/>
      <c r="AK240" s="56"/>
      <c r="AL240" s="21"/>
    </row>
    <row r="241" spans="2:38" s="5" customFormat="1" ht="22.5" customHeight="1" x14ac:dyDescent="0.4">
      <c r="B241" s="155" t="s">
        <v>1054</v>
      </c>
      <c r="C241" s="161" t="s">
        <v>49</v>
      </c>
      <c r="D241" s="290">
        <v>8</v>
      </c>
      <c r="E241" s="72" t="s">
        <v>487</v>
      </c>
      <c r="F241" s="60"/>
      <c r="G241" s="61"/>
      <c r="H241" s="62"/>
      <c r="I241" s="63">
        <v>1</v>
      </c>
      <c r="J241" s="64">
        <v>200</v>
      </c>
      <c r="K241" s="65" t="s">
        <v>961</v>
      </c>
      <c r="L241" s="47" t="s">
        <v>96</v>
      </c>
      <c r="M241" s="48">
        <v>1</v>
      </c>
      <c r="N241" s="66" t="s">
        <v>118</v>
      </c>
      <c r="O241" s="66">
        <v>0</v>
      </c>
      <c r="P241" s="66">
        <v>0</v>
      </c>
      <c r="Q241" s="66">
        <v>0</v>
      </c>
      <c r="R241" s="66">
        <v>0</v>
      </c>
      <c r="S241" s="66" t="s">
        <v>454</v>
      </c>
      <c r="T241" s="66">
        <v>0</v>
      </c>
      <c r="U241" s="48">
        <v>28</v>
      </c>
      <c r="V241" s="48">
        <v>1</v>
      </c>
      <c r="W241" s="67">
        <v>1</v>
      </c>
      <c r="X241" s="48"/>
      <c r="Y241" s="48">
        <v>5.6000000000000005</v>
      </c>
      <c r="Z241" s="68">
        <v>1400</v>
      </c>
      <c r="AA241" s="149"/>
      <c r="AB241" s="69"/>
      <c r="AC241" s="69"/>
      <c r="AD241" s="69"/>
      <c r="AE241" s="70"/>
      <c r="AF241" s="71"/>
      <c r="AG241" s="70"/>
      <c r="AH241" s="55">
        <f t="shared" si="0"/>
        <v>0</v>
      </c>
      <c r="AI241" s="56">
        <f t="shared" si="1"/>
        <v>0</v>
      </c>
      <c r="AJ241" s="254"/>
      <c r="AK241" s="56"/>
      <c r="AL241" s="21"/>
    </row>
    <row r="242" spans="2:38" s="5" customFormat="1" ht="22.5" customHeight="1" x14ac:dyDescent="0.4">
      <c r="B242" s="155" t="s">
        <v>1054</v>
      </c>
      <c r="C242" s="161" t="s">
        <v>49</v>
      </c>
      <c r="D242" s="290">
        <v>9</v>
      </c>
      <c r="E242" s="72" t="s">
        <v>864</v>
      </c>
      <c r="F242" s="60"/>
      <c r="G242" s="61"/>
      <c r="H242" s="62"/>
      <c r="I242" s="63">
        <v>1</v>
      </c>
      <c r="J242" s="64">
        <v>200</v>
      </c>
      <c r="K242" s="65" t="s">
        <v>961</v>
      </c>
      <c r="L242" s="47" t="s">
        <v>96</v>
      </c>
      <c r="M242" s="48">
        <v>1</v>
      </c>
      <c r="N242" s="66" t="s">
        <v>118</v>
      </c>
      <c r="O242" s="66">
        <v>0</v>
      </c>
      <c r="P242" s="66">
        <v>0</v>
      </c>
      <c r="Q242" s="66">
        <v>0</v>
      </c>
      <c r="R242" s="66">
        <v>0</v>
      </c>
      <c r="S242" s="66" t="s">
        <v>454</v>
      </c>
      <c r="T242" s="66">
        <v>0</v>
      </c>
      <c r="U242" s="48">
        <v>28</v>
      </c>
      <c r="V242" s="48">
        <v>1</v>
      </c>
      <c r="W242" s="67">
        <v>1</v>
      </c>
      <c r="X242" s="48"/>
      <c r="Y242" s="48">
        <v>5.6000000000000005</v>
      </c>
      <c r="Z242" s="68">
        <v>1400</v>
      </c>
      <c r="AA242" s="149"/>
      <c r="AB242" s="69"/>
      <c r="AC242" s="69"/>
      <c r="AD242" s="69"/>
      <c r="AE242" s="70"/>
      <c r="AF242" s="71"/>
      <c r="AG242" s="70"/>
      <c r="AH242" s="55">
        <f t="shared" si="0"/>
        <v>0</v>
      </c>
      <c r="AI242" s="56">
        <f t="shared" si="1"/>
        <v>0</v>
      </c>
      <c r="AJ242" s="254"/>
      <c r="AK242" s="56"/>
      <c r="AL242" s="21"/>
    </row>
    <row r="243" spans="2:38" s="5" customFormat="1" ht="22.5" customHeight="1" x14ac:dyDescent="0.4">
      <c r="B243" s="155" t="s">
        <v>1054</v>
      </c>
      <c r="C243" s="161" t="s">
        <v>49</v>
      </c>
      <c r="D243" s="290">
        <v>10</v>
      </c>
      <c r="E243" s="72" t="s">
        <v>865</v>
      </c>
      <c r="F243" s="60"/>
      <c r="G243" s="61"/>
      <c r="H243" s="62"/>
      <c r="I243" s="63">
        <v>1</v>
      </c>
      <c r="J243" s="64">
        <v>200</v>
      </c>
      <c r="K243" s="65" t="s">
        <v>961</v>
      </c>
      <c r="L243" s="47" t="s">
        <v>96</v>
      </c>
      <c r="M243" s="48">
        <v>1</v>
      </c>
      <c r="N243" s="66" t="s">
        <v>118</v>
      </c>
      <c r="O243" s="66">
        <v>0</v>
      </c>
      <c r="P243" s="66">
        <v>0</v>
      </c>
      <c r="Q243" s="66">
        <v>0</v>
      </c>
      <c r="R243" s="66">
        <v>0</v>
      </c>
      <c r="S243" s="66" t="s">
        <v>454</v>
      </c>
      <c r="T243" s="66">
        <v>0</v>
      </c>
      <c r="U243" s="48">
        <v>28</v>
      </c>
      <c r="V243" s="48">
        <v>1</v>
      </c>
      <c r="W243" s="67">
        <v>1</v>
      </c>
      <c r="X243" s="48"/>
      <c r="Y243" s="48">
        <v>5.6000000000000005</v>
      </c>
      <c r="Z243" s="68">
        <v>1400</v>
      </c>
      <c r="AA243" s="149"/>
      <c r="AB243" s="69"/>
      <c r="AC243" s="69"/>
      <c r="AD243" s="69"/>
      <c r="AE243" s="70"/>
      <c r="AF243" s="71"/>
      <c r="AG243" s="70"/>
      <c r="AH243" s="55">
        <f t="shared" si="0"/>
        <v>0</v>
      </c>
      <c r="AI243" s="56">
        <f t="shared" si="1"/>
        <v>0</v>
      </c>
      <c r="AJ243" s="254"/>
      <c r="AK243" s="56"/>
      <c r="AL243" s="21"/>
    </row>
    <row r="244" spans="2:38" s="5" customFormat="1" ht="22.5" customHeight="1" x14ac:dyDescent="0.4">
      <c r="B244" s="155" t="s">
        <v>257</v>
      </c>
      <c r="C244" s="161" t="s">
        <v>49</v>
      </c>
      <c r="D244" s="290">
        <v>1</v>
      </c>
      <c r="E244" s="72" t="s">
        <v>1055</v>
      </c>
      <c r="F244" s="60"/>
      <c r="G244" s="61"/>
      <c r="H244" s="62"/>
      <c r="I244" s="63">
        <v>1</v>
      </c>
      <c r="J244" s="64">
        <v>12</v>
      </c>
      <c r="K244" s="65" t="s">
        <v>880</v>
      </c>
      <c r="L244" s="47" t="s">
        <v>96</v>
      </c>
      <c r="M244" s="48">
        <v>1</v>
      </c>
      <c r="N244" s="66" t="s">
        <v>118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48">
        <v>28</v>
      </c>
      <c r="V244" s="48">
        <v>1</v>
      </c>
      <c r="W244" s="67">
        <v>1</v>
      </c>
      <c r="X244" s="48"/>
      <c r="Y244" s="48">
        <v>0.33600000000000002</v>
      </c>
      <c r="Z244" s="68">
        <v>84</v>
      </c>
      <c r="AA244" s="149"/>
      <c r="AB244" s="69"/>
      <c r="AC244" s="69"/>
      <c r="AD244" s="69"/>
      <c r="AE244" s="70"/>
      <c r="AF244" s="71"/>
      <c r="AG244" s="70"/>
      <c r="AH244" s="55">
        <f t="shared" si="0"/>
        <v>0</v>
      </c>
      <c r="AI244" s="56">
        <f t="shared" si="1"/>
        <v>0</v>
      </c>
      <c r="AJ244" s="254"/>
      <c r="AK244" s="56"/>
      <c r="AL244" s="21"/>
    </row>
    <row r="245" spans="2:38" s="5" customFormat="1" ht="22.5" customHeight="1" x14ac:dyDescent="0.4">
      <c r="B245" s="155" t="s">
        <v>257</v>
      </c>
      <c r="C245" s="161" t="s">
        <v>49</v>
      </c>
      <c r="D245" s="290">
        <v>2</v>
      </c>
      <c r="E245" s="72" t="s">
        <v>1056</v>
      </c>
      <c r="F245" s="60"/>
      <c r="G245" s="61"/>
      <c r="H245" s="62"/>
      <c r="I245" s="63">
        <v>1</v>
      </c>
      <c r="J245" s="64">
        <v>12</v>
      </c>
      <c r="K245" s="65" t="s">
        <v>880</v>
      </c>
      <c r="L245" s="47" t="s">
        <v>96</v>
      </c>
      <c r="M245" s="48">
        <v>1</v>
      </c>
      <c r="N245" s="66" t="s">
        <v>118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48">
        <v>28</v>
      </c>
      <c r="V245" s="48">
        <v>1</v>
      </c>
      <c r="W245" s="67">
        <v>1</v>
      </c>
      <c r="X245" s="48"/>
      <c r="Y245" s="48">
        <v>0.33600000000000002</v>
      </c>
      <c r="Z245" s="68">
        <v>84</v>
      </c>
      <c r="AA245" s="149"/>
      <c r="AB245" s="69"/>
      <c r="AC245" s="69"/>
      <c r="AD245" s="69"/>
      <c r="AE245" s="70"/>
      <c r="AF245" s="71"/>
      <c r="AG245" s="70"/>
      <c r="AH245" s="55">
        <f t="shared" si="0"/>
        <v>0</v>
      </c>
      <c r="AI245" s="56">
        <f t="shared" si="1"/>
        <v>0</v>
      </c>
      <c r="AJ245" s="254"/>
      <c r="AK245" s="56"/>
      <c r="AL245" s="21"/>
    </row>
    <row r="246" spans="2:38" s="5" customFormat="1" ht="22.5" customHeight="1" x14ac:dyDescent="0.4">
      <c r="B246" s="155" t="s">
        <v>257</v>
      </c>
      <c r="C246" s="161" t="s">
        <v>49</v>
      </c>
      <c r="D246" s="290">
        <v>3</v>
      </c>
      <c r="E246" s="72" t="s">
        <v>100</v>
      </c>
      <c r="F246" s="60"/>
      <c r="G246" s="61"/>
      <c r="H246" s="62"/>
      <c r="I246" s="63">
        <v>1</v>
      </c>
      <c r="J246" s="64">
        <v>12</v>
      </c>
      <c r="K246" s="65" t="s">
        <v>900</v>
      </c>
      <c r="L246" s="47" t="s">
        <v>96</v>
      </c>
      <c r="M246" s="48">
        <v>1</v>
      </c>
      <c r="N246" s="66" t="s">
        <v>218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48">
        <v>47</v>
      </c>
      <c r="V246" s="48">
        <v>2</v>
      </c>
      <c r="W246" s="67">
        <v>2</v>
      </c>
      <c r="X246" s="48"/>
      <c r="Y246" s="48">
        <v>1.1280000000000001</v>
      </c>
      <c r="Z246" s="68">
        <v>282</v>
      </c>
      <c r="AA246" s="149"/>
      <c r="AB246" s="69"/>
      <c r="AC246" s="69"/>
      <c r="AD246" s="69"/>
      <c r="AE246" s="70"/>
      <c r="AF246" s="71"/>
      <c r="AG246" s="70"/>
      <c r="AH246" s="55">
        <f t="shared" si="0"/>
        <v>0</v>
      </c>
      <c r="AI246" s="56">
        <f t="shared" si="1"/>
        <v>0</v>
      </c>
      <c r="AJ246" s="254"/>
      <c r="AK246" s="56"/>
      <c r="AL246" s="21"/>
    </row>
    <row r="247" spans="2:38" s="5" customFormat="1" ht="22.5" customHeight="1" x14ac:dyDescent="0.4">
      <c r="B247" s="155" t="s">
        <v>257</v>
      </c>
      <c r="C247" s="161" t="s">
        <v>49</v>
      </c>
      <c r="D247" s="290">
        <v>4</v>
      </c>
      <c r="E247" s="72" t="s">
        <v>634</v>
      </c>
      <c r="F247" s="60"/>
      <c r="G247" s="61"/>
      <c r="H247" s="62"/>
      <c r="I247" s="63">
        <v>1</v>
      </c>
      <c r="J247" s="64">
        <v>12</v>
      </c>
      <c r="K247" s="65" t="s">
        <v>880</v>
      </c>
      <c r="L247" s="47" t="s">
        <v>96</v>
      </c>
      <c r="M247" s="48">
        <v>1</v>
      </c>
      <c r="N247" s="66" t="s">
        <v>118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48">
        <v>28</v>
      </c>
      <c r="V247" s="48">
        <v>1</v>
      </c>
      <c r="W247" s="67">
        <v>1</v>
      </c>
      <c r="X247" s="48"/>
      <c r="Y247" s="48">
        <v>0.33600000000000002</v>
      </c>
      <c r="Z247" s="68">
        <v>84</v>
      </c>
      <c r="AA247" s="149"/>
      <c r="AB247" s="69"/>
      <c r="AC247" s="69"/>
      <c r="AD247" s="69"/>
      <c r="AE247" s="70"/>
      <c r="AF247" s="71"/>
      <c r="AG247" s="70"/>
      <c r="AH247" s="55">
        <f t="shared" si="0"/>
        <v>0</v>
      </c>
      <c r="AI247" s="56">
        <f t="shared" si="1"/>
        <v>0</v>
      </c>
      <c r="AJ247" s="254"/>
      <c r="AK247" s="56"/>
      <c r="AL247" s="21"/>
    </row>
    <row r="248" spans="2:38" s="5" customFormat="1" ht="22.5" customHeight="1" x14ac:dyDescent="0.4">
      <c r="B248" s="155" t="s">
        <v>257</v>
      </c>
      <c r="C248" s="161" t="s">
        <v>49</v>
      </c>
      <c r="D248" s="290">
        <v>5</v>
      </c>
      <c r="E248" s="72" t="s">
        <v>1057</v>
      </c>
      <c r="F248" s="60"/>
      <c r="G248" s="61"/>
      <c r="H248" s="62"/>
      <c r="I248" s="63">
        <v>1</v>
      </c>
      <c r="J248" s="64">
        <v>12</v>
      </c>
      <c r="K248" s="65" t="s">
        <v>880</v>
      </c>
      <c r="L248" s="47" t="s">
        <v>96</v>
      </c>
      <c r="M248" s="48">
        <v>1</v>
      </c>
      <c r="N248" s="66" t="s">
        <v>118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48">
        <v>28</v>
      </c>
      <c r="V248" s="48">
        <v>1</v>
      </c>
      <c r="W248" s="67">
        <v>1</v>
      </c>
      <c r="X248" s="48"/>
      <c r="Y248" s="48">
        <v>0.33600000000000002</v>
      </c>
      <c r="Z248" s="68">
        <v>84</v>
      </c>
      <c r="AA248" s="149"/>
      <c r="AB248" s="69"/>
      <c r="AC248" s="69"/>
      <c r="AD248" s="69"/>
      <c r="AE248" s="70"/>
      <c r="AF248" s="71"/>
      <c r="AG248" s="70"/>
      <c r="AH248" s="55">
        <f t="shared" si="0"/>
        <v>0</v>
      </c>
      <c r="AI248" s="56">
        <f t="shared" si="1"/>
        <v>0</v>
      </c>
      <c r="AJ248" s="254"/>
      <c r="AK248" s="56"/>
      <c r="AL248" s="21"/>
    </row>
    <row r="249" spans="2:38" s="5" customFormat="1" ht="22.5" customHeight="1" x14ac:dyDescent="0.4">
      <c r="B249" s="155" t="s">
        <v>257</v>
      </c>
      <c r="C249" s="161" t="s">
        <v>49</v>
      </c>
      <c r="D249" s="290">
        <v>6</v>
      </c>
      <c r="E249" s="72" t="s">
        <v>173</v>
      </c>
      <c r="F249" s="60"/>
      <c r="G249" s="61"/>
      <c r="H249" s="62"/>
      <c r="I249" s="63">
        <v>4</v>
      </c>
      <c r="J249" s="64">
        <v>245</v>
      </c>
      <c r="K249" s="65" t="s">
        <v>1040</v>
      </c>
      <c r="L249" s="47" t="s">
        <v>371</v>
      </c>
      <c r="M249" s="48">
        <v>1</v>
      </c>
      <c r="N249" s="66" t="s">
        <v>118</v>
      </c>
      <c r="O249" s="66">
        <v>0</v>
      </c>
      <c r="P249" s="66">
        <v>0</v>
      </c>
      <c r="Q249" s="66" t="s">
        <v>909</v>
      </c>
      <c r="R249" s="66">
        <v>0</v>
      </c>
      <c r="S249" s="66">
        <v>0</v>
      </c>
      <c r="T249" s="66">
        <v>0</v>
      </c>
      <c r="U249" s="48">
        <v>28</v>
      </c>
      <c r="V249" s="48">
        <v>2</v>
      </c>
      <c r="W249" s="67">
        <v>2</v>
      </c>
      <c r="X249" s="48"/>
      <c r="Y249" s="48">
        <v>54.88</v>
      </c>
      <c r="Z249" s="68">
        <v>13720</v>
      </c>
      <c r="AA249" s="149"/>
      <c r="AB249" s="69"/>
      <c r="AC249" s="69"/>
      <c r="AD249" s="69"/>
      <c r="AE249" s="70"/>
      <c r="AF249" s="71"/>
      <c r="AG249" s="70"/>
      <c r="AH249" s="55">
        <f t="shared" si="0"/>
        <v>0</v>
      </c>
      <c r="AI249" s="56">
        <f t="shared" si="1"/>
        <v>0</v>
      </c>
      <c r="AJ249" s="254"/>
      <c r="AK249" s="56"/>
      <c r="AL249" s="21"/>
    </row>
    <row r="250" spans="2:38" s="5" customFormat="1" ht="22.5" customHeight="1" x14ac:dyDescent="0.4">
      <c r="B250" s="155" t="s">
        <v>257</v>
      </c>
      <c r="C250" s="161" t="s">
        <v>49</v>
      </c>
      <c r="D250" s="290">
        <v>7</v>
      </c>
      <c r="E250" s="72" t="s">
        <v>1058</v>
      </c>
      <c r="F250" s="60"/>
      <c r="G250" s="61"/>
      <c r="H250" s="62"/>
      <c r="I250" s="63">
        <v>4</v>
      </c>
      <c r="J250" s="64">
        <v>245</v>
      </c>
      <c r="K250" s="65" t="s">
        <v>1059</v>
      </c>
      <c r="L250" s="47" t="s">
        <v>867</v>
      </c>
      <c r="M250" s="48">
        <v>1</v>
      </c>
      <c r="N250" s="66" t="s">
        <v>218</v>
      </c>
      <c r="O250" s="66">
        <v>0</v>
      </c>
      <c r="P250" s="66" t="s">
        <v>1060</v>
      </c>
      <c r="Q250" s="66">
        <v>0</v>
      </c>
      <c r="R250" s="66" t="s">
        <v>984</v>
      </c>
      <c r="S250" s="66">
        <v>0</v>
      </c>
      <c r="T250" s="66">
        <v>0</v>
      </c>
      <c r="U250" s="48">
        <v>47</v>
      </c>
      <c r="V250" s="48">
        <v>2</v>
      </c>
      <c r="W250" s="67">
        <v>2</v>
      </c>
      <c r="X250" s="48"/>
      <c r="Y250" s="48">
        <v>92.12</v>
      </c>
      <c r="Z250" s="68">
        <v>23030</v>
      </c>
      <c r="AA250" s="149"/>
      <c r="AB250" s="69"/>
      <c r="AC250" s="69"/>
      <c r="AD250" s="69"/>
      <c r="AE250" s="70"/>
      <c r="AF250" s="71"/>
      <c r="AG250" s="70"/>
      <c r="AH250" s="55">
        <f t="shared" si="0"/>
        <v>0</v>
      </c>
      <c r="AI250" s="56">
        <f t="shared" si="1"/>
        <v>0</v>
      </c>
      <c r="AJ250" s="254"/>
      <c r="AK250" s="56"/>
      <c r="AL250" s="21"/>
    </row>
    <row r="251" spans="2:38" s="5" customFormat="1" ht="22.5" customHeight="1" x14ac:dyDescent="0.4">
      <c r="B251" s="155" t="s">
        <v>257</v>
      </c>
      <c r="C251" s="161" t="s">
        <v>49</v>
      </c>
      <c r="D251" s="290">
        <v>7</v>
      </c>
      <c r="E251" s="72" t="s">
        <v>1058</v>
      </c>
      <c r="F251" s="60"/>
      <c r="G251" s="61"/>
      <c r="H251" s="62" t="s">
        <v>2524</v>
      </c>
      <c r="I251" s="63">
        <v>4</v>
      </c>
      <c r="J251" s="64">
        <v>245</v>
      </c>
      <c r="K251" s="65" t="s">
        <v>1061</v>
      </c>
      <c r="L251" s="47" t="s">
        <v>549</v>
      </c>
      <c r="M251" s="48">
        <v>1</v>
      </c>
      <c r="N251" s="66" t="s">
        <v>743</v>
      </c>
      <c r="O251" s="66">
        <v>0</v>
      </c>
      <c r="P251" s="66" t="s">
        <v>1062</v>
      </c>
      <c r="Q251" s="66">
        <v>0</v>
      </c>
      <c r="R251" s="66">
        <v>0</v>
      </c>
      <c r="S251" s="66" t="s">
        <v>1063</v>
      </c>
      <c r="T251" s="66">
        <v>0</v>
      </c>
      <c r="U251" s="48">
        <v>228</v>
      </c>
      <c r="V251" s="48">
        <v>1</v>
      </c>
      <c r="W251" s="67">
        <v>1</v>
      </c>
      <c r="X251" s="48"/>
      <c r="Y251" s="48">
        <v>223.44</v>
      </c>
      <c r="Z251" s="68">
        <v>55860</v>
      </c>
      <c r="AA251" s="149"/>
      <c r="AB251" s="69"/>
      <c r="AC251" s="69"/>
      <c r="AD251" s="69"/>
      <c r="AE251" s="70"/>
      <c r="AF251" s="71"/>
      <c r="AG251" s="70"/>
      <c r="AH251" s="55">
        <f t="shared" si="0"/>
        <v>0</v>
      </c>
      <c r="AI251" s="56">
        <f t="shared" si="1"/>
        <v>0</v>
      </c>
      <c r="AJ251" s="254"/>
      <c r="AK251" s="56"/>
      <c r="AL251" s="21"/>
    </row>
    <row r="252" spans="2:38" s="5" customFormat="1" ht="22.5" customHeight="1" x14ac:dyDescent="0.4">
      <c r="B252" s="155" t="s">
        <v>257</v>
      </c>
      <c r="C252" s="161" t="s">
        <v>49</v>
      </c>
      <c r="D252" s="290">
        <v>8</v>
      </c>
      <c r="E252" s="72" t="s">
        <v>136</v>
      </c>
      <c r="F252" s="60"/>
      <c r="G252" s="61"/>
      <c r="H252" s="62"/>
      <c r="I252" s="63">
        <v>4</v>
      </c>
      <c r="J252" s="64">
        <v>245</v>
      </c>
      <c r="K252" s="65" t="s">
        <v>916</v>
      </c>
      <c r="L252" s="47" t="s">
        <v>565</v>
      </c>
      <c r="M252" s="48">
        <v>1</v>
      </c>
      <c r="N252" s="66" t="s">
        <v>437</v>
      </c>
      <c r="O252" s="66">
        <v>0</v>
      </c>
      <c r="P252" s="66">
        <v>0</v>
      </c>
      <c r="Q252" s="66" t="s">
        <v>1000</v>
      </c>
      <c r="R252" s="66">
        <v>0</v>
      </c>
      <c r="S252" s="66">
        <v>0</v>
      </c>
      <c r="T252" s="66">
        <v>0</v>
      </c>
      <c r="U252" s="48">
        <v>36</v>
      </c>
      <c r="V252" s="48">
        <v>1</v>
      </c>
      <c r="W252" s="67">
        <v>1</v>
      </c>
      <c r="X252" s="48"/>
      <c r="Y252" s="48">
        <v>35.279999999999994</v>
      </c>
      <c r="Z252" s="68">
        <v>8819.9999999999982</v>
      </c>
      <c r="AA252" s="149"/>
      <c r="AB252" s="69"/>
      <c r="AC252" s="69"/>
      <c r="AD252" s="69"/>
      <c r="AE252" s="70"/>
      <c r="AF252" s="71"/>
      <c r="AG252" s="70"/>
      <c r="AH252" s="55">
        <f t="shared" si="0"/>
        <v>0</v>
      </c>
      <c r="AI252" s="56">
        <f t="shared" si="1"/>
        <v>0</v>
      </c>
      <c r="AJ252" s="254"/>
      <c r="AK252" s="56"/>
      <c r="AL252" s="21"/>
    </row>
    <row r="253" spans="2:38" s="5" customFormat="1" ht="22.5" customHeight="1" x14ac:dyDescent="0.4">
      <c r="B253" s="155" t="s">
        <v>257</v>
      </c>
      <c r="C253" s="161" t="s">
        <v>49</v>
      </c>
      <c r="D253" s="290">
        <v>8</v>
      </c>
      <c r="E253" s="72" t="s">
        <v>136</v>
      </c>
      <c r="F253" s="60"/>
      <c r="G253" s="61"/>
      <c r="H253" s="62"/>
      <c r="I253" s="63">
        <v>4</v>
      </c>
      <c r="J253" s="64">
        <v>245</v>
      </c>
      <c r="K253" s="65" t="s">
        <v>916</v>
      </c>
      <c r="L253" s="47" t="s">
        <v>565</v>
      </c>
      <c r="M253" s="48">
        <v>1</v>
      </c>
      <c r="N253" s="66" t="s">
        <v>437</v>
      </c>
      <c r="O253" s="66">
        <v>0</v>
      </c>
      <c r="P253" s="66">
        <v>0</v>
      </c>
      <c r="Q253" s="66" t="s">
        <v>1000</v>
      </c>
      <c r="R253" s="66">
        <v>0</v>
      </c>
      <c r="S253" s="66">
        <v>0</v>
      </c>
      <c r="T253" s="66">
        <v>0</v>
      </c>
      <c r="U253" s="48">
        <v>36</v>
      </c>
      <c r="V253" s="48">
        <v>1</v>
      </c>
      <c r="W253" s="67">
        <v>1</v>
      </c>
      <c r="X253" s="48"/>
      <c r="Y253" s="48">
        <v>35.279999999999994</v>
      </c>
      <c r="Z253" s="68">
        <v>8819.9999999999982</v>
      </c>
      <c r="AA253" s="149"/>
      <c r="AB253" s="69"/>
      <c r="AC253" s="69"/>
      <c r="AD253" s="69"/>
      <c r="AE253" s="70"/>
      <c r="AF253" s="71"/>
      <c r="AG253" s="70"/>
      <c r="AH253" s="55">
        <f t="shared" si="0"/>
        <v>0</v>
      </c>
      <c r="AI253" s="56">
        <f t="shared" si="1"/>
        <v>0</v>
      </c>
      <c r="AJ253" s="254"/>
      <c r="AK253" s="56"/>
      <c r="AL253" s="21"/>
    </row>
    <row r="254" spans="2:38" s="5" customFormat="1" ht="22.5" customHeight="1" x14ac:dyDescent="0.4">
      <c r="B254" s="155" t="s">
        <v>257</v>
      </c>
      <c r="C254" s="161" t="s">
        <v>49</v>
      </c>
      <c r="D254" s="290">
        <v>9</v>
      </c>
      <c r="E254" s="72" t="s">
        <v>965</v>
      </c>
      <c r="F254" s="60" t="s">
        <v>990</v>
      </c>
      <c r="G254" s="61"/>
      <c r="H254" s="62" t="s">
        <v>2524</v>
      </c>
      <c r="I254" s="63">
        <v>3</v>
      </c>
      <c r="J254" s="64">
        <v>200</v>
      </c>
      <c r="K254" s="65" t="s">
        <v>1064</v>
      </c>
      <c r="L254" s="47" t="s">
        <v>982</v>
      </c>
      <c r="M254" s="48">
        <v>1</v>
      </c>
      <c r="N254" s="66" t="s">
        <v>983</v>
      </c>
      <c r="O254" s="66">
        <v>0</v>
      </c>
      <c r="P254" s="66">
        <v>0</v>
      </c>
      <c r="Q254" s="66" t="s">
        <v>909</v>
      </c>
      <c r="R254" s="66">
        <v>0</v>
      </c>
      <c r="S254" s="66">
        <v>0</v>
      </c>
      <c r="T254" s="66">
        <v>0</v>
      </c>
      <c r="U254" s="48">
        <v>1090</v>
      </c>
      <c r="V254" s="48">
        <v>2</v>
      </c>
      <c r="W254" s="67">
        <v>2</v>
      </c>
      <c r="X254" s="48"/>
      <c r="Y254" s="48">
        <v>1308.0000000000002</v>
      </c>
      <c r="Z254" s="68">
        <v>327000.00000000006</v>
      </c>
      <c r="AA254" s="149"/>
      <c r="AB254" s="69"/>
      <c r="AC254" s="69"/>
      <c r="AD254" s="69"/>
      <c r="AE254" s="70"/>
      <c r="AF254" s="71"/>
      <c r="AG254" s="70"/>
      <c r="AH254" s="55">
        <f t="shared" si="0"/>
        <v>0</v>
      </c>
      <c r="AI254" s="56">
        <f t="shared" si="1"/>
        <v>0</v>
      </c>
      <c r="AJ254" s="254"/>
      <c r="AK254" s="56"/>
      <c r="AL254" s="21"/>
    </row>
    <row r="255" spans="2:38" s="5" customFormat="1" ht="22.5" customHeight="1" x14ac:dyDescent="0.4">
      <c r="B255" s="57"/>
      <c r="C255" s="58"/>
      <c r="D255" s="58"/>
      <c r="E255" s="72"/>
      <c r="F255" s="60"/>
      <c r="G255" s="61"/>
      <c r="H255" s="62"/>
      <c r="I255" s="63"/>
      <c r="J255" s="64"/>
      <c r="K255" s="65"/>
      <c r="L255" s="47" t="s">
        <v>176</v>
      </c>
      <c r="M255" s="48">
        <v>0</v>
      </c>
      <c r="N255" s="66">
        <v>0</v>
      </c>
      <c r="O255" s="66">
        <v>0</v>
      </c>
      <c r="P255" s="66">
        <v>0</v>
      </c>
      <c r="Q255" s="66">
        <v>0</v>
      </c>
      <c r="R255" s="66">
        <v>0</v>
      </c>
      <c r="S255" s="66">
        <v>0</v>
      </c>
      <c r="T255" s="66">
        <v>0</v>
      </c>
      <c r="U255" s="48">
        <v>0</v>
      </c>
      <c r="V255" s="48"/>
      <c r="W255" s="67" t="s">
        <v>175</v>
      </c>
      <c r="X255" s="48"/>
      <c r="Y255" s="48" t="s">
        <v>175</v>
      </c>
      <c r="Z255" s="68" t="s">
        <v>175</v>
      </c>
      <c r="AA255" s="149"/>
      <c r="AB255" s="69"/>
      <c r="AC255" s="69"/>
      <c r="AD255" s="69"/>
      <c r="AE255" s="70"/>
      <c r="AF255" s="71"/>
      <c r="AG255" s="70"/>
      <c r="AH255" s="55">
        <f t="shared" si="0"/>
        <v>0</v>
      </c>
      <c r="AI255" s="56">
        <f t="shared" si="1"/>
        <v>0</v>
      </c>
      <c r="AJ255" s="254"/>
      <c r="AK255" s="56"/>
      <c r="AL255" s="21"/>
    </row>
    <row r="256" spans="2:38" s="5" customFormat="1" ht="22.5" customHeight="1" x14ac:dyDescent="0.4">
      <c r="B256" s="57"/>
      <c r="C256" s="58"/>
      <c r="D256" s="58"/>
      <c r="E256" s="72"/>
      <c r="F256" s="60"/>
      <c r="G256" s="61"/>
      <c r="H256" s="62"/>
      <c r="I256" s="63"/>
      <c r="J256" s="64"/>
      <c r="K256" s="65"/>
      <c r="L256" s="47" t="s">
        <v>176</v>
      </c>
      <c r="M256" s="48">
        <v>0</v>
      </c>
      <c r="N256" s="66">
        <v>0</v>
      </c>
      <c r="O256" s="66">
        <v>0</v>
      </c>
      <c r="P256" s="66">
        <v>0</v>
      </c>
      <c r="Q256" s="66">
        <v>0</v>
      </c>
      <c r="R256" s="66">
        <v>0</v>
      </c>
      <c r="S256" s="66">
        <v>0</v>
      </c>
      <c r="T256" s="66">
        <v>0</v>
      </c>
      <c r="U256" s="48">
        <v>0</v>
      </c>
      <c r="V256" s="48"/>
      <c r="W256" s="67" t="s">
        <v>175</v>
      </c>
      <c r="X256" s="48"/>
      <c r="Y256" s="48" t="s">
        <v>175</v>
      </c>
      <c r="Z256" s="68" t="s">
        <v>175</v>
      </c>
      <c r="AA256" s="149"/>
      <c r="AB256" s="69"/>
      <c r="AC256" s="69"/>
      <c r="AD256" s="69"/>
      <c r="AE256" s="70"/>
      <c r="AF256" s="71"/>
      <c r="AG256" s="70"/>
      <c r="AH256" s="55">
        <f t="shared" si="0"/>
        <v>0</v>
      </c>
      <c r="AI256" s="56">
        <f t="shared" si="1"/>
        <v>0</v>
      </c>
      <c r="AJ256" s="254"/>
      <c r="AK256" s="56"/>
      <c r="AL256" s="21"/>
    </row>
    <row r="257" spans="2:38" s="5" customFormat="1" ht="22.5" customHeight="1" thickBot="1" x14ac:dyDescent="0.45">
      <c r="B257" s="83"/>
      <c r="C257" s="84"/>
      <c r="D257" s="84"/>
      <c r="E257" s="85"/>
      <c r="F257" s="86"/>
      <c r="G257" s="87"/>
      <c r="H257" s="88"/>
      <c r="I257" s="89"/>
      <c r="J257" s="90"/>
      <c r="K257" s="91"/>
      <c r="L257" s="92" t="s">
        <v>176</v>
      </c>
      <c r="M257" s="93">
        <v>0</v>
      </c>
      <c r="N257" s="94">
        <v>0</v>
      </c>
      <c r="O257" s="94">
        <v>0</v>
      </c>
      <c r="P257" s="94">
        <v>0</v>
      </c>
      <c r="Q257" s="94">
        <v>0</v>
      </c>
      <c r="R257" s="94">
        <v>0</v>
      </c>
      <c r="S257" s="94">
        <v>0</v>
      </c>
      <c r="T257" s="94">
        <v>0</v>
      </c>
      <c r="U257" s="93">
        <v>0</v>
      </c>
      <c r="V257" s="93"/>
      <c r="W257" s="67" t="s">
        <v>175</v>
      </c>
      <c r="X257" s="225"/>
      <c r="Y257" s="93" t="s">
        <v>175</v>
      </c>
      <c r="Z257" s="95" t="s">
        <v>175</v>
      </c>
      <c r="AA257" s="150"/>
      <c r="AB257" s="147"/>
      <c r="AC257" s="69"/>
      <c r="AD257" s="69"/>
      <c r="AE257" s="70"/>
      <c r="AF257" s="71"/>
      <c r="AG257" s="70"/>
      <c r="AH257" s="70">
        <f t="shared" si="0"/>
        <v>0</v>
      </c>
      <c r="AI257" s="252">
        <f t="shared" si="1"/>
        <v>0</v>
      </c>
      <c r="AJ257" s="232"/>
      <c r="AK257" s="233"/>
      <c r="AL257" s="21"/>
    </row>
    <row r="258" spans="2:38" s="5" customFormat="1" ht="30" customHeight="1" thickTop="1" x14ac:dyDescent="0.4">
      <c r="C258" s="19"/>
      <c r="D258" s="19"/>
      <c r="E258" s="19"/>
      <c r="F258" s="3"/>
      <c r="G258" s="3"/>
      <c r="H258" s="3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239"/>
      <c r="Y258" s="98" t="s">
        <v>26</v>
      </c>
      <c r="Z258" s="98" t="s">
        <v>27</v>
      </c>
      <c r="AA258" s="97"/>
      <c r="AB258" s="97"/>
      <c r="AC258" s="97"/>
      <c r="AD258" s="97"/>
      <c r="AE258" s="97"/>
      <c r="AF258" s="97"/>
      <c r="AG258" s="99"/>
      <c r="AH258" s="100" t="s">
        <v>35</v>
      </c>
      <c r="AI258" s="100" t="s">
        <v>36</v>
      </c>
      <c r="AJ258" s="21"/>
    </row>
    <row r="259" spans="2:38" s="5" customFormat="1" ht="15" customHeight="1" thickBot="1" x14ac:dyDescent="0.45">
      <c r="C259" s="19"/>
      <c r="D259" s="19"/>
      <c r="E259" s="19"/>
      <c r="F259" s="3"/>
      <c r="G259" s="3"/>
      <c r="H259" s="3"/>
      <c r="Y259" s="101" t="s">
        <v>44</v>
      </c>
      <c r="Z259" s="102">
        <v>10</v>
      </c>
      <c r="AH259" s="103" t="s">
        <v>44</v>
      </c>
      <c r="AI259" s="103">
        <v>10</v>
      </c>
      <c r="AJ259" s="21"/>
    </row>
    <row r="260" spans="2:38" s="104" customFormat="1" ht="33" customHeight="1" thickTop="1" thickBot="1" x14ac:dyDescent="0.45">
      <c r="C260" s="105"/>
      <c r="D260" s="105"/>
      <c r="E260" s="105"/>
      <c r="F260" s="106"/>
      <c r="G260" s="106"/>
      <c r="H260" s="106"/>
      <c r="Y260" s="107">
        <f>SUM(Y9:Y257)</f>
        <v>80048.839000000065</v>
      </c>
      <c r="Z260" s="123">
        <f>SUM(Z9:Z257)</f>
        <v>20012209.75</v>
      </c>
      <c r="AA260" s="108"/>
      <c r="AB260" s="108"/>
      <c r="AC260" s="108"/>
      <c r="AD260" s="108"/>
      <c r="AE260" s="108"/>
      <c r="AF260" s="108"/>
      <c r="AG260" s="108"/>
      <c r="AH260" s="109">
        <f>SUM(AH9:AH257)</f>
        <v>0</v>
      </c>
      <c r="AI260" s="110">
        <f>SUM(AI9:AI257)</f>
        <v>0</v>
      </c>
      <c r="AJ260" s="111"/>
    </row>
    <row r="261" spans="2:38" s="104" customFormat="1" ht="39.950000000000003" customHeight="1" thickTop="1" thickBot="1" x14ac:dyDescent="0.45">
      <c r="C261" s="105"/>
      <c r="D261" s="105"/>
      <c r="E261" s="105"/>
      <c r="F261" s="106"/>
      <c r="G261" s="106"/>
      <c r="H261" s="106"/>
      <c r="Y261" s="112"/>
      <c r="Z261" s="113" t="s">
        <v>197</v>
      </c>
      <c r="AA261" s="108"/>
      <c r="AB261" s="108"/>
      <c r="AC261" s="108"/>
      <c r="AD261" s="108"/>
      <c r="AE261" s="108"/>
      <c r="AF261" s="108"/>
      <c r="AG261" s="108"/>
      <c r="AH261" s="112"/>
      <c r="AI261" s="114"/>
      <c r="AJ261" s="112"/>
      <c r="AK261" s="114"/>
      <c r="AL261" s="115"/>
    </row>
    <row r="262" spans="2:38" s="104" customFormat="1" ht="33" customHeight="1" thickTop="1" x14ac:dyDescent="0.4">
      <c r="C262" s="105"/>
      <c r="D262" s="105"/>
      <c r="E262" s="105"/>
      <c r="F262" s="106"/>
      <c r="G262" s="106"/>
      <c r="H262" s="106"/>
      <c r="Y262" s="112"/>
      <c r="Z262" s="116" t="s">
        <v>198</v>
      </c>
      <c r="AA262" s="108"/>
      <c r="AB262" s="108"/>
      <c r="AC262" s="108"/>
      <c r="AD262" s="108"/>
      <c r="AE262" s="108"/>
      <c r="AF262" s="108"/>
      <c r="AG262" s="108"/>
      <c r="AH262" s="117" t="s">
        <v>179</v>
      </c>
      <c r="AI262" s="114"/>
      <c r="AJ262" s="366" t="s">
        <v>2502</v>
      </c>
      <c r="AK262" s="114"/>
      <c r="AL262" s="115"/>
    </row>
    <row r="263" spans="2:38" s="104" customFormat="1" ht="22.5" customHeight="1" thickBot="1" x14ac:dyDescent="0.45">
      <c r="C263" s="105"/>
      <c r="D263" s="105"/>
      <c r="E263" s="105"/>
      <c r="F263" s="106"/>
      <c r="G263" s="106"/>
      <c r="H263" s="106"/>
      <c r="Y263" s="118"/>
      <c r="Z263" s="119" t="s">
        <v>180</v>
      </c>
      <c r="AA263" s="108"/>
      <c r="AB263" s="108"/>
      <c r="AC263" s="108"/>
      <c r="AD263" s="108"/>
      <c r="AE263" s="108"/>
      <c r="AF263" s="108"/>
      <c r="AG263" s="108"/>
      <c r="AH263" s="120" t="s">
        <v>181</v>
      </c>
      <c r="AI263" s="108"/>
      <c r="AJ263" s="367"/>
      <c r="AK263" s="108"/>
      <c r="AL263" s="121"/>
    </row>
    <row r="264" spans="2:38" s="5" customFormat="1" ht="39.950000000000003" customHeight="1" thickTop="1" thickBot="1" x14ac:dyDescent="0.45">
      <c r="C264" s="19"/>
      <c r="D264" s="19"/>
      <c r="E264" s="19"/>
      <c r="F264" s="3"/>
      <c r="G264" s="3"/>
      <c r="H264" s="3"/>
      <c r="Y264" s="122"/>
      <c r="Z264" s="123">
        <v>835297.96813725529</v>
      </c>
      <c r="AA264" s="124"/>
      <c r="AB264" s="124"/>
      <c r="AC264" s="124"/>
      <c r="AD264" s="124"/>
      <c r="AE264" s="124"/>
      <c r="AF264" s="124"/>
      <c r="AG264" s="124"/>
      <c r="AH264" s="125">
        <f>(Y260-AH260)*$E$5/1000</f>
        <v>34.421000770000028</v>
      </c>
      <c r="AI264" s="126"/>
      <c r="AJ264" s="234">
        <f>1-AH260/Y260</f>
        <v>1</v>
      </c>
      <c r="AK264" s="126"/>
      <c r="AL264" s="127"/>
    </row>
    <row r="265" spans="2:38" s="5" customFormat="1" ht="37.5" customHeight="1" thickTop="1" x14ac:dyDescent="0.4">
      <c r="C265" s="19"/>
      <c r="D265" s="19"/>
      <c r="E265" s="19"/>
      <c r="F265" s="3"/>
      <c r="G265" s="3"/>
      <c r="H265" s="3"/>
      <c r="Z265" s="128" t="s">
        <v>199</v>
      </c>
      <c r="AA265" s="129"/>
      <c r="AB265" s="129"/>
      <c r="AC265" s="129"/>
      <c r="AD265" s="129"/>
      <c r="AE265" s="129"/>
      <c r="AF265" s="129"/>
      <c r="AG265" s="129"/>
      <c r="AH265" s="129"/>
      <c r="AJ265" s="129"/>
    </row>
    <row r="266" spans="2:38" s="5" customFormat="1" ht="39.950000000000003" customHeight="1" x14ac:dyDescent="0.4">
      <c r="C266" s="19"/>
      <c r="D266" s="19"/>
      <c r="E266" s="19"/>
      <c r="F266" s="3"/>
      <c r="G266" s="3"/>
      <c r="H266" s="3"/>
    </row>
  </sheetData>
  <autoFilter ref="B1:AK266"/>
  <mergeCells count="23">
    <mergeCell ref="AJ262:AJ263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2"/>
  <sheetViews>
    <sheetView topLeftCell="Q1" zoomScale="55" zoomScaleNormal="55" workbookViewId="0">
      <selection activeCell="Z31" sqref="Z31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75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2.25" customHeight="1" x14ac:dyDescent="0.4">
      <c r="B2" s="293" t="s">
        <v>1065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2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1066</v>
      </c>
      <c r="C9" s="159" t="s">
        <v>49</v>
      </c>
      <c r="D9" s="289">
        <v>14</v>
      </c>
      <c r="E9" s="41" t="s">
        <v>1067</v>
      </c>
      <c r="F9" s="41"/>
      <c r="G9" s="42"/>
      <c r="H9" s="43"/>
      <c r="I9" s="44">
        <v>9</v>
      </c>
      <c r="J9" s="45">
        <v>276</v>
      </c>
      <c r="K9" s="46" t="s">
        <v>1068</v>
      </c>
      <c r="L9" s="47" t="s">
        <v>96</v>
      </c>
      <c r="M9" s="48">
        <v>1</v>
      </c>
      <c r="N9" s="49" t="s">
        <v>218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47</v>
      </c>
      <c r="V9" s="50">
        <v>2</v>
      </c>
      <c r="W9" s="50">
        <v>2</v>
      </c>
      <c r="X9" s="50"/>
      <c r="Y9" s="50">
        <v>233.49599999999998</v>
      </c>
      <c r="Z9" s="51">
        <v>58374</v>
      </c>
      <c r="AA9" s="148"/>
      <c r="AB9" s="52"/>
      <c r="AC9" s="52"/>
      <c r="AD9" s="52"/>
      <c r="AE9" s="53"/>
      <c r="AF9" s="54"/>
      <c r="AG9" s="53"/>
      <c r="AH9" s="55">
        <f t="shared" ref="AH9:AH43" si="0">(AF9/1000)*I9*J9*AG9</f>
        <v>0</v>
      </c>
      <c r="AI9" s="272">
        <f t="shared" ref="AI9:AI43" si="1">AH9*$E$4*$E$3</f>
        <v>0</v>
      </c>
      <c r="AJ9" s="242"/>
      <c r="AK9" s="56"/>
      <c r="AL9" s="21"/>
    </row>
    <row r="10" spans="2:38" s="5" customFormat="1" ht="22.5" customHeight="1" x14ac:dyDescent="0.4">
      <c r="B10" s="155" t="s">
        <v>1069</v>
      </c>
      <c r="C10" s="161" t="s">
        <v>49</v>
      </c>
      <c r="D10" s="290">
        <v>15</v>
      </c>
      <c r="E10" s="59" t="s">
        <v>1070</v>
      </c>
      <c r="F10" s="60"/>
      <c r="G10" s="61"/>
      <c r="H10" s="62"/>
      <c r="I10" s="63">
        <v>9</v>
      </c>
      <c r="J10" s="64">
        <v>276</v>
      </c>
      <c r="K10" s="65" t="s">
        <v>1071</v>
      </c>
      <c r="L10" s="47" t="s">
        <v>52</v>
      </c>
      <c r="M10" s="48">
        <v>1</v>
      </c>
      <c r="N10" s="66" t="s">
        <v>1072</v>
      </c>
      <c r="O10" s="66">
        <v>0</v>
      </c>
      <c r="P10" s="66" t="s">
        <v>1073</v>
      </c>
      <c r="Q10" s="66" t="s">
        <v>1074</v>
      </c>
      <c r="R10" s="66">
        <v>0</v>
      </c>
      <c r="S10" s="66">
        <v>0</v>
      </c>
      <c r="T10" s="66">
        <v>0</v>
      </c>
      <c r="U10" s="48">
        <v>50</v>
      </c>
      <c r="V10" s="48">
        <v>3</v>
      </c>
      <c r="W10" s="67">
        <v>3</v>
      </c>
      <c r="X10" s="48"/>
      <c r="Y10" s="48">
        <v>372.6</v>
      </c>
      <c r="Z10" s="68">
        <v>93150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155" t="s">
        <v>1069</v>
      </c>
      <c r="C11" s="161" t="s">
        <v>49</v>
      </c>
      <c r="D11" s="290">
        <v>15</v>
      </c>
      <c r="E11" s="60" t="s">
        <v>1070</v>
      </c>
      <c r="F11" s="60"/>
      <c r="G11" s="61"/>
      <c r="H11" s="62"/>
      <c r="I11" s="63">
        <v>9</v>
      </c>
      <c r="J11" s="64">
        <v>276</v>
      </c>
      <c r="K11" s="65" t="s">
        <v>1075</v>
      </c>
      <c r="L11" s="47" t="s">
        <v>52</v>
      </c>
      <c r="M11" s="48">
        <v>1</v>
      </c>
      <c r="N11" s="66" t="s">
        <v>1076</v>
      </c>
      <c r="O11" s="66">
        <v>0</v>
      </c>
      <c r="P11" s="66" t="s">
        <v>1077</v>
      </c>
      <c r="Q11" s="66" t="s">
        <v>1074</v>
      </c>
      <c r="R11" s="66">
        <v>0</v>
      </c>
      <c r="S11" s="66">
        <v>0</v>
      </c>
      <c r="T11" s="66">
        <v>0</v>
      </c>
      <c r="U11" s="48">
        <v>35</v>
      </c>
      <c r="V11" s="48">
        <v>27</v>
      </c>
      <c r="W11" s="67">
        <v>27</v>
      </c>
      <c r="X11" s="48"/>
      <c r="Y11" s="48">
        <v>2347.38</v>
      </c>
      <c r="Z11" s="68">
        <v>586845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155" t="s">
        <v>1069</v>
      </c>
      <c r="C12" s="161" t="s">
        <v>49</v>
      </c>
      <c r="D12" s="290">
        <v>15</v>
      </c>
      <c r="E12" s="60" t="s">
        <v>1070</v>
      </c>
      <c r="F12" s="60"/>
      <c r="G12" s="61"/>
      <c r="H12" s="62"/>
      <c r="I12" s="63">
        <v>9</v>
      </c>
      <c r="J12" s="64">
        <v>276</v>
      </c>
      <c r="K12" s="65" t="s">
        <v>1078</v>
      </c>
      <c r="L12" s="47" t="s">
        <v>52</v>
      </c>
      <c r="M12" s="48">
        <v>1</v>
      </c>
      <c r="N12" s="66" t="s">
        <v>1076</v>
      </c>
      <c r="O12" s="66">
        <v>0</v>
      </c>
      <c r="P12" s="66" t="s">
        <v>1077</v>
      </c>
      <c r="Q12" s="66" t="s">
        <v>800</v>
      </c>
      <c r="R12" s="66">
        <v>0</v>
      </c>
      <c r="S12" s="66">
        <v>0</v>
      </c>
      <c r="T12" s="66">
        <v>0</v>
      </c>
      <c r="U12" s="48">
        <v>35</v>
      </c>
      <c r="V12" s="48">
        <v>6</v>
      </c>
      <c r="W12" s="67">
        <v>6</v>
      </c>
      <c r="X12" s="48"/>
      <c r="Y12" s="48">
        <v>521.6400000000001</v>
      </c>
      <c r="Z12" s="68">
        <v>130410.00000000001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155" t="s">
        <v>1069</v>
      </c>
      <c r="C13" s="161" t="s">
        <v>49</v>
      </c>
      <c r="D13" s="290" t="s">
        <v>2526</v>
      </c>
      <c r="E13" s="60" t="s">
        <v>243</v>
      </c>
      <c r="F13" s="60"/>
      <c r="G13" s="61"/>
      <c r="H13" s="62"/>
      <c r="I13" s="63" t="s">
        <v>175</v>
      </c>
      <c r="J13" s="64" t="s">
        <v>175</v>
      </c>
      <c r="K13" s="65" t="s">
        <v>185</v>
      </c>
      <c r="L13" s="47" t="s">
        <v>186</v>
      </c>
      <c r="M13" s="73">
        <v>0</v>
      </c>
      <c r="N13" s="74" t="s">
        <v>185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3" t="s">
        <v>175</v>
      </c>
      <c r="V13" s="73">
        <v>57</v>
      </c>
      <c r="W13" s="75">
        <v>0</v>
      </c>
      <c r="X13" s="73" t="s">
        <v>2505</v>
      </c>
      <c r="Y13" s="73" t="s">
        <v>175</v>
      </c>
      <c r="Z13" s="76" t="s">
        <v>175</v>
      </c>
      <c r="AA13" s="158" t="s">
        <v>187</v>
      </c>
      <c r="AB13" s="78" t="s">
        <v>188</v>
      </c>
      <c r="AC13" s="78" t="s">
        <v>175</v>
      </c>
      <c r="AD13" s="78" t="s">
        <v>175</v>
      </c>
      <c r="AE13" s="79" t="s">
        <v>175</v>
      </c>
      <c r="AF13" s="80" t="s">
        <v>175</v>
      </c>
      <c r="AG13" s="79" t="s">
        <v>175</v>
      </c>
      <c r="AH13" s="81" t="s">
        <v>189</v>
      </c>
      <c r="AI13" s="259" t="s">
        <v>189</v>
      </c>
      <c r="AJ13" s="255" t="s">
        <v>2505</v>
      </c>
      <c r="AK13" s="82" t="s">
        <v>2505</v>
      </c>
      <c r="AL13" s="21"/>
    </row>
    <row r="14" spans="2:38" s="5" customFormat="1" ht="22.5" customHeight="1" x14ac:dyDescent="0.4">
      <c r="B14" s="155" t="s">
        <v>1069</v>
      </c>
      <c r="C14" s="161" t="s">
        <v>49</v>
      </c>
      <c r="D14" s="290" t="s">
        <v>2527</v>
      </c>
      <c r="E14" s="60" t="s">
        <v>1079</v>
      </c>
      <c r="F14" s="60"/>
      <c r="G14" s="61"/>
      <c r="H14" s="62"/>
      <c r="I14" s="63" t="s">
        <v>175</v>
      </c>
      <c r="J14" s="64" t="s">
        <v>175</v>
      </c>
      <c r="K14" s="65" t="s">
        <v>175</v>
      </c>
      <c r="L14" s="47" t="s">
        <v>176</v>
      </c>
      <c r="M14" s="73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3">
        <v>0</v>
      </c>
      <c r="V14" s="73"/>
      <c r="W14" s="75" t="s">
        <v>175</v>
      </c>
      <c r="X14" s="73"/>
      <c r="Y14" s="73" t="s">
        <v>175</v>
      </c>
      <c r="Z14" s="76" t="s">
        <v>175</v>
      </c>
      <c r="AA14" s="158" t="s">
        <v>2599</v>
      </c>
      <c r="AB14" s="158" t="s">
        <v>2598</v>
      </c>
      <c r="AC14" s="78" t="s">
        <v>175</v>
      </c>
      <c r="AD14" s="78" t="s">
        <v>175</v>
      </c>
      <c r="AE14" s="79" t="s">
        <v>175</v>
      </c>
      <c r="AF14" s="80" t="s">
        <v>175</v>
      </c>
      <c r="AG14" s="79" t="s">
        <v>175</v>
      </c>
      <c r="AH14" s="81" t="s">
        <v>189</v>
      </c>
      <c r="AI14" s="259" t="s">
        <v>189</v>
      </c>
      <c r="AJ14" s="255" t="s">
        <v>189</v>
      </c>
      <c r="AK14" s="82" t="s">
        <v>189</v>
      </c>
      <c r="AL14" s="21"/>
    </row>
    <row r="15" spans="2:38" s="5" customFormat="1" ht="22.5" customHeight="1" x14ac:dyDescent="0.4">
      <c r="B15" s="155" t="s">
        <v>1069</v>
      </c>
      <c r="C15" s="161" t="s">
        <v>49</v>
      </c>
      <c r="D15" s="290">
        <v>17</v>
      </c>
      <c r="E15" s="60" t="s">
        <v>1080</v>
      </c>
      <c r="F15" s="60"/>
      <c r="G15" s="61"/>
      <c r="H15" s="62"/>
      <c r="I15" s="63" t="s">
        <v>175</v>
      </c>
      <c r="J15" s="64" t="s">
        <v>175</v>
      </c>
      <c r="K15" s="65" t="s">
        <v>185</v>
      </c>
      <c r="L15" s="136" t="s">
        <v>186</v>
      </c>
      <c r="M15" s="73">
        <v>0</v>
      </c>
      <c r="N15" s="74" t="s">
        <v>185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3" t="s">
        <v>175</v>
      </c>
      <c r="V15" s="73">
        <v>19</v>
      </c>
      <c r="W15" s="75">
        <v>0</v>
      </c>
      <c r="X15" s="73" t="s">
        <v>2505</v>
      </c>
      <c r="Y15" s="73" t="s">
        <v>175</v>
      </c>
      <c r="Z15" s="76" t="s">
        <v>175</v>
      </c>
      <c r="AA15" s="158" t="s">
        <v>187</v>
      </c>
      <c r="AB15" s="78" t="s">
        <v>188</v>
      </c>
      <c r="AC15" s="78" t="s">
        <v>175</v>
      </c>
      <c r="AD15" s="78" t="s">
        <v>175</v>
      </c>
      <c r="AE15" s="79" t="s">
        <v>175</v>
      </c>
      <c r="AF15" s="80" t="s">
        <v>175</v>
      </c>
      <c r="AG15" s="79" t="s">
        <v>175</v>
      </c>
      <c r="AH15" s="81" t="s">
        <v>189</v>
      </c>
      <c r="AI15" s="259" t="s">
        <v>189</v>
      </c>
      <c r="AJ15" s="255" t="s">
        <v>2505</v>
      </c>
      <c r="AK15" s="82" t="s">
        <v>2505</v>
      </c>
      <c r="AL15" s="21"/>
    </row>
    <row r="16" spans="2:38" s="5" customFormat="1" ht="22.5" customHeight="1" x14ac:dyDescent="0.4">
      <c r="B16" s="155" t="s">
        <v>1069</v>
      </c>
      <c r="C16" s="161" t="s">
        <v>49</v>
      </c>
      <c r="D16" s="290">
        <v>19</v>
      </c>
      <c r="E16" s="72" t="s">
        <v>1081</v>
      </c>
      <c r="F16" s="60"/>
      <c r="G16" s="61"/>
      <c r="H16" s="62"/>
      <c r="I16" s="63">
        <v>9</v>
      </c>
      <c r="J16" s="64">
        <v>276</v>
      </c>
      <c r="K16" s="65" t="s">
        <v>1082</v>
      </c>
      <c r="L16" s="47" t="s">
        <v>108</v>
      </c>
      <c r="M16" s="48">
        <v>1</v>
      </c>
      <c r="N16" s="66" t="s">
        <v>87</v>
      </c>
      <c r="O16" s="66">
        <v>0</v>
      </c>
      <c r="P16" s="66">
        <v>0</v>
      </c>
      <c r="Q16" s="66">
        <v>0</v>
      </c>
      <c r="R16" s="66" t="s">
        <v>599</v>
      </c>
      <c r="S16" s="66">
        <v>0</v>
      </c>
      <c r="T16" s="66">
        <v>0</v>
      </c>
      <c r="U16" s="48">
        <v>90</v>
      </c>
      <c r="V16" s="48">
        <v>8</v>
      </c>
      <c r="W16" s="67">
        <v>8</v>
      </c>
      <c r="X16" s="48"/>
      <c r="Y16" s="48">
        <v>1788.4799999999998</v>
      </c>
      <c r="Z16" s="68">
        <v>447119.99999999994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155" t="s">
        <v>1069</v>
      </c>
      <c r="C17" s="161" t="s">
        <v>49</v>
      </c>
      <c r="D17" s="290">
        <v>19</v>
      </c>
      <c r="E17" s="72" t="s">
        <v>1081</v>
      </c>
      <c r="F17" s="60"/>
      <c r="G17" s="61"/>
      <c r="H17" s="62"/>
      <c r="I17" s="63">
        <v>9</v>
      </c>
      <c r="J17" s="64">
        <v>276</v>
      </c>
      <c r="K17" s="65" t="s">
        <v>1083</v>
      </c>
      <c r="L17" s="47" t="s">
        <v>1084</v>
      </c>
      <c r="M17" s="48">
        <v>1</v>
      </c>
      <c r="N17" s="66" t="s">
        <v>310</v>
      </c>
      <c r="O17" s="66">
        <v>0</v>
      </c>
      <c r="P17" s="66" t="s">
        <v>1085</v>
      </c>
      <c r="Q17" s="66">
        <v>0</v>
      </c>
      <c r="R17" s="66" t="s">
        <v>1086</v>
      </c>
      <c r="S17" s="66">
        <v>0</v>
      </c>
      <c r="T17" s="66">
        <v>0</v>
      </c>
      <c r="U17" s="48">
        <v>34</v>
      </c>
      <c r="V17" s="48">
        <v>1</v>
      </c>
      <c r="W17" s="67">
        <v>1</v>
      </c>
      <c r="X17" s="48"/>
      <c r="Y17" s="48">
        <v>84.456000000000017</v>
      </c>
      <c r="Z17" s="68">
        <v>21114.000000000007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155" t="s">
        <v>1069</v>
      </c>
      <c r="C18" s="161" t="s">
        <v>49</v>
      </c>
      <c r="D18" s="290">
        <v>20</v>
      </c>
      <c r="E18" s="72" t="s">
        <v>1087</v>
      </c>
      <c r="F18" s="60"/>
      <c r="G18" s="61"/>
      <c r="H18" s="62"/>
      <c r="I18" s="63" t="s">
        <v>175</v>
      </c>
      <c r="J18" s="64" t="s">
        <v>175</v>
      </c>
      <c r="K18" s="65" t="s">
        <v>185</v>
      </c>
      <c r="L18" s="136" t="s">
        <v>186</v>
      </c>
      <c r="M18" s="73">
        <v>0</v>
      </c>
      <c r="N18" s="74" t="s">
        <v>185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3" t="s">
        <v>175</v>
      </c>
      <c r="V18" s="73">
        <v>11</v>
      </c>
      <c r="W18" s="75">
        <v>0</v>
      </c>
      <c r="X18" s="73" t="s">
        <v>2505</v>
      </c>
      <c r="Y18" s="73" t="s">
        <v>175</v>
      </c>
      <c r="Z18" s="76" t="s">
        <v>175</v>
      </c>
      <c r="AA18" s="158" t="s">
        <v>187</v>
      </c>
      <c r="AB18" s="78" t="s">
        <v>188</v>
      </c>
      <c r="AC18" s="78" t="s">
        <v>175</v>
      </c>
      <c r="AD18" s="78" t="s">
        <v>175</v>
      </c>
      <c r="AE18" s="79" t="s">
        <v>175</v>
      </c>
      <c r="AF18" s="80" t="s">
        <v>175</v>
      </c>
      <c r="AG18" s="79" t="s">
        <v>175</v>
      </c>
      <c r="AH18" s="81" t="s">
        <v>189</v>
      </c>
      <c r="AI18" s="259" t="s">
        <v>189</v>
      </c>
      <c r="AJ18" s="255" t="s">
        <v>2505</v>
      </c>
      <c r="AK18" s="82" t="s">
        <v>2505</v>
      </c>
      <c r="AL18" s="21"/>
    </row>
    <row r="19" spans="2:38" s="5" customFormat="1" ht="22.5" customHeight="1" x14ac:dyDescent="0.4">
      <c r="B19" s="155" t="s">
        <v>1069</v>
      </c>
      <c r="C19" s="161" t="s">
        <v>49</v>
      </c>
      <c r="D19" s="290">
        <v>20</v>
      </c>
      <c r="E19" s="72" t="s">
        <v>1087</v>
      </c>
      <c r="F19" s="60"/>
      <c r="G19" s="61"/>
      <c r="H19" s="62"/>
      <c r="I19" s="63">
        <v>13</v>
      </c>
      <c r="J19" s="64">
        <v>292</v>
      </c>
      <c r="K19" s="65" t="s">
        <v>1088</v>
      </c>
      <c r="L19" s="47" t="s">
        <v>1089</v>
      </c>
      <c r="M19" s="48">
        <v>1</v>
      </c>
      <c r="N19" s="66" t="s">
        <v>218</v>
      </c>
      <c r="O19" s="66">
        <v>0</v>
      </c>
      <c r="P19" s="66">
        <v>0</v>
      </c>
      <c r="Q19" s="66">
        <v>0</v>
      </c>
      <c r="R19" s="66" t="s">
        <v>1090</v>
      </c>
      <c r="S19" s="66">
        <v>0</v>
      </c>
      <c r="T19" s="66">
        <v>0</v>
      </c>
      <c r="U19" s="48">
        <v>47</v>
      </c>
      <c r="V19" s="48">
        <v>3</v>
      </c>
      <c r="W19" s="67">
        <v>3</v>
      </c>
      <c r="X19" s="48"/>
      <c r="Y19" s="48">
        <v>535.23599999999999</v>
      </c>
      <c r="Z19" s="68">
        <v>133809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155" t="s">
        <v>1069</v>
      </c>
      <c r="C20" s="161" t="s">
        <v>49</v>
      </c>
      <c r="D20" s="290">
        <v>21</v>
      </c>
      <c r="E20" s="72" t="s">
        <v>1091</v>
      </c>
      <c r="F20" s="60"/>
      <c r="G20" s="61"/>
      <c r="H20" s="62"/>
      <c r="I20" s="63">
        <v>13</v>
      </c>
      <c r="J20" s="64">
        <v>292</v>
      </c>
      <c r="K20" s="65" t="s">
        <v>1092</v>
      </c>
      <c r="L20" s="47" t="s">
        <v>78</v>
      </c>
      <c r="M20" s="48">
        <v>3</v>
      </c>
      <c r="N20" s="66" t="s">
        <v>1093</v>
      </c>
      <c r="O20" s="66">
        <v>0</v>
      </c>
      <c r="P20" s="66" t="s">
        <v>222</v>
      </c>
      <c r="Q20" s="66">
        <v>0</v>
      </c>
      <c r="R20" s="66">
        <v>0</v>
      </c>
      <c r="S20" s="66" t="s">
        <v>134</v>
      </c>
      <c r="T20" s="66">
        <v>0</v>
      </c>
      <c r="U20" s="48">
        <v>44</v>
      </c>
      <c r="V20" s="48">
        <v>12</v>
      </c>
      <c r="W20" s="67">
        <v>36</v>
      </c>
      <c r="X20" s="48"/>
      <c r="Y20" s="48">
        <v>6012.8639999999987</v>
      </c>
      <c r="Z20" s="68">
        <v>1503215.9999999998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155" t="s">
        <v>1069</v>
      </c>
      <c r="C21" s="161" t="s">
        <v>49</v>
      </c>
      <c r="D21" s="290" t="s">
        <v>2528</v>
      </c>
      <c r="E21" s="72" t="s">
        <v>1094</v>
      </c>
      <c r="F21" s="60"/>
      <c r="G21" s="61"/>
      <c r="H21" s="62"/>
      <c r="I21" s="63">
        <v>1</v>
      </c>
      <c r="J21" s="64">
        <v>276</v>
      </c>
      <c r="K21" s="65" t="s">
        <v>1068</v>
      </c>
      <c r="L21" s="47" t="s">
        <v>96</v>
      </c>
      <c r="M21" s="48">
        <v>1</v>
      </c>
      <c r="N21" s="66" t="s">
        <v>218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48">
        <v>47</v>
      </c>
      <c r="V21" s="48">
        <v>8</v>
      </c>
      <c r="W21" s="67">
        <v>8</v>
      </c>
      <c r="X21" s="48"/>
      <c r="Y21" s="48">
        <v>103.776</v>
      </c>
      <c r="Z21" s="68">
        <v>25944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155" t="s">
        <v>1069</v>
      </c>
      <c r="C22" s="161" t="s">
        <v>49</v>
      </c>
      <c r="D22" s="290" t="s">
        <v>2529</v>
      </c>
      <c r="E22" s="72" t="s">
        <v>1095</v>
      </c>
      <c r="F22" s="60"/>
      <c r="G22" s="61"/>
      <c r="H22" s="62"/>
      <c r="I22" s="63" t="s">
        <v>175</v>
      </c>
      <c r="J22" s="64" t="s">
        <v>175</v>
      </c>
      <c r="K22" s="65" t="s">
        <v>175</v>
      </c>
      <c r="L22" s="47" t="s">
        <v>176</v>
      </c>
      <c r="M22" s="73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3">
        <v>0</v>
      </c>
      <c r="V22" s="73"/>
      <c r="W22" s="75" t="s">
        <v>175</v>
      </c>
      <c r="X22" s="73"/>
      <c r="Y22" s="73" t="s">
        <v>175</v>
      </c>
      <c r="Z22" s="76" t="s">
        <v>175</v>
      </c>
      <c r="AA22" s="158" t="s">
        <v>187</v>
      </c>
      <c r="AB22" s="78" t="s">
        <v>188</v>
      </c>
      <c r="AC22" s="78" t="s">
        <v>175</v>
      </c>
      <c r="AD22" s="78" t="s">
        <v>175</v>
      </c>
      <c r="AE22" s="79" t="s">
        <v>175</v>
      </c>
      <c r="AF22" s="80" t="s">
        <v>175</v>
      </c>
      <c r="AG22" s="79" t="s">
        <v>175</v>
      </c>
      <c r="AH22" s="81" t="s">
        <v>189</v>
      </c>
      <c r="AI22" s="259" t="s">
        <v>189</v>
      </c>
      <c r="AJ22" s="255" t="s">
        <v>189</v>
      </c>
      <c r="AK22" s="82" t="s">
        <v>189</v>
      </c>
      <c r="AL22" s="21"/>
    </row>
    <row r="23" spans="2:38" s="5" customFormat="1" ht="22.5" customHeight="1" x14ac:dyDescent="0.4">
      <c r="B23" s="155" t="s">
        <v>1069</v>
      </c>
      <c r="C23" s="161" t="s">
        <v>49</v>
      </c>
      <c r="D23" s="290">
        <v>23</v>
      </c>
      <c r="E23" s="72" t="s">
        <v>1096</v>
      </c>
      <c r="F23" s="60"/>
      <c r="G23" s="61"/>
      <c r="H23" s="62"/>
      <c r="I23" s="63">
        <v>1</v>
      </c>
      <c r="J23" s="64">
        <v>276</v>
      </c>
      <c r="K23" s="65" t="s">
        <v>1068</v>
      </c>
      <c r="L23" s="47" t="s">
        <v>96</v>
      </c>
      <c r="M23" s="48">
        <v>1</v>
      </c>
      <c r="N23" s="66" t="s">
        <v>218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48">
        <v>47</v>
      </c>
      <c r="V23" s="48">
        <v>13</v>
      </c>
      <c r="W23" s="67">
        <v>13</v>
      </c>
      <c r="X23" s="48"/>
      <c r="Y23" s="48">
        <v>168.636</v>
      </c>
      <c r="Z23" s="68">
        <v>42159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155" t="s">
        <v>1069</v>
      </c>
      <c r="C24" s="161" t="s">
        <v>49</v>
      </c>
      <c r="D24" s="290">
        <v>23</v>
      </c>
      <c r="E24" s="72" t="s">
        <v>1096</v>
      </c>
      <c r="F24" s="60"/>
      <c r="G24" s="61"/>
      <c r="H24" s="62"/>
      <c r="I24" s="63">
        <v>1</v>
      </c>
      <c r="J24" s="64">
        <v>276</v>
      </c>
      <c r="K24" s="65" t="s">
        <v>1097</v>
      </c>
      <c r="L24" s="47" t="s">
        <v>52</v>
      </c>
      <c r="M24" s="48">
        <v>1</v>
      </c>
      <c r="N24" s="66" t="s">
        <v>310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34</v>
      </c>
      <c r="V24" s="48">
        <v>4</v>
      </c>
      <c r="W24" s="67">
        <v>4</v>
      </c>
      <c r="X24" s="48"/>
      <c r="Y24" s="48">
        <v>37.536000000000001</v>
      </c>
      <c r="Z24" s="68">
        <v>9384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155" t="s">
        <v>1069</v>
      </c>
      <c r="C25" s="161" t="s">
        <v>139</v>
      </c>
      <c r="D25" s="290">
        <v>1</v>
      </c>
      <c r="E25" s="72" t="s">
        <v>1098</v>
      </c>
      <c r="F25" s="60"/>
      <c r="G25" s="61"/>
      <c r="H25" s="62"/>
      <c r="I25" s="63">
        <v>9</v>
      </c>
      <c r="J25" s="64">
        <v>276</v>
      </c>
      <c r="K25" s="65" t="s">
        <v>1099</v>
      </c>
      <c r="L25" s="47" t="s">
        <v>78</v>
      </c>
      <c r="M25" s="48">
        <v>3</v>
      </c>
      <c r="N25" s="66" t="s">
        <v>1093</v>
      </c>
      <c r="O25" s="66">
        <v>0</v>
      </c>
      <c r="P25" s="66">
        <v>0</v>
      </c>
      <c r="Q25" s="66">
        <v>0</v>
      </c>
      <c r="R25" s="66">
        <v>0</v>
      </c>
      <c r="S25" s="66" t="s">
        <v>1100</v>
      </c>
      <c r="T25" s="66">
        <v>0</v>
      </c>
      <c r="U25" s="48">
        <v>44</v>
      </c>
      <c r="V25" s="48">
        <v>24</v>
      </c>
      <c r="W25" s="67">
        <v>72</v>
      </c>
      <c r="X25" s="48"/>
      <c r="Y25" s="48">
        <v>7869.3119999999999</v>
      </c>
      <c r="Z25" s="68">
        <v>1967328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155" t="s">
        <v>1069</v>
      </c>
      <c r="C26" s="161" t="s">
        <v>139</v>
      </c>
      <c r="D26" s="290">
        <v>2</v>
      </c>
      <c r="E26" s="72" t="s">
        <v>1101</v>
      </c>
      <c r="F26" s="60"/>
      <c r="G26" s="61"/>
      <c r="H26" s="62"/>
      <c r="I26" s="63">
        <v>9</v>
      </c>
      <c r="J26" s="64">
        <v>276</v>
      </c>
      <c r="K26" s="65" t="s">
        <v>1099</v>
      </c>
      <c r="L26" s="47" t="s">
        <v>78</v>
      </c>
      <c r="M26" s="48">
        <v>3</v>
      </c>
      <c r="N26" s="66" t="s">
        <v>1093</v>
      </c>
      <c r="O26" s="66">
        <v>0</v>
      </c>
      <c r="P26" s="66">
        <v>0</v>
      </c>
      <c r="Q26" s="66">
        <v>0</v>
      </c>
      <c r="R26" s="66">
        <v>0</v>
      </c>
      <c r="S26" s="66" t="s">
        <v>1100</v>
      </c>
      <c r="T26" s="66">
        <v>0</v>
      </c>
      <c r="U26" s="48">
        <v>44</v>
      </c>
      <c r="V26" s="48">
        <v>24</v>
      </c>
      <c r="W26" s="67">
        <v>72</v>
      </c>
      <c r="X26" s="48"/>
      <c r="Y26" s="48">
        <v>7869.3119999999999</v>
      </c>
      <c r="Z26" s="68">
        <v>1967328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155" t="s">
        <v>1069</v>
      </c>
      <c r="C27" s="161" t="s">
        <v>139</v>
      </c>
      <c r="D27" s="290">
        <v>3</v>
      </c>
      <c r="E27" s="72" t="s">
        <v>1102</v>
      </c>
      <c r="F27" s="60"/>
      <c r="G27" s="61"/>
      <c r="H27" s="62"/>
      <c r="I27" s="63">
        <v>9</v>
      </c>
      <c r="J27" s="64">
        <v>276</v>
      </c>
      <c r="K27" s="65" t="s">
        <v>1097</v>
      </c>
      <c r="L27" s="47" t="s">
        <v>52</v>
      </c>
      <c r="M27" s="48">
        <v>1</v>
      </c>
      <c r="N27" s="66" t="s">
        <v>310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48">
        <v>34</v>
      </c>
      <c r="V27" s="48">
        <v>9</v>
      </c>
      <c r="W27" s="67">
        <v>9</v>
      </c>
      <c r="X27" s="48"/>
      <c r="Y27" s="48">
        <v>760.10400000000016</v>
      </c>
      <c r="Z27" s="68">
        <v>190026.00000000003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155" t="s">
        <v>1069</v>
      </c>
      <c r="C28" s="161" t="s">
        <v>139</v>
      </c>
      <c r="D28" s="290">
        <v>3</v>
      </c>
      <c r="E28" s="72" t="s">
        <v>1102</v>
      </c>
      <c r="F28" s="60"/>
      <c r="G28" s="61"/>
      <c r="H28" s="62"/>
      <c r="I28" s="63">
        <v>9</v>
      </c>
      <c r="J28" s="64">
        <v>276</v>
      </c>
      <c r="K28" s="65" t="s">
        <v>1103</v>
      </c>
      <c r="L28" s="47" t="s">
        <v>563</v>
      </c>
      <c r="M28" s="48">
        <v>1</v>
      </c>
      <c r="N28" s="66" t="s">
        <v>87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48">
        <v>90</v>
      </c>
      <c r="V28" s="48">
        <v>2</v>
      </c>
      <c r="W28" s="67">
        <v>2</v>
      </c>
      <c r="X28" s="48"/>
      <c r="Y28" s="48">
        <v>447.11999999999995</v>
      </c>
      <c r="Z28" s="68">
        <v>111779.99999999999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155" t="s">
        <v>1069</v>
      </c>
      <c r="C29" s="161" t="s">
        <v>139</v>
      </c>
      <c r="D29" s="290">
        <v>4</v>
      </c>
      <c r="E29" s="72" t="s">
        <v>1104</v>
      </c>
      <c r="F29" s="60"/>
      <c r="G29" s="61"/>
      <c r="H29" s="62"/>
      <c r="I29" s="63" t="s">
        <v>175</v>
      </c>
      <c r="J29" s="64" t="s">
        <v>175</v>
      </c>
      <c r="K29" s="65" t="s">
        <v>185</v>
      </c>
      <c r="L29" s="136" t="s">
        <v>186</v>
      </c>
      <c r="M29" s="73">
        <v>0</v>
      </c>
      <c r="N29" s="74" t="s">
        <v>185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3" t="s">
        <v>175</v>
      </c>
      <c r="V29" s="73">
        <v>45</v>
      </c>
      <c r="W29" s="75">
        <v>0</v>
      </c>
      <c r="X29" s="73" t="s">
        <v>2505</v>
      </c>
      <c r="Y29" s="73" t="s">
        <v>175</v>
      </c>
      <c r="Z29" s="76" t="s">
        <v>175</v>
      </c>
      <c r="AA29" s="158" t="s">
        <v>187</v>
      </c>
      <c r="AB29" s="78" t="s">
        <v>188</v>
      </c>
      <c r="AC29" s="78" t="s">
        <v>175</v>
      </c>
      <c r="AD29" s="78" t="s">
        <v>175</v>
      </c>
      <c r="AE29" s="79" t="s">
        <v>175</v>
      </c>
      <c r="AF29" s="80" t="s">
        <v>175</v>
      </c>
      <c r="AG29" s="79" t="s">
        <v>175</v>
      </c>
      <c r="AH29" s="81" t="s">
        <v>189</v>
      </c>
      <c r="AI29" s="259" t="s">
        <v>189</v>
      </c>
      <c r="AJ29" s="255" t="s">
        <v>2505</v>
      </c>
      <c r="AK29" s="82" t="s">
        <v>2505</v>
      </c>
      <c r="AL29" s="21"/>
    </row>
    <row r="30" spans="2:38" s="5" customFormat="1" ht="22.5" customHeight="1" x14ac:dyDescent="0.4">
      <c r="B30" s="155" t="s">
        <v>1069</v>
      </c>
      <c r="C30" s="161" t="s">
        <v>139</v>
      </c>
      <c r="D30" s="290">
        <v>5</v>
      </c>
      <c r="E30" s="72" t="s">
        <v>1105</v>
      </c>
      <c r="F30" s="60"/>
      <c r="G30" s="61"/>
      <c r="H30" s="62"/>
      <c r="I30" s="63">
        <v>9</v>
      </c>
      <c r="J30" s="64">
        <v>276</v>
      </c>
      <c r="K30" s="65" t="s">
        <v>1099</v>
      </c>
      <c r="L30" s="47" t="s">
        <v>78</v>
      </c>
      <c r="M30" s="48">
        <v>3</v>
      </c>
      <c r="N30" s="66" t="s">
        <v>1093</v>
      </c>
      <c r="O30" s="66">
        <v>0</v>
      </c>
      <c r="P30" s="66">
        <v>0</v>
      </c>
      <c r="Q30" s="66">
        <v>0</v>
      </c>
      <c r="R30" s="66">
        <v>0</v>
      </c>
      <c r="S30" s="66" t="s">
        <v>1100</v>
      </c>
      <c r="T30" s="66">
        <v>0</v>
      </c>
      <c r="U30" s="48">
        <v>44</v>
      </c>
      <c r="V30" s="48">
        <v>18</v>
      </c>
      <c r="W30" s="67">
        <v>54</v>
      </c>
      <c r="X30" s="48"/>
      <c r="Y30" s="48">
        <v>5901.9839999999995</v>
      </c>
      <c r="Z30" s="68">
        <v>1475495.9999999998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155" t="s">
        <v>1069</v>
      </c>
      <c r="C31" s="161" t="s">
        <v>139</v>
      </c>
      <c r="D31" s="290">
        <v>6</v>
      </c>
      <c r="E31" s="72" t="s">
        <v>1106</v>
      </c>
      <c r="F31" s="60"/>
      <c r="G31" s="61"/>
      <c r="H31" s="62"/>
      <c r="I31" s="63">
        <v>9</v>
      </c>
      <c r="J31" s="64">
        <v>276</v>
      </c>
      <c r="K31" s="65" t="s">
        <v>1099</v>
      </c>
      <c r="L31" s="47" t="s">
        <v>78</v>
      </c>
      <c r="M31" s="48">
        <v>3</v>
      </c>
      <c r="N31" s="66" t="s">
        <v>1093</v>
      </c>
      <c r="O31" s="66">
        <v>0</v>
      </c>
      <c r="P31" s="66">
        <v>0</v>
      </c>
      <c r="Q31" s="66">
        <v>0</v>
      </c>
      <c r="R31" s="66">
        <v>0</v>
      </c>
      <c r="S31" s="66" t="s">
        <v>1100</v>
      </c>
      <c r="T31" s="66">
        <v>0</v>
      </c>
      <c r="U31" s="48">
        <v>44</v>
      </c>
      <c r="V31" s="48">
        <v>24</v>
      </c>
      <c r="W31" s="67">
        <v>72</v>
      </c>
      <c r="X31" s="48"/>
      <c r="Y31" s="48">
        <v>7869.3119999999999</v>
      </c>
      <c r="Z31" s="68">
        <v>1967328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155" t="s">
        <v>1069</v>
      </c>
      <c r="C32" s="161" t="s">
        <v>139</v>
      </c>
      <c r="D32" s="290">
        <v>7</v>
      </c>
      <c r="E32" s="72" t="s">
        <v>1107</v>
      </c>
      <c r="F32" s="60"/>
      <c r="G32" s="61"/>
      <c r="H32" s="62"/>
      <c r="I32" s="63">
        <v>9</v>
      </c>
      <c r="J32" s="64">
        <v>276</v>
      </c>
      <c r="K32" s="65" t="s">
        <v>1097</v>
      </c>
      <c r="L32" s="47" t="s">
        <v>52</v>
      </c>
      <c r="M32" s="48">
        <v>1</v>
      </c>
      <c r="N32" s="66" t="s">
        <v>310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48">
        <v>34</v>
      </c>
      <c r="V32" s="48">
        <v>4</v>
      </c>
      <c r="W32" s="67">
        <v>4</v>
      </c>
      <c r="X32" s="48"/>
      <c r="Y32" s="48">
        <v>337.82400000000007</v>
      </c>
      <c r="Z32" s="68">
        <v>84456.000000000029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155" t="s">
        <v>1069</v>
      </c>
      <c r="C33" s="161" t="s">
        <v>139</v>
      </c>
      <c r="D33" s="290">
        <v>8</v>
      </c>
      <c r="E33" s="72" t="s">
        <v>1108</v>
      </c>
      <c r="F33" s="60"/>
      <c r="G33" s="61"/>
      <c r="H33" s="62"/>
      <c r="I33" s="63">
        <v>9</v>
      </c>
      <c r="J33" s="64">
        <v>276</v>
      </c>
      <c r="K33" s="65" t="s">
        <v>1097</v>
      </c>
      <c r="L33" s="47" t="s">
        <v>52</v>
      </c>
      <c r="M33" s="48">
        <v>1</v>
      </c>
      <c r="N33" s="66" t="s">
        <v>310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48">
        <v>34</v>
      </c>
      <c r="V33" s="48">
        <v>4</v>
      </c>
      <c r="W33" s="67">
        <v>4</v>
      </c>
      <c r="X33" s="48"/>
      <c r="Y33" s="48">
        <v>337.82400000000007</v>
      </c>
      <c r="Z33" s="68">
        <v>84456.000000000029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155" t="s">
        <v>1069</v>
      </c>
      <c r="C34" s="161" t="s">
        <v>139</v>
      </c>
      <c r="D34" s="290">
        <v>9</v>
      </c>
      <c r="E34" s="72" t="s">
        <v>1109</v>
      </c>
      <c r="F34" s="60"/>
      <c r="G34" s="61"/>
      <c r="H34" s="62"/>
      <c r="I34" s="63">
        <v>9</v>
      </c>
      <c r="J34" s="64">
        <v>276</v>
      </c>
      <c r="K34" s="65" t="s">
        <v>1097</v>
      </c>
      <c r="L34" s="47" t="s">
        <v>52</v>
      </c>
      <c r="M34" s="48">
        <v>1</v>
      </c>
      <c r="N34" s="66" t="s">
        <v>310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48">
        <v>34</v>
      </c>
      <c r="V34" s="48">
        <v>4</v>
      </c>
      <c r="W34" s="67">
        <v>4</v>
      </c>
      <c r="X34" s="48"/>
      <c r="Y34" s="48">
        <v>337.82400000000007</v>
      </c>
      <c r="Z34" s="68">
        <v>84456.000000000029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155" t="s">
        <v>1069</v>
      </c>
      <c r="C35" s="161" t="s">
        <v>139</v>
      </c>
      <c r="D35" s="290">
        <v>10</v>
      </c>
      <c r="E35" s="72" t="s">
        <v>1110</v>
      </c>
      <c r="F35" s="60"/>
      <c r="G35" s="61"/>
      <c r="H35" s="62"/>
      <c r="I35" s="63">
        <v>9</v>
      </c>
      <c r="J35" s="64">
        <v>276</v>
      </c>
      <c r="K35" s="65" t="s">
        <v>1097</v>
      </c>
      <c r="L35" s="47" t="s">
        <v>52</v>
      </c>
      <c r="M35" s="48">
        <v>1</v>
      </c>
      <c r="N35" s="66" t="s">
        <v>310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48">
        <v>34</v>
      </c>
      <c r="V35" s="48">
        <v>4</v>
      </c>
      <c r="W35" s="67">
        <v>4</v>
      </c>
      <c r="X35" s="48"/>
      <c r="Y35" s="48">
        <v>337.82400000000007</v>
      </c>
      <c r="Z35" s="68">
        <v>84456.000000000029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155" t="s">
        <v>1069</v>
      </c>
      <c r="C36" s="161" t="s">
        <v>139</v>
      </c>
      <c r="D36" s="290">
        <v>11</v>
      </c>
      <c r="E36" s="72" t="s">
        <v>1111</v>
      </c>
      <c r="F36" s="60"/>
      <c r="G36" s="61"/>
      <c r="H36" s="62"/>
      <c r="I36" s="63" t="s">
        <v>175</v>
      </c>
      <c r="J36" s="64" t="s">
        <v>175</v>
      </c>
      <c r="K36" s="65" t="s">
        <v>185</v>
      </c>
      <c r="L36" s="47" t="s">
        <v>186</v>
      </c>
      <c r="M36" s="73">
        <v>0</v>
      </c>
      <c r="N36" s="74" t="s">
        <v>185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3" t="s">
        <v>175</v>
      </c>
      <c r="V36" s="73">
        <v>21</v>
      </c>
      <c r="W36" s="75">
        <v>0</v>
      </c>
      <c r="X36" s="73" t="s">
        <v>2505</v>
      </c>
      <c r="Y36" s="73" t="s">
        <v>175</v>
      </c>
      <c r="Z36" s="76" t="s">
        <v>175</v>
      </c>
      <c r="AA36" s="158" t="s">
        <v>187</v>
      </c>
      <c r="AB36" s="78" t="s">
        <v>188</v>
      </c>
      <c r="AC36" s="78" t="s">
        <v>175</v>
      </c>
      <c r="AD36" s="78" t="s">
        <v>175</v>
      </c>
      <c r="AE36" s="79" t="s">
        <v>175</v>
      </c>
      <c r="AF36" s="80" t="s">
        <v>175</v>
      </c>
      <c r="AG36" s="79" t="s">
        <v>175</v>
      </c>
      <c r="AH36" s="81" t="s">
        <v>189</v>
      </c>
      <c r="AI36" s="259" t="s">
        <v>189</v>
      </c>
      <c r="AJ36" s="255" t="s">
        <v>2505</v>
      </c>
      <c r="AK36" s="82" t="s">
        <v>2505</v>
      </c>
      <c r="AL36" s="21"/>
    </row>
    <row r="37" spans="2:38" s="5" customFormat="1" ht="22.5" customHeight="1" x14ac:dyDescent="0.4">
      <c r="B37" s="155" t="s">
        <v>1069</v>
      </c>
      <c r="C37" s="161" t="s">
        <v>139</v>
      </c>
      <c r="D37" s="290">
        <v>12</v>
      </c>
      <c r="E37" s="72" t="s">
        <v>1112</v>
      </c>
      <c r="F37" s="60"/>
      <c r="G37" s="61"/>
      <c r="H37" s="62"/>
      <c r="I37" s="63">
        <v>9</v>
      </c>
      <c r="J37" s="64">
        <v>276</v>
      </c>
      <c r="K37" s="65" t="s">
        <v>1097</v>
      </c>
      <c r="L37" s="47" t="s">
        <v>52</v>
      </c>
      <c r="M37" s="48">
        <v>1</v>
      </c>
      <c r="N37" s="66" t="s">
        <v>310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48">
        <v>34</v>
      </c>
      <c r="V37" s="48">
        <v>19</v>
      </c>
      <c r="W37" s="67">
        <v>19</v>
      </c>
      <c r="X37" s="48"/>
      <c r="Y37" s="48">
        <v>1604.6640000000002</v>
      </c>
      <c r="Z37" s="68">
        <v>401166.00000000006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155" t="s">
        <v>1069</v>
      </c>
      <c r="C38" s="161" t="s">
        <v>139</v>
      </c>
      <c r="D38" s="290" t="s">
        <v>2530</v>
      </c>
      <c r="E38" s="72" t="s">
        <v>1113</v>
      </c>
      <c r="F38" s="60"/>
      <c r="G38" s="61"/>
      <c r="H38" s="62"/>
      <c r="I38" s="63">
        <v>9</v>
      </c>
      <c r="J38" s="64">
        <v>276</v>
      </c>
      <c r="K38" s="65" t="s">
        <v>1114</v>
      </c>
      <c r="L38" s="47" t="s">
        <v>563</v>
      </c>
      <c r="M38" s="48">
        <v>1</v>
      </c>
      <c r="N38" s="66" t="s">
        <v>437</v>
      </c>
      <c r="O38" s="66">
        <v>0</v>
      </c>
      <c r="P38" s="66">
        <v>0</v>
      </c>
      <c r="Q38" s="66">
        <v>0</v>
      </c>
      <c r="R38" s="66" t="s">
        <v>599</v>
      </c>
      <c r="S38" s="66">
        <v>0</v>
      </c>
      <c r="T38" s="66">
        <v>0</v>
      </c>
      <c r="U38" s="48">
        <v>36</v>
      </c>
      <c r="V38" s="48">
        <v>8</v>
      </c>
      <c r="W38" s="67">
        <v>8</v>
      </c>
      <c r="X38" s="48"/>
      <c r="Y38" s="48">
        <v>715.39199999999994</v>
      </c>
      <c r="Z38" s="68">
        <v>178848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155" t="s">
        <v>1069</v>
      </c>
      <c r="C39" s="161" t="s">
        <v>139</v>
      </c>
      <c r="D39" s="290" t="s">
        <v>2531</v>
      </c>
      <c r="E39" s="72" t="s">
        <v>1115</v>
      </c>
      <c r="F39" s="60"/>
      <c r="G39" s="61"/>
      <c r="H39" s="62"/>
      <c r="I39" s="63">
        <v>9</v>
      </c>
      <c r="J39" s="64">
        <v>276</v>
      </c>
      <c r="K39" s="65" t="s">
        <v>1097</v>
      </c>
      <c r="L39" s="47" t="s">
        <v>52</v>
      </c>
      <c r="M39" s="48">
        <v>1</v>
      </c>
      <c r="N39" s="66" t="s">
        <v>310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48">
        <v>34</v>
      </c>
      <c r="V39" s="48">
        <v>40</v>
      </c>
      <c r="W39" s="67">
        <v>40</v>
      </c>
      <c r="X39" s="48"/>
      <c r="Y39" s="48">
        <v>3378.2400000000007</v>
      </c>
      <c r="Z39" s="68">
        <v>844560.00000000012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155" t="s">
        <v>1069</v>
      </c>
      <c r="C40" s="161" t="s">
        <v>384</v>
      </c>
      <c r="D40" s="290" t="s">
        <v>2517</v>
      </c>
      <c r="E40" s="72" t="s">
        <v>1116</v>
      </c>
      <c r="F40" s="60"/>
      <c r="G40" s="61"/>
      <c r="H40" s="62"/>
      <c r="I40" s="63" t="s">
        <v>175</v>
      </c>
      <c r="J40" s="64" t="s">
        <v>175</v>
      </c>
      <c r="K40" s="65" t="s">
        <v>175</v>
      </c>
      <c r="L40" s="47" t="s">
        <v>176</v>
      </c>
      <c r="M40" s="73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3">
        <v>0</v>
      </c>
      <c r="V40" s="73"/>
      <c r="W40" s="75" t="s">
        <v>175</v>
      </c>
      <c r="X40" s="73"/>
      <c r="Y40" s="73" t="s">
        <v>175</v>
      </c>
      <c r="Z40" s="76" t="s">
        <v>175</v>
      </c>
      <c r="AA40" s="158" t="s">
        <v>2599</v>
      </c>
      <c r="AB40" s="158" t="s">
        <v>2598</v>
      </c>
      <c r="AC40" s="78" t="s">
        <v>175</v>
      </c>
      <c r="AD40" s="78" t="s">
        <v>175</v>
      </c>
      <c r="AE40" s="79" t="s">
        <v>175</v>
      </c>
      <c r="AF40" s="80" t="s">
        <v>175</v>
      </c>
      <c r="AG40" s="79" t="s">
        <v>175</v>
      </c>
      <c r="AH40" s="81" t="s">
        <v>189</v>
      </c>
      <c r="AI40" s="259" t="s">
        <v>189</v>
      </c>
      <c r="AJ40" s="255" t="s">
        <v>189</v>
      </c>
      <c r="AK40" s="82" t="s">
        <v>189</v>
      </c>
      <c r="AL40" s="21"/>
    </row>
    <row r="41" spans="2:38" s="5" customFormat="1" ht="22.5" customHeight="1" x14ac:dyDescent="0.4">
      <c r="B41" s="57"/>
      <c r="C41" s="58"/>
      <c r="D41" s="58"/>
      <c r="E41" s="72"/>
      <c r="F41" s="60"/>
      <c r="G41" s="61"/>
      <c r="H41" s="62"/>
      <c r="I41" s="63"/>
      <c r="J41" s="64"/>
      <c r="K41" s="65"/>
      <c r="L41" s="47"/>
      <c r="M41" s="48"/>
      <c r="N41" s="66"/>
      <c r="O41" s="66"/>
      <c r="P41" s="66"/>
      <c r="Q41" s="66"/>
      <c r="R41" s="66"/>
      <c r="S41" s="66"/>
      <c r="T41" s="66"/>
      <c r="U41" s="48"/>
      <c r="V41" s="48"/>
      <c r="W41" s="67"/>
      <c r="X41" s="48"/>
      <c r="Y41" s="48"/>
      <c r="Z41" s="68"/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/>
      <c r="C42" s="58"/>
      <c r="D42" s="58"/>
      <c r="E42" s="206"/>
      <c r="F42" s="207"/>
      <c r="G42" s="208"/>
      <c r="H42" s="209"/>
      <c r="I42" s="210"/>
      <c r="J42" s="211"/>
      <c r="K42" s="212"/>
      <c r="L42" s="213"/>
      <c r="M42" s="214"/>
      <c r="N42" s="215"/>
      <c r="O42" s="215"/>
      <c r="P42" s="215"/>
      <c r="Q42" s="215"/>
      <c r="R42" s="215"/>
      <c r="S42" s="215"/>
      <c r="T42" s="215"/>
      <c r="U42" s="214"/>
      <c r="V42" s="214"/>
      <c r="W42" s="67"/>
      <c r="X42" s="214"/>
      <c r="Y42" s="214"/>
      <c r="Z42" s="216"/>
      <c r="AA42" s="149"/>
      <c r="AB42" s="69"/>
      <c r="AC42" s="69"/>
      <c r="AD42" s="69"/>
      <c r="AE42" s="70"/>
      <c r="AF42" s="71"/>
      <c r="AG42" s="70"/>
      <c r="AH42" s="70">
        <f t="shared" si="0"/>
        <v>0</v>
      </c>
      <c r="AI42" s="96">
        <f t="shared" si="1"/>
        <v>0</v>
      </c>
      <c r="AJ42" s="256"/>
      <c r="AK42" s="96"/>
      <c r="AL42" s="21"/>
    </row>
    <row r="43" spans="2:38" s="5" customFormat="1" ht="22.5" customHeight="1" thickBot="1" x14ac:dyDescent="0.45">
      <c r="B43" s="83"/>
      <c r="C43" s="84"/>
      <c r="D43" s="84"/>
      <c r="E43" s="85"/>
      <c r="F43" s="85"/>
      <c r="G43" s="307"/>
      <c r="H43" s="308"/>
      <c r="I43" s="89"/>
      <c r="J43" s="90"/>
      <c r="K43" s="91"/>
      <c r="L43" s="92"/>
      <c r="M43" s="93"/>
      <c r="N43" s="94"/>
      <c r="O43" s="94"/>
      <c r="P43" s="94"/>
      <c r="Q43" s="94"/>
      <c r="R43" s="94"/>
      <c r="S43" s="94"/>
      <c r="T43" s="94"/>
      <c r="U43" s="93"/>
      <c r="V43" s="93"/>
      <c r="W43" s="67"/>
      <c r="X43" s="93"/>
      <c r="Y43" s="93"/>
      <c r="Z43" s="95"/>
      <c r="AA43" s="150"/>
      <c r="AB43" s="147"/>
      <c r="AC43" s="69"/>
      <c r="AD43" s="69"/>
      <c r="AE43" s="70"/>
      <c r="AF43" s="71"/>
      <c r="AG43" s="70"/>
      <c r="AH43" s="70">
        <f t="shared" si="0"/>
        <v>0</v>
      </c>
      <c r="AI43" s="96">
        <f t="shared" si="1"/>
        <v>0</v>
      </c>
      <c r="AJ43" s="232"/>
      <c r="AK43" s="233"/>
      <c r="AL43" s="21"/>
    </row>
    <row r="44" spans="2:38" s="5" customFormat="1" ht="30" customHeight="1" thickTop="1" x14ac:dyDescent="0.4">
      <c r="C44" s="19"/>
      <c r="D44" s="19"/>
      <c r="E44" s="19"/>
      <c r="F44" s="19"/>
      <c r="G44" s="19"/>
      <c r="H44" s="19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226"/>
      <c r="Y44" s="309" t="s">
        <v>26</v>
      </c>
      <c r="Z44" s="309" t="s">
        <v>27</v>
      </c>
      <c r="AA44" s="97"/>
      <c r="AB44" s="97"/>
      <c r="AC44" s="97"/>
      <c r="AD44" s="97"/>
      <c r="AE44" s="97"/>
      <c r="AF44" s="97"/>
      <c r="AG44" s="99"/>
      <c r="AH44" s="100" t="s">
        <v>35</v>
      </c>
      <c r="AI44" s="100" t="s">
        <v>36</v>
      </c>
      <c r="AJ44" s="21"/>
    </row>
    <row r="45" spans="2:38" s="5" customFormat="1" ht="15" customHeight="1" thickBot="1" x14ac:dyDescent="0.45">
      <c r="C45" s="19"/>
      <c r="D45" s="19"/>
      <c r="E45" s="19"/>
      <c r="F45" s="19"/>
      <c r="G45" s="19"/>
      <c r="H45" s="19"/>
      <c r="Y45" s="310" t="s">
        <v>44</v>
      </c>
      <c r="Z45" s="311">
        <v>10</v>
      </c>
      <c r="AH45" s="103" t="s">
        <v>44</v>
      </c>
      <c r="AI45" s="103">
        <v>10</v>
      </c>
      <c r="AJ45" s="21"/>
    </row>
    <row r="46" spans="2:38" s="104" customFormat="1" ht="33" customHeight="1" thickTop="1" thickBot="1" x14ac:dyDescent="0.45">
      <c r="C46" s="105"/>
      <c r="D46" s="105"/>
      <c r="E46" s="105"/>
      <c r="F46" s="105"/>
      <c r="G46" s="105"/>
      <c r="H46" s="105"/>
      <c r="Y46" s="312">
        <f>SUM(Y9:Y45)</f>
        <v>49972.835999999988</v>
      </c>
      <c r="Z46" s="313">
        <f>SUM(Z9:Z43)</f>
        <v>12493209</v>
      </c>
      <c r="AA46" s="108"/>
      <c r="AB46" s="108"/>
      <c r="AC46" s="108"/>
      <c r="AD46" s="108"/>
      <c r="AE46" s="108"/>
      <c r="AF46" s="108"/>
      <c r="AG46" s="108"/>
      <c r="AH46" s="314">
        <f t="shared" ref="AH46" si="2">SUM(AH9:AH43)</f>
        <v>0</v>
      </c>
      <c r="AI46" s="315">
        <f>SUM(AI9:AI43)</f>
        <v>0</v>
      </c>
      <c r="AJ46" s="111"/>
    </row>
    <row r="47" spans="2:38" s="104" customFormat="1" ht="39.950000000000003" customHeight="1" thickTop="1" thickBot="1" x14ac:dyDescent="0.45">
      <c r="C47" s="105"/>
      <c r="D47" s="105"/>
      <c r="E47" s="105"/>
      <c r="F47" s="105"/>
      <c r="G47" s="105"/>
      <c r="H47" s="105"/>
      <c r="Y47" s="316"/>
      <c r="Z47" s="317" t="s">
        <v>197</v>
      </c>
      <c r="AA47" s="108"/>
      <c r="AB47" s="108"/>
      <c r="AC47" s="108"/>
      <c r="AD47" s="108"/>
      <c r="AE47" s="108"/>
      <c r="AF47" s="108"/>
      <c r="AG47" s="108"/>
      <c r="AH47" s="316"/>
      <c r="AI47" s="318"/>
      <c r="AJ47" s="316"/>
      <c r="AK47" s="318"/>
      <c r="AL47" s="115"/>
    </row>
    <row r="48" spans="2:38" s="104" customFormat="1" ht="33" customHeight="1" thickTop="1" x14ac:dyDescent="0.4">
      <c r="C48" s="105"/>
      <c r="D48" s="105"/>
      <c r="E48" s="105"/>
      <c r="F48" s="105"/>
      <c r="G48" s="105"/>
      <c r="H48" s="105"/>
      <c r="Y48" s="316"/>
      <c r="Z48" s="116" t="s">
        <v>198</v>
      </c>
      <c r="AA48" s="108"/>
      <c r="AB48" s="108"/>
      <c r="AC48" s="108"/>
      <c r="AD48" s="108"/>
      <c r="AE48" s="108"/>
      <c r="AF48" s="108"/>
      <c r="AG48" s="108"/>
      <c r="AH48" s="117" t="s">
        <v>179</v>
      </c>
      <c r="AI48" s="318"/>
      <c r="AJ48" s="366" t="s">
        <v>2502</v>
      </c>
      <c r="AK48" s="318"/>
      <c r="AL48" s="115"/>
    </row>
    <row r="49" spans="3:38" s="104" customFormat="1" ht="22.5" customHeight="1" thickBot="1" x14ac:dyDescent="0.45">
      <c r="C49" s="105"/>
      <c r="D49" s="105"/>
      <c r="E49" s="105"/>
      <c r="F49" s="105"/>
      <c r="G49" s="105"/>
      <c r="H49" s="105"/>
      <c r="Y49" s="118"/>
      <c r="Z49" s="119" t="s">
        <v>180</v>
      </c>
      <c r="AA49" s="108"/>
      <c r="AB49" s="108"/>
      <c r="AC49" s="108"/>
      <c r="AD49" s="108"/>
      <c r="AE49" s="108"/>
      <c r="AF49" s="108"/>
      <c r="AG49" s="108"/>
      <c r="AH49" s="120" t="s">
        <v>181</v>
      </c>
      <c r="AI49" s="108"/>
      <c r="AJ49" s="367"/>
      <c r="AK49" s="108"/>
      <c r="AL49" s="121"/>
    </row>
    <row r="50" spans="3:38" s="5" customFormat="1" ht="39.950000000000003" customHeight="1" thickTop="1" thickBot="1" x14ac:dyDescent="0.45">
      <c r="C50" s="19"/>
      <c r="D50" s="19"/>
      <c r="E50" s="19"/>
      <c r="F50" s="19"/>
      <c r="G50" s="19"/>
      <c r="H50" s="19"/>
      <c r="Y50" s="122"/>
      <c r="Z50" s="313">
        <v>2691507</v>
      </c>
      <c r="AA50" s="124"/>
      <c r="AB50" s="124"/>
      <c r="AC50" s="124"/>
      <c r="AD50" s="124"/>
      <c r="AE50" s="124"/>
      <c r="AF50" s="124"/>
      <c r="AG50" s="124"/>
      <c r="AH50" s="320">
        <f>(Y46-AH46)*$E$5/1000</f>
        <v>21.488319479999994</v>
      </c>
      <c r="AI50" s="321"/>
      <c r="AJ50" s="322">
        <f>1-AH46/Y46</f>
        <v>1</v>
      </c>
      <c r="AK50" s="321"/>
      <c r="AL50" s="323"/>
    </row>
    <row r="51" spans="3:38" s="5" customFormat="1" ht="37.5" customHeight="1" thickTop="1" x14ac:dyDescent="0.4">
      <c r="C51" s="19"/>
      <c r="D51" s="19"/>
      <c r="E51" s="19"/>
      <c r="F51" s="19"/>
      <c r="G51" s="19"/>
      <c r="H51" s="19"/>
      <c r="Z51" s="128" t="s">
        <v>199</v>
      </c>
      <c r="AA51" s="129"/>
      <c r="AB51" s="129"/>
      <c r="AC51" s="129"/>
      <c r="AD51" s="129"/>
      <c r="AE51" s="129"/>
      <c r="AF51" s="129"/>
      <c r="AG51" s="129"/>
      <c r="AH51" s="129"/>
      <c r="AJ51" s="129"/>
    </row>
    <row r="52" spans="3:38" s="5" customFormat="1" ht="39.950000000000003" customHeight="1" x14ac:dyDescent="0.4">
      <c r="C52" s="19"/>
      <c r="D52" s="19"/>
      <c r="E52" s="19"/>
      <c r="F52" s="19"/>
      <c r="G52" s="19"/>
      <c r="H52" s="19"/>
    </row>
  </sheetData>
  <autoFilter ref="B1:AK52"/>
  <mergeCells count="23">
    <mergeCell ref="AJ48:AJ49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8"/>
  <sheetViews>
    <sheetView topLeftCell="Q1" zoomScale="55" zoomScaleNormal="55" workbookViewId="0">
      <selection activeCell="AA30" sqref="AA30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2496</v>
      </c>
      <c r="C1" s="2"/>
      <c r="D1" s="2"/>
      <c r="E1" s="2"/>
      <c r="F1" s="3"/>
      <c r="G1" s="2"/>
      <c r="H1" s="2"/>
      <c r="I1" s="2"/>
      <c r="J1" s="2"/>
      <c r="K1" s="2"/>
      <c r="L1" s="4"/>
    </row>
    <row r="2" spans="2:38" s="5" customFormat="1" ht="33.6" customHeight="1" x14ac:dyDescent="0.4">
      <c r="B2" s="237" t="s">
        <v>1117</v>
      </c>
      <c r="C2" s="238"/>
      <c r="D2" s="238"/>
      <c r="E2" s="238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3.25" thickBot="1" x14ac:dyDescent="0.45">
      <c r="B3" s="235" t="s">
        <v>1</v>
      </c>
      <c r="C3" s="235"/>
      <c r="D3" s="235"/>
      <c r="E3" s="236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19.5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19.5" thickBot="1" x14ac:dyDescent="0.45">
      <c r="B5" s="17" t="s">
        <v>4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30.75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2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19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1118</v>
      </c>
      <c r="C9" s="159" t="s">
        <v>139</v>
      </c>
      <c r="D9" s="289">
        <v>27</v>
      </c>
      <c r="E9" s="41" t="s">
        <v>1119</v>
      </c>
      <c r="F9" s="273"/>
      <c r="G9" s="41"/>
      <c r="H9" s="43"/>
      <c r="I9" s="44">
        <v>9</v>
      </c>
      <c r="J9" s="45">
        <v>292</v>
      </c>
      <c r="K9" s="46" t="s">
        <v>1120</v>
      </c>
      <c r="L9" s="47" t="s">
        <v>425</v>
      </c>
      <c r="M9" s="48">
        <v>5</v>
      </c>
      <c r="N9" s="49" t="s">
        <v>118</v>
      </c>
      <c r="O9" s="49">
        <v>0</v>
      </c>
      <c r="P9" s="49">
        <v>0</v>
      </c>
      <c r="Q9" s="49">
        <v>0</v>
      </c>
      <c r="R9" s="49">
        <v>0</v>
      </c>
      <c r="S9" s="49" t="s">
        <v>1121</v>
      </c>
      <c r="T9" s="49">
        <v>0</v>
      </c>
      <c r="U9" s="50">
        <v>28</v>
      </c>
      <c r="V9" s="50">
        <v>12</v>
      </c>
      <c r="W9" s="50">
        <v>60</v>
      </c>
      <c r="X9" s="50"/>
      <c r="Y9" s="50">
        <v>4415.04</v>
      </c>
      <c r="Z9" s="51">
        <v>1103760</v>
      </c>
      <c r="AA9" s="148"/>
      <c r="AB9" s="52"/>
      <c r="AC9" s="52"/>
      <c r="AD9" s="52"/>
      <c r="AE9" s="53"/>
      <c r="AF9" s="54"/>
      <c r="AG9" s="53"/>
      <c r="AH9" s="55">
        <f t="shared" ref="AH9:AH39" si="0">(AF9/1000)*I9*J9*AG9</f>
        <v>0</v>
      </c>
      <c r="AI9" s="272">
        <f t="shared" ref="AI9:AI39" si="1">AH9*$E$4*$E$3</f>
        <v>0</v>
      </c>
      <c r="AJ9" s="242"/>
      <c r="AK9" s="56"/>
      <c r="AL9" s="21"/>
    </row>
    <row r="10" spans="2:38" s="5" customFormat="1" ht="22.5" customHeight="1" x14ac:dyDescent="0.4">
      <c r="B10" s="155" t="s">
        <v>1118</v>
      </c>
      <c r="C10" s="161" t="s">
        <v>139</v>
      </c>
      <c r="D10" s="290">
        <v>27</v>
      </c>
      <c r="E10" s="59" t="s">
        <v>1119</v>
      </c>
      <c r="F10" s="273"/>
      <c r="G10" s="60"/>
      <c r="H10" s="62"/>
      <c r="I10" s="63">
        <v>9</v>
      </c>
      <c r="J10" s="64">
        <v>292</v>
      </c>
      <c r="K10" s="65" t="s">
        <v>1097</v>
      </c>
      <c r="L10" s="47" t="s">
        <v>52</v>
      </c>
      <c r="M10" s="48">
        <v>1</v>
      </c>
      <c r="N10" s="66" t="s">
        <v>310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48">
        <v>34</v>
      </c>
      <c r="V10" s="48">
        <v>10</v>
      </c>
      <c r="W10" s="67">
        <v>10</v>
      </c>
      <c r="X10" s="48"/>
      <c r="Y10" s="48">
        <v>893.52000000000021</v>
      </c>
      <c r="Z10" s="68">
        <v>223380.00000000003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155" t="s">
        <v>1118</v>
      </c>
      <c r="C11" s="161" t="s">
        <v>139</v>
      </c>
      <c r="D11" s="290">
        <v>32</v>
      </c>
      <c r="E11" s="60" t="s">
        <v>1122</v>
      </c>
      <c r="F11" s="273"/>
      <c r="G11" s="60"/>
      <c r="H11" s="62"/>
      <c r="I11" s="63">
        <v>1</v>
      </c>
      <c r="J11" s="64">
        <v>176</v>
      </c>
      <c r="K11" s="65" t="s">
        <v>1123</v>
      </c>
      <c r="L11" s="47" t="s">
        <v>108</v>
      </c>
      <c r="M11" s="48">
        <v>1</v>
      </c>
      <c r="N11" s="66" t="s">
        <v>437</v>
      </c>
      <c r="O11" s="66">
        <v>0</v>
      </c>
      <c r="P11" s="66">
        <v>0</v>
      </c>
      <c r="Q11" s="66" t="s">
        <v>1124</v>
      </c>
      <c r="R11" s="66">
        <v>0</v>
      </c>
      <c r="S11" s="66" t="s">
        <v>1125</v>
      </c>
      <c r="T11" s="66">
        <v>0</v>
      </c>
      <c r="U11" s="48">
        <v>36</v>
      </c>
      <c r="V11" s="48">
        <v>1</v>
      </c>
      <c r="W11" s="67">
        <v>1</v>
      </c>
      <c r="X11" s="48"/>
      <c r="Y11" s="48">
        <v>6.3359999999999994</v>
      </c>
      <c r="Z11" s="68">
        <v>1583.9999999999998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155" t="s">
        <v>1118</v>
      </c>
      <c r="C12" s="161" t="s">
        <v>139</v>
      </c>
      <c r="D12" s="290">
        <v>32</v>
      </c>
      <c r="E12" s="60" t="s">
        <v>1122</v>
      </c>
      <c r="F12" s="273"/>
      <c r="G12" s="60"/>
      <c r="H12" s="62"/>
      <c r="I12" s="63">
        <v>1</v>
      </c>
      <c r="J12" s="64">
        <v>176</v>
      </c>
      <c r="K12" s="65" t="s">
        <v>1126</v>
      </c>
      <c r="L12" s="47" t="s">
        <v>52</v>
      </c>
      <c r="M12" s="48">
        <v>1</v>
      </c>
      <c r="N12" s="66" t="s">
        <v>1127</v>
      </c>
      <c r="O12" s="66">
        <v>0</v>
      </c>
      <c r="P12" s="66" t="s">
        <v>1128</v>
      </c>
      <c r="Q12" s="66">
        <v>0</v>
      </c>
      <c r="R12" s="66">
        <v>0</v>
      </c>
      <c r="S12" s="66">
        <v>0</v>
      </c>
      <c r="T12" s="66">
        <v>0</v>
      </c>
      <c r="U12" s="48">
        <v>26</v>
      </c>
      <c r="V12" s="48">
        <v>3</v>
      </c>
      <c r="W12" s="67">
        <v>3</v>
      </c>
      <c r="X12" s="48"/>
      <c r="Y12" s="48">
        <v>13.727999999999998</v>
      </c>
      <c r="Z12" s="68">
        <v>3431.9999999999991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155" t="s">
        <v>1118</v>
      </c>
      <c r="C13" s="161" t="s">
        <v>139</v>
      </c>
      <c r="D13" s="290">
        <v>37</v>
      </c>
      <c r="E13" s="60" t="s">
        <v>1129</v>
      </c>
      <c r="F13" s="273"/>
      <c r="G13" s="60"/>
      <c r="H13" s="62"/>
      <c r="I13" s="63" t="s">
        <v>175</v>
      </c>
      <c r="J13" s="64" t="s">
        <v>175</v>
      </c>
      <c r="K13" s="65" t="s">
        <v>185</v>
      </c>
      <c r="L13" s="47" t="s">
        <v>186</v>
      </c>
      <c r="M13" s="73">
        <v>0</v>
      </c>
      <c r="N13" s="74" t="s">
        <v>185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3" t="s">
        <v>175</v>
      </c>
      <c r="V13" s="73">
        <v>6</v>
      </c>
      <c r="W13" s="75">
        <v>0</v>
      </c>
      <c r="X13" s="73" t="s">
        <v>2505</v>
      </c>
      <c r="Y13" s="73" t="s">
        <v>175</v>
      </c>
      <c r="Z13" s="76" t="s">
        <v>175</v>
      </c>
      <c r="AA13" s="158" t="s">
        <v>187</v>
      </c>
      <c r="AB13" s="78" t="s">
        <v>188</v>
      </c>
      <c r="AC13" s="78" t="s">
        <v>175</v>
      </c>
      <c r="AD13" s="78" t="s">
        <v>175</v>
      </c>
      <c r="AE13" s="79" t="s">
        <v>175</v>
      </c>
      <c r="AF13" s="80" t="s">
        <v>175</v>
      </c>
      <c r="AG13" s="79" t="s">
        <v>175</v>
      </c>
      <c r="AH13" s="81" t="s">
        <v>189</v>
      </c>
      <c r="AI13" s="259" t="s">
        <v>189</v>
      </c>
      <c r="AJ13" s="255" t="s">
        <v>2505</v>
      </c>
      <c r="AK13" s="82" t="s">
        <v>2505</v>
      </c>
      <c r="AL13" s="21"/>
    </row>
    <row r="14" spans="2:38" s="5" customFormat="1" ht="22.5" customHeight="1" x14ac:dyDescent="0.4">
      <c r="B14" s="155" t="s">
        <v>1118</v>
      </c>
      <c r="C14" s="161" t="s">
        <v>139</v>
      </c>
      <c r="D14" s="290">
        <v>38</v>
      </c>
      <c r="E14" s="60" t="s">
        <v>1130</v>
      </c>
      <c r="F14" s="273"/>
      <c r="G14" s="60"/>
      <c r="H14" s="62"/>
      <c r="I14" s="63">
        <v>1</v>
      </c>
      <c r="J14" s="64">
        <v>176</v>
      </c>
      <c r="K14" s="65" t="s">
        <v>1123</v>
      </c>
      <c r="L14" s="47" t="s">
        <v>108</v>
      </c>
      <c r="M14" s="48">
        <v>1</v>
      </c>
      <c r="N14" s="66" t="s">
        <v>437</v>
      </c>
      <c r="O14" s="66">
        <v>0</v>
      </c>
      <c r="P14" s="66">
        <v>0</v>
      </c>
      <c r="Q14" s="66" t="s">
        <v>1124</v>
      </c>
      <c r="R14" s="66">
        <v>0</v>
      </c>
      <c r="S14" s="66" t="s">
        <v>1125</v>
      </c>
      <c r="T14" s="66">
        <v>0</v>
      </c>
      <c r="U14" s="48">
        <v>36</v>
      </c>
      <c r="V14" s="48">
        <v>1</v>
      </c>
      <c r="W14" s="67">
        <v>1</v>
      </c>
      <c r="X14" s="48"/>
      <c r="Y14" s="48">
        <v>6.3359999999999994</v>
      </c>
      <c r="Z14" s="68">
        <v>1583.9999999999998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155" t="s">
        <v>1118</v>
      </c>
      <c r="C15" s="161" t="s">
        <v>139</v>
      </c>
      <c r="D15" s="290">
        <v>38</v>
      </c>
      <c r="E15" s="60" t="s">
        <v>1130</v>
      </c>
      <c r="F15" s="273"/>
      <c r="G15" s="60"/>
      <c r="H15" s="62"/>
      <c r="I15" s="63">
        <v>1</v>
      </c>
      <c r="J15" s="64">
        <v>176</v>
      </c>
      <c r="K15" s="65" t="s">
        <v>1126</v>
      </c>
      <c r="L15" s="47" t="s">
        <v>52</v>
      </c>
      <c r="M15" s="48">
        <v>1</v>
      </c>
      <c r="N15" s="66" t="s">
        <v>1127</v>
      </c>
      <c r="O15" s="66">
        <v>0</v>
      </c>
      <c r="P15" s="66" t="s">
        <v>1128</v>
      </c>
      <c r="Q15" s="66">
        <v>0</v>
      </c>
      <c r="R15" s="66">
        <v>0</v>
      </c>
      <c r="S15" s="66">
        <v>0</v>
      </c>
      <c r="T15" s="66">
        <v>0</v>
      </c>
      <c r="U15" s="48">
        <v>26</v>
      </c>
      <c r="V15" s="48">
        <v>3</v>
      </c>
      <c r="W15" s="67">
        <v>3</v>
      </c>
      <c r="X15" s="48"/>
      <c r="Y15" s="48">
        <v>13.727999999999998</v>
      </c>
      <c r="Z15" s="68">
        <v>3431.9999999999991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155" t="s">
        <v>1118</v>
      </c>
      <c r="C16" s="161" t="s">
        <v>139</v>
      </c>
      <c r="D16" s="290">
        <v>39</v>
      </c>
      <c r="E16" s="72" t="s">
        <v>719</v>
      </c>
      <c r="F16" s="273"/>
      <c r="G16" s="60"/>
      <c r="H16" s="62"/>
      <c r="I16" s="63">
        <v>1</v>
      </c>
      <c r="J16" s="64">
        <v>12</v>
      </c>
      <c r="K16" s="65" t="s">
        <v>1068</v>
      </c>
      <c r="L16" s="47" t="s">
        <v>96</v>
      </c>
      <c r="M16" s="48">
        <v>1</v>
      </c>
      <c r="N16" s="66" t="s">
        <v>218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48">
        <v>47</v>
      </c>
      <c r="V16" s="48">
        <v>1</v>
      </c>
      <c r="W16" s="67">
        <v>1</v>
      </c>
      <c r="X16" s="48"/>
      <c r="Y16" s="48">
        <v>0.56400000000000006</v>
      </c>
      <c r="Z16" s="68">
        <v>141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155" t="s">
        <v>1118</v>
      </c>
      <c r="C17" s="161" t="s">
        <v>162</v>
      </c>
      <c r="D17" s="290" t="s">
        <v>2519</v>
      </c>
      <c r="E17" s="72" t="s">
        <v>1131</v>
      </c>
      <c r="F17" s="273"/>
      <c r="G17" s="60"/>
      <c r="H17" s="62"/>
      <c r="I17" s="63">
        <v>5</v>
      </c>
      <c r="J17" s="64">
        <v>246</v>
      </c>
      <c r="K17" s="65" t="s">
        <v>1132</v>
      </c>
      <c r="L17" s="47" t="s">
        <v>78</v>
      </c>
      <c r="M17" s="48">
        <v>4</v>
      </c>
      <c r="N17" s="66" t="s">
        <v>1133</v>
      </c>
      <c r="O17" s="66">
        <v>0</v>
      </c>
      <c r="P17" s="66">
        <v>0</v>
      </c>
      <c r="Q17" s="66">
        <v>0</v>
      </c>
      <c r="R17" s="66">
        <v>0</v>
      </c>
      <c r="S17" s="66" t="s">
        <v>85</v>
      </c>
      <c r="T17" s="66">
        <v>0</v>
      </c>
      <c r="U17" s="48">
        <v>60</v>
      </c>
      <c r="V17" s="48">
        <v>6</v>
      </c>
      <c r="W17" s="67">
        <v>24</v>
      </c>
      <c r="X17" s="48"/>
      <c r="Y17" s="48">
        <v>1771.1999999999998</v>
      </c>
      <c r="Z17" s="68">
        <v>442799.99999999994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155" t="s">
        <v>1118</v>
      </c>
      <c r="C18" s="161" t="s">
        <v>162</v>
      </c>
      <c r="D18" s="290" t="s">
        <v>2519</v>
      </c>
      <c r="E18" s="72" t="s">
        <v>1131</v>
      </c>
      <c r="F18" s="276" t="s">
        <v>2504</v>
      </c>
      <c r="G18" s="60"/>
      <c r="H18" s="62"/>
      <c r="I18" s="63">
        <v>5</v>
      </c>
      <c r="J18" s="64">
        <v>246</v>
      </c>
      <c r="K18" s="65" t="s">
        <v>1135</v>
      </c>
      <c r="L18" s="47" t="s">
        <v>52</v>
      </c>
      <c r="M18" s="48">
        <v>1</v>
      </c>
      <c r="N18" s="66" t="s">
        <v>1136</v>
      </c>
      <c r="O18" s="66">
        <v>0</v>
      </c>
      <c r="P18" s="66" t="s">
        <v>1128</v>
      </c>
      <c r="Q18" s="66">
        <v>0</v>
      </c>
      <c r="R18" s="66">
        <v>0</v>
      </c>
      <c r="S18" s="66">
        <v>0</v>
      </c>
      <c r="T18" s="66">
        <v>0</v>
      </c>
      <c r="U18" s="48">
        <v>100</v>
      </c>
      <c r="V18" s="48">
        <v>4</v>
      </c>
      <c r="W18" s="67">
        <v>4</v>
      </c>
      <c r="X18" s="48"/>
      <c r="Y18" s="48">
        <v>492</v>
      </c>
      <c r="Z18" s="68">
        <v>123000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155" t="s">
        <v>1118</v>
      </c>
      <c r="C19" s="161" t="s">
        <v>162</v>
      </c>
      <c r="D19" s="290">
        <v>18</v>
      </c>
      <c r="E19" s="72" t="s">
        <v>1137</v>
      </c>
      <c r="F19" s="273"/>
      <c r="G19" s="60"/>
      <c r="H19" s="62"/>
      <c r="I19" s="63">
        <v>13</v>
      </c>
      <c r="J19" s="64">
        <v>292</v>
      </c>
      <c r="K19" s="65" t="s">
        <v>1092</v>
      </c>
      <c r="L19" s="47" t="s">
        <v>78</v>
      </c>
      <c r="M19" s="48">
        <v>3</v>
      </c>
      <c r="N19" s="66" t="s">
        <v>1093</v>
      </c>
      <c r="O19" s="66">
        <v>0</v>
      </c>
      <c r="P19" s="66" t="s">
        <v>222</v>
      </c>
      <c r="Q19" s="66">
        <v>0</v>
      </c>
      <c r="R19" s="66">
        <v>0</v>
      </c>
      <c r="S19" s="66" t="s">
        <v>134</v>
      </c>
      <c r="T19" s="66">
        <v>0</v>
      </c>
      <c r="U19" s="48">
        <v>44</v>
      </c>
      <c r="V19" s="48">
        <v>10</v>
      </c>
      <c r="W19" s="67">
        <v>30</v>
      </c>
      <c r="X19" s="48"/>
      <c r="Y19" s="48">
        <v>5010.7199999999993</v>
      </c>
      <c r="Z19" s="68">
        <v>1252679.9999999998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155" t="s">
        <v>1118</v>
      </c>
      <c r="C20" s="161" t="s">
        <v>162</v>
      </c>
      <c r="D20" s="290">
        <v>19</v>
      </c>
      <c r="E20" s="72" t="s">
        <v>1138</v>
      </c>
      <c r="F20" s="273"/>
      <c r="G20" s="60"/>
      <c r="H20" s="62"/>
      <c r="I20" s="63">
        <v>1</v>
      </c>
      <c r="J20" s="64">
        <v>292</v>
      </c>
      <c r="K20" s="65" t="s">
        <v>884</v>
      </c>
      <c r="L20" s="47" t="s">
        <v>125</v>
      </c>
      <c r="M20" s="48">
        <v>2</v>
      </c>
      <c r="N20" s="66" t="s">
        <v>118</v>
      </c>
      <c r="O20" s="66">
        <v>0</v>
      </c>
      <c r="P20" s="66" t="s">
        <v>126</v>
      </c>
      <c r="Q20" s="66">
        <v>0</v>
      </c>
      <c r="R20" s="66">
        <v>0</v>
      </c>
      <c r="S20" s="66">
        <v>0</v>
      </c>
      <c r="T20" s="66">
        <v>0</v>
      </c>
      <c r="U20" s="48">
        <v>28</v>
      </c>
      <c r="V20" s="48">
        <v>1</v>
      </c>
      <c r="W20" s="67">
        <v>2</v>
      </c>
      <c r="X20" s="48"/>
      <c r="Y20" s="48">
        <v>16.352</v>
      </c>
      <c r="Z20" s="68">
        <v>4088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155" t="s">
        <v>1118</v>
      </c>
      <c r="C21" s="161" t="s">
        <v>162</v>
      </c>
      <c r="D21" s="290">
        <v>19</v>
      </c>
      <c r="E21" s="72" t="s">
        <v>1138</v>
      </c>
      <c r="F21" s="273"/>
      <c r="G21" s="60"/>
      <c r="H21" s="62"/>
      <c r="I21" s="63">
        <v>1</v>
      </c>
      <c r="J21" s="64">
        <v>292</v>
      </c>
      <c r="K21" s="65" t="s">
        <v>1139</v>
      </c>
      <c r="L21" s="47" t="s">
        <v>156</v>
      </c>
      <c r="M21" s="48">
        <v>1</v>
      </c>
      <c r="N21" s="66" t="s">
        <v>118</v>
      </c>
      <c r="O21" s="66">
        <v>0</v>
      </c>
      <c r="P21" s="66">
        <v>0</v>
      </c>
      <c r="Q21" s="66" t="s">
        <v>157</v>
      </c>
      <c r="R21" s="66">
        <v>0</v>
      </c>
      <c r="S21" s="66">
        <v>0</v>
      </c>
      <c r="T21" s="66">
        <v>0</v>
      </c>
      <c r="U21" s="48">
        <v>28</v>
      </c>
      <c r="V21" s="48">
        <v>1</v>
      </c>
      <c r="W21" s="67">
        <v>1</v>
      </c>
      <c r="X21" s="48"/>
      <c r="Y21" s="48">
        <v>8.1760000000000002</v>
      </c>
      <c r="Z21" s="68">
        <v>2044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155" t="s">
        <v>1118</v>
      </c>
      <c r="C22" s="161" t="s">
        <v>162</v>
      </c>
      <c r="D22" s="290">
        <v>20</v>
      </c>
      <c r="E22" s="72" t="s">
        <v>1140</v>
      </c>
      <c r="F22" s="273"/>
      <c r="G22" s="60"/>
      <c r="H22" s="62"/>
      <c r="I22" s="63">
        <v>7</v>
      </c>
      <c r="J22" s="64">
        <v>73</v>
      </c>
      <c r="K22" s="65" t="s">
        <v>1092</v>
      </c>
      <c r="L22" s="47" t="s">
        <v>78</v>
      </c>
      <c r="M22" s="48">
        <v>3</v>
      </c>
      <c r="N22" s="66" t="s">
        <v>1093</v>
      </c>
      <c r="O22" s="66">
        <v>0</v>
      </c>
      <c r="P22" s="66" t="s">
        <v>222</v>
      </c>
      <c r="Q22" s="66">
        <v>0</v>
      </c>
      <c r="R22" s="66">
        <v>0</v>
      </c>
      <c r="S22" s="66" t="s">
        <v>134</v>
      </c>
      <c r="T22" s="66">
        <v>0</v>
      </c>
      <c r="U22" s="48">
        <v>44</v>
      </c>
      <c r="V22" s="48">
        <v>8</v>
      </c>
      <c r="W22" s="67">
        <v>24</v>
      </c>
      <c r="X22" s="48"/>
      <c r="Y22" s="48">
        <v>539.61599999999999</v>
      </c>
      <c r="Z22" s="68">
        <v>134904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155" t="s">
        <v>1118</v>
      </c>
      <c r="C23" s="161" t="s">
        <v>162</v>
      </c>
      <c r="D23" s="290">
        <v>20</v>
      </c>
      <c r="E23" s="72" t="s">
        <v>1140</v>
      </c>
      <c r="F23" s="273"/>
      <c r="G23" s="60"/>
      <c r="H23" s="62"/>
      <c r="I23" s="63">
        <v>7</v>
      </c>
      <c r="J23" s="64">
        <v>73</v>
      </c>
      <c r="K23" s="65" t="s">
        <v>1139</v>
      </c>
      <c r="L23" s="47" t="s">
        <v>156</v>
      </c>
      <c r="M23" s="48">
        <v>1</v>
      </c>
      <c r="N23" s="66" t="s">
        <v>118</v>
      </c>
      <c r="O23" s="66">
        <v>0</v>
      </c>
      <c r="P23" s="66">
        <v>0</v>
      </c>
      <c r="Q23" s="66" t="s">
        <v>157</v>
      </c>
      <c r="R23" s="66">
        <v>0</v>
      </c>
      <c r="S23" s="66">
        <v>0</v>
      </c>
      <c r="T23" s="66">
        <v>0</v>
      </c>
      <c r="U23" s="48">
        <v>28</v>
      </c>
      <c r="V23" s="48">
        <v>6</v>
      </c>
      <c r="W23" s="67">
        <v>6</v>
      </c>
      <c r="X23" s="48"/>
      <c r="Y23" s="48">
        <v>85.847999999999999</v>
      </c>
      <c r="Z23" s="68">
        <v>21462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155" t="s">
        <v>1118</v>
      </c>
      <c r="C24" s="161" t="s">
        <v>162</v>
      </c>
      <c r="D24" s="290">
        <v>20</v>
      </c>
      <c r="E24" s="72" t="s">
        <v>1140</v>
      </c>
      <c r="F24" s="273"/>
      <c r="G24" s="60"/>
      <c r="H24" s="62"/>
      <c r="I24" s="63">
        <v>7</v>
      </c>
      <c r="J24" s="64">
        <v>73</v>
      </c>
      <c r="K24" s="65" t="s">
        <v>1097</v>
      </c>
      <c r="L24" s="47" t="s">
        <v>52</v>
      </c>
      <c r="M24" s="48">
        <v>1</v>
      </c>
      <c r="N24" s="66" t="s">
        <v>310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34</v>
      </c>
      <c r="V24" s="48">
        <v>4</v>
      </c>
      <c r="W24" s="67">
        <v>4</v>
      </c>
      <c r="X24" s="48"/>
      <c r="Y24" s="48">
        <v>69.496000000000009</v>
      </c>
      <c r="Z24" s="68">
        <v>17374.000000000004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155" t="s">
        <v>1118</v>
      </c>
      <c r="C25" s="161" t="s">
        <v>162</v>
      </c>
      <c r="D25" s="290">
        <v>21</v>
      </c>
      <c r="E25" s="72" t="s">
        <v>1141</v>
      </c>
      <c r="F25" s="273"/>
      <c r="G25" s="60"/>
      <c r="H25" s="62"/>
      <c r="I25" s="63">
        <v>7</v>
      </c>
      <c r="J25" s="64">
        <v>73</v>
      </c>
      <c r="K25" s="65" t="s">
        <v>1092</v>
      </c>
      <c r="L25" s="47" t="s">
        <v>78</v>
      </c>
      <c r="M25" s="48">
        <v>3</v>
      </c>
      <c r="N25" s="66" t="s">
        <v>1093</v>
      </c>
      <c r="O25" s="66">
        <v>0</v>
      </c>
      <c r="P25" s="66" t="s">
        <v>222</v>
      </c>
      <c r="Q25" s="66">
        <v>0</v>
      </c>
      <c r="R25" s="66">
        <v>0</v>
      </c>
      <c r="S25" s="66" t="s">
        <v>134</v>
      </c>
      <c r="T25" s="66">
        <v>0</v>
      </c>
      <c r="U25" s="48">
        <v>44</v>
      </c>
      <c r="V25" s="48">
        <v>1</v>
      </c>
      <c r="W25" s="67">
        <v>3</v>
      </c>
      <c r="X25" s="48"/>
      <c r="Y25" s="48">
        <v>67.451999999999998</v>
      </c>
      <c r="Z25" s="68">
        <v>16863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155" t="s">
        <v>1118</v>
      </c>
      <c r="C26" s="161" t="s">
        <v>162</v>
      </c>
      <c r="D26" s="290">
        <v>23</v>
      </c>
      <c r="E26" s="72" t="s">
        <v>1142</v>
      </c>
      <c r="F26" s="273"/>
      <c r="G26" s="60"/>
      <c r="H26" s="62"/>
      <c r="I26" s="63">
        <v>5</v>
      </c>
      <c r="J26" s="64">
        <v>247</v>
      </c>
      <c r="K26" s="65" t="s">
        <v>1092</v>
      </c>
      <c r="L26" s="47" t="s">
        <v>78</v>
      </c>
      <c r="M26" s="48">
        <v>3</v>
      </c>
      <c r="N26" s="66" t="s">
        <v>1093</v>
      </c>
      <c r="O26" s="66">
        <v>0</v>
      </c>
      <c r="P26" s="66" t="s">
        <v>222</v>
      </c>
      <c r="Q26" s="66">
        <v>0</v>
      </c>
      <c r="R26" s="66">
        <v>0</v>
      </c>
      <c r="S26" s="66" t="s">
        <v>134</v>
      </c>
      <c r="T26" s="66">
        <v>0</v>
      </c>
      <c r="U26" s="48">
        <v>44</v>
      </c>
      <c r="V26" s="48">
        <v>13</v>
      </c>
      <c r="W26" s="67">
        <v>39</v>
      </c>
      <c r="X26" s="48"/>
      <c r="Y26" s="48">
        <v>2119.2599999999998</v>
      </c>
      <c r="Z26" s="68">
        <v>529814.99999999988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155" t="s">
        <v>1118</v>
      </c>
      <c r="C27" s="161" t="s">
        <v>162</v>
      </c>
      <c r="D27" s="290">
        <v>24</v>
      </c>
      <c r="E27" s="72" t="s">
        <v>1143</v>
      </c>
      <c r="F27" s="273"/>
      <c r="G27" s="60"/>
      <c r="H27" s="62"/>
      <c r="I27" s="63">
        <v>1</v>
      </c>
      <c r="J27" s="64">
        <v>12</v>
      </c>
      <c r="K27" s="65" t="s">
        <v>1144</v>
      </c>
      <c r="L27" s="47" t="s">
        <v>96</v>
      </c>
      <c r="M27" s="48">
        <v>2</v>
      </c>
      <c r="N27" s="66" t="s">
        <v>218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48">
        <v>47</v>
      </c>
      <c r="V27" s="48">
        <v>2</v>
      </c>
      <c r="W27" s="67">
        <v>4</v>
      </c>
      <c r="X27" s="48"/>
      <c r="Y27" s="48">
        <v>2.2560000000000002</v>
      </c>
      <c r="Z27" s="68">
        <v>564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155" t="s">
        <v>1118</v>
      </c>
      <c r="C28" s="161" t="s">
        <v>162</v>
      </c>
      <c r="D28" s="290">
        <v>27</v>
      </c>
      <c r="E28" s="72" t="s">
        <v>1145</v>
      </c>
      <c r="F28" s="273"/>
      <c r="G28" s="60"/>
      <c r="H28" s="62"/>
      <c r="I28" s="63">
        <v>5</v>
      </c>
      <c r="J28" s="64">
        <v>267</v>
      </c>
      <c r="K28" s="65" t="s">
        <v>1146</v>
      </c>
      <c r="L28" s="47" t="s">
        <v>1147</v>
      </c>
      <c r="M28" s="48">
        <v>1</v>
      </c>
      <c r="N28" s="66" t="s">
        <v>1133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48">
        <v>60</v>
      </c>
      <c r="V28" s="48">
        <v>16</v>
      </c>
      <c r="W28" s="67">
        <v>16</v>
      </c>
      <c r="X28" s="48"/>
      <c r="Y28" s="48">
        <v>1281.5999999999999</v>
      </c>
      <c r="Z28" s="68">
        <v>320399.99999999994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155" t="s">
        <v>1118</v>
      </c>
      <c r="C29" s="161" t="s">
        <v>162</v>
      </c>
      <c r="D29" s="290">
        <v>27</v>
      </c>
      <c r="E29" s="72" t="s">
        <v>1145</v>
      </c>
      <c r="F29" s="273"/>
      <c r="G29" s="60"/>
      <c r="H29" s="62"/>
      <c r="I29" s="63">
        <v>5</v>
      </c>
      <c r="J29" s="64">
        <v>267</v>
      </c>
      <c r="K29" s="65" t="s">
        <v>1148</v>
      </c>
      <c r="L29" s="47" t="s">
        <v>52</v>
      </c>
      <c r="M29" s="48">
        <v>1</v>
      </c>
      <c r="N29" s="66" t="s">
        <v>1149</v>
      </c>
      <c r="O29" s="66">
        <v>0</v>
      </c>
      <c r="P29" s="66" t="s">
        <v>367</v>
      </c>
      <c r="Q29" s="66" t="s">
        <v>1150</v>
      </c>
      <c r="R29" s="66">
        <v>0</v>
      </c>
      <c r="S29" s="66" t="s">
        <v>1151</v>
      </c>
      <c r="T29" s="66">
        <v>0</v>
      </c>
      <c r="U29" s="48">
        <v>18</v>
      </c>
      <c r="V29" s="48">
        <v>3</v>
      </c>
      <c r="W29" s="67">
        <v>3</v>
      </c>
      <c r="X29" s="48"/>
      <c r="Y29" s="48">
        <v>72.089999999999989</v>
      </c>
      <c r="Z29" s="68">
        <v>18022.499999999996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155" t="s">
        <v>1118</v>
      </c>
      <c r="C30" s="161" t="s">
        <v>162</v>
      </c>
      <c r="D30" s="290">
        <v>27</v>
      </c>
      <c r="E30" s="72" t="s">
        <v>1145</v>
      </c>
      <c r="F30" s="273"/>
      <c r="G30" s="60"/>
      <c r="H30" s="62"/>
      <c r="I30" s="63">
        <v>5</v>
      </c>
      <c r="J30" s="64">
        <v>267</v>
      </c>
      <c r="K30" s="65" t="s">
        <v>1152</v>
      </c>
      <c r="L30" s="47" t="s">
        <v>52</v>
      </c>
      <c r="M30" s="48">
        <v>1</v>
      </c>
      <c r="N30" s="66" t="s">
        <v>1149</v>
      </c>
      <c r="O30" s="66">
        <v>0</v>
      </c>
      <c r="P30" s="66" t="s">
        <v>367</v>
      </c>
      <c r="Q30" s="66" t="s">
        <v>1150</v>
      </c>
      <c r="R30" s="66">
        <v>0</v>
      </c>
      <c r="S30" s="66" t="s">
        <v>1151</v>
      </c>
      <c r="T30" s="66">
        <v>0</v>
      </c>
      <c r="U30" s="48">
        <v>18</v>
      </c>
      <c r="V30" s="48">
        <v>4</v>
      </c>
      <c r="W30" s="67">
        <v>4</v>
      </c>
      <c r="X30" s="48"/>
      <c r="Y30" s="48">
        <v>96.11999999999999</v>
      </c>
      <c r="Z30" s="68">
        <v>24029.999999999996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155" t="s">
        <v>1118</v>
      </c>
      <c r="C31" s="161" t="s">
        <v>162</v>
      </c>
      <c r="D31" s="290">
        <v>28</v>
      </c>
      <c r="E31" s="72" t="s">
        <v>1153</v>
      </c>
      <c r="F31" s="273"/>
      <c r="G31" s="60"/>
      <c r="H31" s="62"/>
      <c r="I31" s="63">
        <v>4</v>
      </c>
      <c r="J31" s="64">
        <v>241</v>
      </c>
      <c r="K31" s="65" t="s">
        <v>1146</v>
      </c>
      <c r="L31" s="47" t="s">
        <v>1147</v>
      </c>
      <c r="M31" s="48">
        <v>1</v>
      </c>
      <c r="N31" s="66" t="s">
        <v>1133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60</v>
      </c>
      <c r="V31" s="48">
        <v>16</v>
      </c>
      <c r="W31" s="67">
        <v>16</v>
      </c>
      <c r="X31" s="48"/>
      <c r="Y31" s="48">
        <v>925.43999999999994</v>
      </c>
      <c r="Z31" s="68">
        <v>231360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155" t="s">
        <v>1118</v>
      </c>
      <c r="C32" s="161" t="s">
        <v>162</v>
      </c>
      <c r="D32" s="290">
        <v>28</v>
      </c>
      <c r="E32" s="72" t="s">
        <v>1153</v>
      </c>
      <c r="F32" s="273"/>
      <c r="G32" s="60"/>
      <c r="H32" s="62"/>
      <c r="I32" s="63">
        <v>4</v>
      </c>
      <c r="J32" s="64">
        <v>241</v>
      </c>
      <c r="K32" s="65" t="s">
        <v>1148</v>
      </c>
      <c r="L32" s="47" t="s">
        <v>52</v>
      </c>
      <c r="M32" s="48">
        <v>1</v>
      </c>
      <c r="N32" s="66" t="s">
        <v>1149</v>
      </c>
      <c r="O32" s="66">
        <v>0</v>
      </c>
      <c r="P32" s="66" t="s">
        <v>367</v>
      </c>
      <c r="Q32" s="66" t="s">
        <v>1150</v>
      </c>
      <c r="R32" s="66">
        <v>0</v>
      </c>
      <c r="S32" s="66" t="s">
        <v>1151</v>
      </c>
      <c r="T32" s="66">
        <v>0</v>
      </c>
      <c r="U32" s="48">
        <v>18</v>
      </c>
      <c r="V32" s="48">
        <v>7</v>
      </c>
      <c r="W32" s="67">
        <v>7</v>
      </c>
      <c r="X32" s="48"/>
      <c r="Y32" s="48">
        <v>121.464</v>
      </c>
      <c r="Z32" s="68">
        <v>30366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155" t="s">
        <v>1118</v>
      </c>
      <c r="C33" s="161" t="s">
        <v>162</v>
      </c>
      <c r="D33" s="290">
        <v>28</v>
      </c>
      <c r="E33" s="72" t="s">
        <v>1153</v>
      </c>
      <c r="F33" s="273"/>
      <c r="G33" s="60"/>
      <c r="H33" s="62"/>
      <c r="I33" s="63">
        <v>4</v>
      </c>
      <c r="J33" s="64">
        <v>241</v>
      </c>
      <c r="K33" s="65" t="s">
        <v>1152</v>
      </c>
      <c r="L33" s="47" t="s">
        <v>52</v>
      </c>
      <c r="M33" s="48">
        <v>1</v>
      </c>
      <c r="N33" s="66" t="s">
        <v>1149</v>
      </c>
      <c r="O33" s="66">
        <v>0</v>
      </c>
      <c r="P33" s="66" t="s">
        <v>367</v>
      </c>
      <c r="Q33" s="66" t="s">
        <v>1150</v>
      </c>
      <c r="R33" s="66">
        <v>0</v>
      </c>
      <c r="S33" s="66" t="s">
        <v>1151</v>
      </c>
      <c r="T33" s="66">
        <v>0</v>
      </c>
      <c r="U33" s="48">
        <v>18</v>
      </c>
      <c r="V33" s="48">
        <v>3</v>
      </c>
      <c r="W33" s="67">
        <v>3</v>
      </c>
      <c r="X33" s="48"/>
      <c r="Y33" s="48">
        <v>52.055999999999997</v>
      </c>
      <c r="Z33" s="68">
        <v>13013.999999999998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155" t="s">
        <v>1118</v>
      </c>
      <c r="C34" s="161" t="s">
        <v>162</v>
      </c>
      <c r="D34" s="290">
        <v>37</v>
      </c>
      <c r="E34" s="72" t="s">
        <v>1154</v>
      </c>
      <c r="F34" s="273"/>
      <c r="G34" s="60"/>
      <c r="H34" s="62"/>
      <c r="I34" s="63">
        <v>1</v>
      </c>
      <c r="J34" s="64">
        <v>292</v>
      </c>
      <c r="K34" s="65" t="s">
        <v>884</v>
      </c>
      <c r="L34" s="47" t="s">
        <v>125</v>
      </c>
      <c r="M34" s="48">
        <v>2</v>
      </c>
      <c r="N34" s="66" t="s">
        <v>118</v>
      </c>
      <c r="O34" s="66">
        <v>0</v>
      </c>
      <c r="P34" s="66" t="s">
        <v>126</v>
      </c>
      <c r="Q34" s="66">
        <v>0</v>
      </c>
      <c r="R34" s="66">
        <v>0</v>
      </c>
      <c r="S34" s="66">
        <v>0</v>
      </c>
      <c r="T34" s="66">
        <v>0</v>
      </c>
      <c r="U34" s="48">
        <v>28</v>
      </c>
      <c r="V34" s="48">
        <v>1</v>
      </c>
      <c r="W34" s="67">
        <v>2</v>
      </c>
      <c r="X34" s="48"/>
      <c r="Y34" s="48">
        <v>16.352</v>
      </c>
      <c r="Z34" s="68">
        <v>4088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155" t="s">
        <v>1118</v>
      </c>
      <c r="C35" s="161" t="s">
        <v>162</v>
      </c>
      <c r="D35" s="290">
        <v>39</v>
      </c>
      <c r="E35" s="72" t="s">
        <v>1155</v>
      </c>
      <c r="F35" s="273"/>
      <c r="G35" s="60"/>
      <c r="H35" s="62"/>
      <c r="I35" s="63">
        <v>13</v>
      </c>
      <c r="J35" s="64">
        <v>292</v>
      </c>
      <c r="K35" s="65" t="s">
        <v>1097</v>
      </c>
      <c r="L35" s="47" t="s">
        <v>52</v>
      </c>
      <c r="M35" s="48">
        <v>1</v>
      </c>
      <c r="N35" s="66" t="s">
        <v>310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48">
        <v>34</v>
      </c>
      <c r="V35" s="48">
        <v>2</v>
      </c>
      <c r="W35" s="67">
        <v>2</v>
      </c>
      <c r="X35" s="48"/>
      <c r="Y35" s="48">
        <v>258.12800000000004</v>
      </c>
      <c r="Z35" s="68">
        <v>64532.000000000007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155" t="s">
        <v>1118</v>
      </c>
      <c r="C36" s="161" t="s">
        <v>162</v>
      </c>
      <c r="D36" s="290" t="s">
        <v>2532</v>
      </c>
      <c r="E36" s="72" t="s">
        <v>1156</v>
      </c>
      <c r="F36" s="273"/>
      <c r="G36" s="60"/>
      <c r="H36" s="62"/>
      <c r="I36" s="63">
        <v>1</v>
      </c>
      <c r="J36" s="64">
        <v>12</v>
      </c>
      <c r="K36" s="65" t="s">
        <v>1157</v>
      </c>
      <c r="L36" s="47" t="s">
        <v>96</v>
      </c>
      <c r="M36" s="48">
        <v>2</v>
      </c>
      <c r="N36" s="66" t="s">
        <v>118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28</v>
      </c>
      <c r="V36" s="48">
        <v>2</v>
      </c>
      <c r="W36" s="67">
        <v>4</v>
      </c>
      <c r="X36" s="48"/>
      <c r="Y36" s="48">
        <v>1.3440000000000001</v>
      </c>
      <c r="Z36" s="68">
        <v>336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57"/>
      <c r="C37" s="58"/>
      <c r="D37" s="58"/>
      <c r="E37" s="72"/>
      <c r="F37" s="274"/>
      <c r="G37" s="60"/>
      <c r="H37" s="62"/>
      <c r="I37" s="63"/>
      <c r="J37" s="64"/>
      <c r="K37" s="65"/>
      <c r="L37" s="47"/>
      <c r="M37" s="48"/>
      <c r="N37" s="66"/>
      <c r="O37" s="66"/>
      <c r="P37" s="66"/>
      <c r="Q37" s="66"/>
      <c r="R37" s="66"/>
      <c r="S37" s="66"/>
      <c r="T37" s="66"/>
      <c r="U37" s="48"/>
      <c r="V37" s="48"/>
      <c r="W37" s="67"/>
      <c r="X37" s="48"/>
      <c r="Y37" s="48"/>
      <c r="Z37" s="68"/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57"/>
      <c r="C38" s="58"/>
      <c r="D38" s="58"/>
      <c r="E38" s="72"/>
      <c r="F38" s="274"/>
      <c r="G38" s="60"/>
      <c r="H38" s="62"/>
      <c r="I38" s="63"/>
      <c r="J38" s="64"/>
      <c r="K38" s="65"/>
      <c r="L38" s="47"/>
      <c r="M38" s="48"/>
      <c r="N38" s="66"/>
      <c r="O38" s="66"/>
      <c r="P38" s="66"/>
      <c r="Q38" s="66"/>
      <c r="R38" s="66"/>
      <c r="S38" s="66"/>
      <c r="T38" s="66"/>
      <c r="U38" s="48"/>
      <c r="V38" s="48"/>
      <c r="W38" s="67"/>
      <c r="X38" s="48"/>
      <c r="Y38" s="48"/>
      <c r="Z38" s="68"/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thickBot="1" x14ac:dyDescent="0.45">
      <c r="B39" s="83"/>
      <c r="C39" s="84"/>
      <c r="D39" s="84"/>
      <c r="E39" s="85"/>
      <c r="F39" s="275"/>
      <c r="G39" s="86"/>
      <c r="H39" s="88"/>
      <c r="I39" s="89"/>
      <c r="J39" s="90"/>
      <c r="K39" s="91"/>
      <c r="L39" s="92"/>
      <c r="M39" s="93"/>
      <c r="N39" s="94"/>
      <c r="O39" s="94"/>
      <c r="P39" s="94"/>
      <c r="Q39" s="94"/>
      <c r="R39" s="94"/>
      <c r="S39" s="94"/>
      <c r="T39" s="94"/>
      <c r="U39" s="93"/>
      <c r="V39" s="93"/>
      <c r="W39" s="67"/>
      <c r="X39" s="93"/>
      <c r="Y39" s="93"/>
      <c r="Z39" s="95"/>
      <c r="AA39" s="150"/>
      <c r="AB39" s="147"/>
      <c r="AC39" s="69"/>
      <c r="AD39" s="69"/>
      <c r="AE39" s="70"/>
      <c r="AF39" s="71"/>
      <c r="AG39" s="70"/>
      <c r="AH39" s="70">
        <f t="shared" si="0"/>
        <v>0</v>
      </c>
      <c r="AI39" s="96">
        <f t="shared" si="1"/>
        <v>0</v>
      </c>
      <c r="AJ39" s="232"/>
      <c r="AK39" s="233"/>
      <c r="AL39" s="21"/>
    </row>
    <row r="40" spans="2:38" s="5" customFormat="1" ht="30.75" thickTop="1" x14ac:dyDescent="0.4">
      <c r="C40" s="19"/>
      <c r="D40" s="19"/>
      <c r="E40" s="19"/>
      <c r="F40" s="3"/>
      <c r="G40" s="3"/>
      <c r="H40" s="3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277"/>
      <c r="Y40" s="98" t="s">
        <v>26</v>
      </c>
      <c r="Z40" s="98" t="s">
        <v>27</v>
      </c>
      <c r="AA40" s="97"/>
      <c r="AB40" s="97"/>
      <c r="AC40" s="97"/>
      <c r="AD40" s="97"/>
      <c r="AE40" s="97"/>
      <c r="AF40" s="97"/>
      <c r="AG40" s="99"/>
      <c r="AH40" s="100" t="s">
        <v>35</v>
      </c>
      <c r="AI40" s="100" t="s">
        <v>36</v>
      </c>
      <c r="AJ40" s="21"/>
    </row>
    <row r="41" spans="2:38" s="5" customFormat="1" ht="15.75" thickBot="1" x14ac:dyDescent="0.45">
      <c r="C41" s="19"/>
      <c r="D41" s="19"/>
      <c r="E41" s="19"/>
      <c r="F41" s="3"/>
      <c r="G41" s="3"/>
      <c r="H41" s="3"/>
      <c r="Y41" s="101" t="s">
        <v>44</v>
      </c>
      <c r="Z41" s="102">
        <v>10</v>
      </c>
      <c r="AH41" s="103" t="s">
        <v>44</v>
      </c>
      <c r="AI41" s="103">
        <v>10</v>
      </c>
      <c r="AJ41" s="21"/>
    </row>
    <row r="42" spans="2:38" s="104" customFormat="1" ht="26.25" thickTop="1" thickBot="1" x14ac:dyDescent="0.45">
      <c r="C42" s="105"/>
      <c r="D42" s="105"/>
      <c r="E42" s="105"/>
      <c r="F42" s="106"/>
      <c r="G42" s="106"/>
      <c r="H42" s="106"/>
      <c r="Y42" s="107">
        <f>SUM(Y9:Y41)</f>
        <v>18356.221999999998</v>
      </c>
      <c r="Z42" s="123">
        <f>SUM(Z9:Z36)</f>
        <v>4589055.5</v>
      </c>
      <c r="AA42" s="108"/>
      <c r="AB42" s="108"/>
      <c r="AC42" s="108"/>
      <c r="AD42" s="108"/>
      <c r="AE42" s="108"/>
      <c r="AF42" s="108"/>
      <c r="AG42" s="108"/>
      <c r="AH42" s="109">
        <f>SUM(AH9:AH39)</f>
        <v>0</v>
      </c>
      <c r="AI42" s="110">
        <f>SUM(AI9:AI39)</f>
        <v>0</v>
      </c>
      <c r="AJ42" s="111"/>
    </row>
    <row r="43" spans="2:38" s="104" customFormat="1" ht="26.25" thickTop="1" thickBot="1" x14ac:dyDescent="0.45">
      <c r="C43" s="105"/>
      <c r="D43" s="105"/>
      <c r="E43" s="105"/>
      <c r="F43" s="106"/>
      <c r="G43" s="106"/>
      <c r="H43" s="106"/>
      <c r="Y43" s="112"/>
      <c r="Z43" s="113" t="s">
        <v>197</v>
      </c>
      <c r="AA43" s="108"/>
      <c r="AB43" s="108"/>
      <c r="AC43" s="108"/>
      <c r="AD43" s="108"/>
      <c r="AE43" s="108"/>
      <c r="AF43" s="108"/>
      <c r="AG43" s="108"/>
      <c r="AH43" s="112"/>
      <c r="AI43" s="114"/>
      <c r="AJ43" s="112"/>
      <c r="AK43" s="114"/>
      <c r="AL43" s="115"/>
    </row>
    <row r="44" spans="2:38" s="104" customFormat="1" ht="30.75" thickTop="1" x14ac:dyDescent="0.4">
      <c r="C44" s="105"/>
      <c r="D44" s="105"/>
      <c r="E44" s="105"/>
      <c r="F44" s="106"/>
      <c r="G44" s="106"/>
      <c r="H44" s="106"/>
      <c r="Y44" s="112"/>
      <c r="Z44" s="116" t="s">
        <v>198</v>
      </c>
      <c r="AA44" s="108"/>
      <c r="AB44" s="108"/>
      <c r="AC44" s="108"/>
      <c r="AD44" s="108"/>
      <c r="AE44" s="108"/>
      <c r="AF44" s="108"/>
      <c r="AG44" s="108"/>
      <c r="AH44" s="117" t="s">
        <v>179</v>
      </c>
      <c r="AI44" s="114"/>
      <c r="AJ44" s="366" t="s">
        <v>2502</v>
      </c>
      <c r="AK44" s="114"/>
      <c r="AL44" s="115"/>
    </row>
    <row r="45" spans="2:38" s="104" customFormat="1" ht="25.5" thickBot="1" x14ac:dyDescent="0.45">
      <c r="C45" s="105"/>
      <c r="D45" s="105"/>
      <c r="E45" s="105"/>
      <c r="F45" s="106"/>
      <c r="G45" s="106"/>
      <c r="H45" s="106"/>
      <c r="Y45" s="118"/>
      <c r="Z45" s="119" t="s">
        <v>180</v>
      </c>
      <c r="AA45" s="108"/>
      <c r="AB45" s="108"/>
      <c r="AC45" s="108"/>
      <c r="AD45" s="108"/>
      <c r="AE45" s="108"/>
      <c r="AF45" s="108"/>
      <c r="AG45" s="108"/>
      <c r="AH45" s="120" t="s">
        <v>181</v>
      </c>
      <c r="AI45" s="108"/>
      <c r="AJ45" s="367"/>
      <c r="AK45" s="108"/>
      <c r="AL45" s="121"/>
    </row>
    <row r="46" spans="2:38" s="5" customFormat="1" ht="30" thickTop="1" thickBot="1" x14ac:dyDescent="0.45">
      <c r="C46" s="19"/>
      <c r="D46" s="19"/>
      <c r="E46" s="19"/>
      <c r="F46" s="3"/>
      <c r="G46" s="3"/>
      <c r="H46" s="3"/>
      <c r="Y46" s="122"/>
      <c r="Z46" s="123">
        <v>663759.70915032702</v>
      </c>
      <c r="AA46" s="124"/>
      <c r="AB46" s="124"/>
      <c r="AC46" s="124"/>
      <c r="AD46" s="124"/>
      <c r="AE46" s="124"/>
      <c r="AF46" s="124"/>
      <c r="AG46" s="124"/>
      <c r="AH46" s="125">
        <f>(Y42-AH42)*$E$5/1000</f>
        <v>7.8931754599999984</v>
      </c>
      <c r="AI46" s="126"/>
      <c r="AJ46" s="234">
        <f>1-AH42/Y42</f>
        <v>1</v>
      </c>
      <c r="AK46" s="126"/>
      <c r="AL46" s="127"/>
    </row>
    <row r="47" spans="2:38" s="5" customFormat="1" ht="19.5" thickTop="1" x14ac:dyDescent="0.4">
      <c r="C47" s="19"/>
      <c r="D47" s="19"/>
      <c r="E47" s="19"/>
      <c r="F47" s="3"/>
      <c r="G47" s="3"/>
      <c r="H47" s="3"/>
      <c r="Z47" s="128" t="s">
        <v>199</v>
      </c>
      <c r="AA47" s="129"/>
      <c r="AB47" s="129"/>
      <c r="AC47" s="129"/>
      <c r="AD47" s="129"/>
      <c r="AE47" s="129"/>
      <c r="AF47" s="129"/>
      <c r="AG47" s="129"/>
      <c r="AH47" s="129"/>
      <c r="AJ47" s="129"/>
    </row>
    <row r="48" spans="2:38" s="5" customFormat="1" ht="15" x14ac:dyDescent="0.4">
      <c r="C48" s="19"/>
      <c r="D48" s="19"/>
      <c r="E48" s="19"/>
      <c r="F48" s="3"/>
      <c r="G48" s="3"/>
      <c r="H48" s="3"/>
    </row>
  </sheetData>
  <autoFilter ref="B1:AK48"/>
  <mergeCells count="23">
    <mergeCell ref="AJ44:AJ45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topLeftCell="D1" zoomScale="40" zoomScaleNormal="40" workbookViewId="0">
      <selection activeCell="M46" sqref="M46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3.6" customHeight="1" x14ac:dyDescent="0.4">
      <c r="B2" s="293" t="s">
        <v>1158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78"/>
      <c r="AJ6" s="227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3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78" t="s">
        <v>2498</v>
      </c>
      <c r="AK7" s="244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1159</v>
      </c>
      <c r="C9" s="159" t="s">
        <v>898</v>
      </c>
      <c r="D9" s="289">
        <v>1</v>
      </c>
      <c r="E9" s="41" t="s">
        <v>1160</v>
      </c>
      <c r="F9" s="41"/>
      <c r="G9" s="42"/>
      <c r="H9" s="43"/>
      <c r="I9" s="44">
        <v>1</v>
      </c>
      <c r="J9" s="45">
        <v>12</v>
      </c>
      <c r="K9" s="46" t="s">
        <v>1161</v>
      </c>
      <c r="L9" s="47" t="s">
        <v>457</v>
      </c>
      <c r="M9" s="48">
        <v>2</v>
      </c>
      <c r="N9" s="49" t="s">
        <v>218</v>
      </c>
      <c r="O9" s="49">
        <v>0</v>
      </c>
      <c r="P9" s="49">
        <v>0</v>
      </c>
      <c r="Q9" s="49">
        <v>0</v>
      </c>
      <c r="R9" s="49" t="s">
        <v>840</v>
      </c>
      <c r="S9" s="49">
        <v>0</v>
      </c>
      <c r="T9" s="49">
        <v>0</v>
      </c>
      <c r="U9" s="50">
        <v>47</v>
      </c>
      <c r="V9" s="50">
        <v>3</v>
      </c>
      <c r="W9" s="50">
        <v>6</v>
      </c>
      <c r="X9" s="50"/>
      <c r="Y9" s="50">
        <v>3.3840000000000003</v>
      </c>
      <c r="Z9" s="51">
        <v>846.00000000000011</v>
      </c>
      <c r="AA9" s="148"/>
      <c r="AB9" s="52"/>
      <c r="AC9" s="52"/>
      <c r="AD9" s="52"/>
      <c r="AE9" s="53"/>
      <c r="AF9" s="54"/>
      <c r="AG9" s="53"/>
      <c r="AH9" s="55">
        <f t="shared" ref="AH9:AH45" si="0">(AF9/1000)*I9*J9*AG9</f>
        <v>0</v>
      </c>
      <c r="AI9" s="247">
        <f t="shared" ref="AI9:AI45" si="1">AH9*$E$4*$E$3</f>
        <v>0</v>
      </c>
      <c r="AJ9" s="242"/>
      <c r="AK9" s="56"/>
      <c r="AL9" s="21"/>
    </row>
    <row r="10" spans="2:38" s="5" customFormat="1" ht="22.5" customHeight="1" x14ac:dyDescent="0.4">
      <c r="B10" s="155" t="s">
        <v>1159</v>
      </c>
      <c r="C10" s="161" t="s">
        <v>898</v>
      </c>
      <c r="D10" s="290" t="s">
        <v>655</v>
      </c>
      <c r="E10" s="59" t="s">
        <v>1162</v>
      </c>
      <c r="F10" s="60"/>
      <c r="G10" s="61"/>
      <c r="H10" s="62"/>
      <c r="I10" s="63">
        <v>7</v>
      </c>
      <c r="J10" s="64">
        <v>291</v>
      </c>
      <c r="K10" s="65" t="s">
        <v>1163</v>
      </c>
      <c r="L10" s="47" t="s">
        <v>52</v>
      </c>
      <c r="M10" s="48">
        <v>1</v>
      </c>
      <c r="N10" s="66" t="s">
        <v>1164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48">
        <v>150</v>
      </c>
      <c r="V10" s="48">
        <v>28</v>
      </c>
      <c r="W10" s="67">
        <v>28</v>
      </c>
      <c r="X10" s="48"/>
      <c r="Y10" s="48">
        <v>8555.4</v>
      </c>
      <c r="Z10" s="68">
        <v>2138850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155" t="s">
        <v>1159</v>
      </c>
      <c r="C11" s="161" t="s">
        <v>898</v>
      </c>
      <c r="D11" s="290" t="s">
        <v>655</v>
      </c>
      <c r="E11" s="60" t="s">
        <v>1162</v>
      </c>
      <c r="F11" s="60"/>
      <c r="G11" s="61"/>
      <c r="H11" s="62"/>
      <c r="I11" s="63">
        <v>7</v>
      </c>
      <c r="J11" s="64">
        <v>291</v>
      </c>
      <c r="K11" s="65" t="s">
        <v>1165</v>
      </c>
      <c r="L11" s="47" t="s">
        <v>52</v>
      </c>
      <c r="M11" s="48">
        <v>1</v>
      </c>
      <c r="N11" s="66" t="s">
        <v>1166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48">
        <v>90</v>
      </c>
      <c r="V11" s="48">
        <v>3</v>
      </c>
      <c r="W11" s="67">
        <v>3</v>
      </c>
      <c r="X11" s="48"/>
      <c r="Y11" s="48">
        <v>549.99</v>
      </c>
      <c r="Z11" s="68">
        <v>137497.5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155" t="s">
        <v>1159</v>
      </c>
      <c r="C12" s="161" t="s">
        <v>898</v>
      </c>
      <c r="D12" s="290" t="s">
        <v>652</v>
      </c>
      <c r="E12" s="60" t="s">
        <v>1167</v>
      </c>
      <c r="F12" s="60"/>
      <c r="G12" s="61"/>
      <c r="H12" s="62"/>
      <c r="I12" s="63" t="s">
        <v>175</v>
      </c>
      <c r="J12" s="64" t="s">
        <v>175</v>
      </c>
      <c r="K12" s="65" t="s">
        <v>175</v>
      </c>
      <c r="L12" s="47" t="s">
        <v>176</v>
      </c>
      <c r="M12" s="73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3">
        <v>0</v>
      </c>
      <c r="V12" s="73"/>
      <c r="W12" s="75" t="s">
        <v>175</v>
      </c>
      <c r="X12" s="73"/>
      <c r="Y12" s="73" t="s">
        <v>175</v>
      </c>
      <c r="Z12" s="76" t="s">
        <v>175</v>
      </c>
      <c r="AA12" s="158" t="s">
        <v>2599</v>
      </c>
      <c r="AB12" s="158" t="s">
        <v>2598</v>
      </c>
      <c r="AC12" s="78" t="s">
        <v>175</v>
      </c>
      <c r="AD12" s="78" t="s">
        <v>175</v>
      </c>
      <c r="AE12" s="79" t="s">
        <v>175</v>
      </c>
      <c r="AF12" s="80" t="s">
        <v>175</v>
      </c>
      <c r="AG12" s="79" t="s">
        <v>175</v>
      </c>
      <c r="AH12" s="81" t="s">
        <v>189</v>
      </c>
      <c r="AI12" s="259" t="s">
        <v>189</v>
      </c>
      <c r="AJ12" s="255" t="s">
        <v>189</v>
      </c>
      <c r="AK12" s="82" t="s">
        <v>189</v>
      </c>
      <c r="AL12" s="21"/>
    </row>
    <row r="13" spans="2:38" s="5" customFormat="1" ht="22.5" customHeight="1" x14ac:dyDescent="0.4">
      <c r="B13" s="155" t="s">
        <v>1159</v>
      </c>
      <c r="C13" s="161" t="s">
        <v>898</v>
      </c>
      <c r="D13" s="290">
        <v>3</v>
      </c>
      <c r="E13" s="60" t="s">
        <v>1168</v>
      </c>
      <c r="F13" s="60"/>
      <c r="G13" s="61"/>
      <c r="H13" s="62"/>
      <c r="I13" s="63">
        <v>13</v>
      </c>
      <c r="J13" s="64">
        <v>292</v>
      </c>
      <c r="K13" s="65" t="s">
        <v>1169</v>
      </c>
      <c r="L13" s="47" t="s">
        <v>52</v>
      </c>
      <c r="M13" s="48">
        <v>1</v>
      </c>
      <c r="N13" s="66" t="s">
        <v>1127</v>
      </c>
      <c r="O13" s="66">
        <v>0</v>
      </c>
      <c r="P13" s="66" t="s">
        <v>1128</v>
      </c>
      <c r="Q13" s="66">
        <v>0</v>
      </c>
      <c r="R13" s="66">
        <v>0</v>
      </c>
      <c r="S13" s="66" t="s">
        <v>1170</v>
      </c>
      <c r="T13" s="66">
        <v>0</v>
      </c>
      <c r="U13" s="48">
        <v>26</v>
      </c>
      <c r="V13" s="48">
        <v>4</v>
      </c>
      <c r="W13" s="67">
        <v>4</v>
      </c>
      <c r="X13" s="48"/>
      <c r="Y13" s="48">
        <v>394.78399999999993</v>
      </c>
      <c r="Z13" s="68">
        <v>98695.999999999985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155" t="s">
        <v>1159</v>
      </c>
      <c r="C14" s="161" t="s">
        <v>898</v>
      </c>
      <c r="D14" s="290">
        <v>4</v>
      </c>
      <c r="E14" s="60" t="s">
        <v>1171</v>
      </c>
      <c r="F14" s="60"/>
      <c r="G14" s="61"/>
      <c r="H14" s="62"/>
      <c r="I14" s="63">
        <v>4</v>
      </c>
      <c r="J14" s="64">
        <v>292</v>
      </c>
      <c r="K14" s="65" t="s">
        <v>1172</v>
      </c>
      <c r="L14" s="47" t="s">
        <v>672</v>
      </c>
      <c r="M14" s="48">
        <v>1</v>
      </c>
      <c r="N14" s="66" t="s">
        <v>673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5</v>
      </c>
      <c r="V14" s="48">
        <v>1</v>
      </c>
      <c r="W14" s="67">
        <v>1</v>
      </c>
      <c r="X14" s="48"/>
      <c r="Y14" s="48">
        <v>5.84</v>
      </c>
      <c r="Z14" s="68">
        <v>1460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155" t="s">
        <v>1159</v>
      </c>
      <c r="C15" s="161" t="s">
        <v>898</v>
      </c>
      <c r="D15" s="290" t="s">
        <v>2519</v>
      </c>
      <c r="E15" s="60" t="s">
        <v>1173</v>
      </c>
      <c r="F15" s="60"/>
      <c r="G15" s="61"/>
      <c r="H15" s="62"/>
      <c r="I15" s="63">
        <v>1</v>
      </c>
      <c r="J15" s="64">
        <v>12</v>
      </c>
      <c r="K15" s="65" t="s">
        <v>1174</v>
      </c>
      <c r="L15" s="47" t="s">
        <v>565</v>
      </c>
      <c r="M15" s="48">
        <v>1</v>
      </c>
      <c r="N15" s="66" t="s">
        <v>566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48">
        <v>54</v>
      </c>
      <c r="V15" s="48">
        <v>1</v>
      </c>
      <c r="W15" s="67">
        <v>1</v>
      </c>
      <c r="X15" s="48"/>
      <c r="Y15" s="48">
        <v>0.64800000000000002</v>
      </c>
      <c r="Z15" s="68">
        <v>162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155" t="s">
        <v>1159</v>
      </c>
      <c r="C16" s="161" t="s">
        <v>898</v>
      </c>
      <c r="D16" s="290" t="s">
        <v>2520</v>
      </c>
      <c r="E16" s="72" t="s">
        <v>1175</v>
      </c>
      <c r="F16" s="60"/>
      <c r="G16" s="61"/>
      <c r="H16" s="62"/>
      <c r="I16" s="63" t="s">
        <v>175</v>
      </c>
      <c r="J16" s="64" t="s">
        <v>175</v>
      </c>
      <c r="K16" s="65" t="s">
        <v>175</v>
      </c>
      <c r="L16" s="47" t="s">
        <v>176</v>
      </c>
      <c r="M16" s="73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3">
        <v>0</v>
      </c>
      <c r="V16" s="73"/>
      <c r="W16" s="75" t="s">
        <v>175</v>
      </c>
      <c r="X16" s="73"/>
      <c r="Y16" s="73" t="s">
        <v>175</v>
      </c>
      <c r="Z16" s="76" t="s">
        <v>175</v>
      </c>
      <c r="AA16" s="158" t="s">
        <v>2599</v>
      </c>
      <c r="AB16" s="158" t="s">
        <v>2598</v>
      </c>
      <c r="AC16" s="78" t="s">
        <v>175</v>
      </c>
      <c r="AD16" s="78" t="s">
        <v>175</v>
      </c>
      <c r="AE16" s="79" t="s">
        <v>175</v>
      </c>
      <c r="AF16" s="80" t="s">
        <v>175</v>
      </c>
      <c r="AG16" s="79" t="s">
        <v>175</v>
      </c>
      <c r="AH16" s="81" t="s">
        <v>189</v>
      </c>
      <c r="AI16" s="259" t="s">
        <v>189</v>
      </c>
      <c r="AJ16" s="255" t="s">
        <v>189</v>
      </c>
      <c r="AK16" s="82" t="s">
        <v>189</v>
      </c>
      <c r="AL16" s="21"/>
    </row>
    <row r="17" spans="2:38" s="5" customFormat="1" ht="22.5" customHeight="1" x14ac:dyDescent="0.4">
      <c r="B17" s="155" t="s">
        <v>1159</v>
      </c>
      <c r="C17" s="161" t="s">
        <v>898</v>
      </c>
      <c r="D17" s="290">
        <v>6</v>
      </c>
      <c r="E17" s="72" t="s">
        <v>1176</v>
      </c>
      <c r="F17" s="60"/>
      <c r="G17" s="61"/>
      <c r="H17" s="62"/>
      <c r="I17" s="63">
        <v>7</v>
      </c>
      <c r="J17" s="64">
        <v>291</v>
      </c>
      <c r="K17" s="65" t="s">
        <v>1177</v>
      </c>
      <c r="L17" s="47" t="s">
        <v>52</v>
      </c>
      <c r="M17" s="48">
        <v>1</v>
      </c>
      <c r="N17" s="66" t="s">
        <v>1164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150</v>
      </c>
      <c r="V17" s="48">
        <v>20</v>
      </c>
      <c r="W17" s="67">
        <v>20</v>
      </c>
      <c r="X17" s="48"/>
      <c r="Y17" s="48">
        <v>6111</v>
      </c>
      <c r="Z17" s="68">
        <v>1527750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155" t="s">
        <v>1159</v>
      </c>
      <c r="C18" s="161" t="s">
        <v>898</v>
      </c>
      <c r="D18" s="290">
        <v>7</v>
      </c>
      <c r="E18" s="72" t="s">
        <v>1178</v>
      </c>
      <c r="F18" s="60"/>
      <c r="G18" s="61"/>
      <c r="H18" s="62"/>
      <c r="I18" s="63" t="s">
        <v>175</v>
      </c>
      <c r="J18" s="64" t="s">
        <v>175</v>
      </c>
      <c r="K18" s="65" t="s">
        <v>175</v>
      </c>
      <c r="L18" s="47" t="s">
        <v>176</v>
      </c>
      <c r="M18" s="73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3">
        <v>0</v>
      </c>
      <c r="V18" s="73"/>
      <c r="W18" s="75" t="s">
        <v>175</v>
      </c>
      <c r="X18" s="73"/>
      <c r="Y18" s="73" t="s">
        <v>175</v>
      </c>
      <c r="Z18" s="76" t="s">
        <v>175</v>
      </c>
      <c r="AA18" s="158" t="s">
        <v>2599</v>
      </c>
      <c r="AB18" s="158" t="s">
        <v>2598</v>
      </c>
      <c r="AC18" s="78" t="s">
        <v>175</v>
      </c>
      <c r="AD18" s="78" t="s">
        <v>175</v>
      </c>
      <c r="AE18" s="79" t="s">
        <v>175</v>
      </c>
      <c r="AF18" s="80" t="s">
        <v>175</v>
      </c>
      <c r="AG18" s="79" t="s">
        <v>175</v>
      </c>
      <c r="AH18" s="81" t="s">
        <v>189</v>
      </c>
      <c r="AI18" s="259" t="s">
        <v>189</v>
      </c>
      <c r="AJ18" s="255" t="s">
        <v>189</v>
      </c>
      <c r="AK18" s="82" t="s">
        <v>189</v>
      </c>
      <c r="AL18" s="21"/>
    </row>
    <row r="19" spans="2:38" s="5" customFormat="1" ht="22.5" customHeight="1" x14ac:dyDescent="0.4">
      <c r="B19" s="155" t="s">
        <v>1159</v>
      </c>
      <c r="C19" s="161" t="s">
        <v>898</v>
      </c>
      <c r="D19" s="290">
        <v>8</v>
      </c>
      <c r="E19" s="72" t="s">
        <v>1179</v>
      </c>
      <c r="F19" s="60"/>
      <c r="G19" s="61"/>
      <c r="H19" s="62"/>
      <c r="I19" s="63">
        <v>1</v>
      </c>
      <c r="J19" s="64">
        <v>12</v>
      </c>
      <c r="K19" s="65" t="s">
        <v>900</v>
      </c>
      <c r="L19" s="47" t="s">
        <v>125</v>
      </c>
      <c r="M19" s="48">
        <v>1</v>
      </c>
      <c r="N19" s="66" t="s">
        <v>218</v>
      </c>
      <c r="O19" s="66">
        <v>0</v>
      </c>
      <c r="P19" s="66" t="s">
        <v>1180</v>
      </c>
      <c r="Q19" s="66">
        <v>0</v>
      </c>
      <c r="R19" s="66">
        <v>0</v>
      </c>
      <c r="S19" s="66">
        <v>0</v>
      </c>
      <c r="T19" s="66">
        <v>0</v>
      </c>
      <c r="U19" s="48">
        <v>47</v>
      </c>
      <c r="V19" s="48">
        <v>1</v>
      </c>
      <c r="W19" s="67">
        <v>1</v>
      </c>
      <c r="X19" s="48"/>
      <c r="Y19" s="48">
        <v>0.56400000000000006</v>
      </c>
      <c r="Z19" s="68">
        <v>141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155" t="s">
        <v>1159</v>
      </c>
      <c r="C20" s="161" t="s">
        <v>898</v>
      </c>
      <c r="D20" s="290">
        <v>9</v>
      </c>
      <c r="E20" s="72" t="s">
        <v>1181</v>
      </c>
      <c r="F20" s="60"/>
      <c r="G20" s="61"/>
      <c r="H20" s="62"/>
      <c r="I20" s="63">
        <v>7</v>
      </c>
      <c r="J20" s="64">
        <v>291</v>
      </c>
      <c r="K20" s="65" t="s">
        <v>1126</v>
      </c>
      <c r="L20" s="47" t="s">
        <v>52</v>
      </c>
      <c r="M20" s="48">
        <v>1</v>
      </c>
      <c r="N20" s="66" t="s">
        <v>1127</v>
      </c>
      <c r="O20" s="66">
        <v>0</v>
      </c>
      <c r="P20" s="66" t="s">
        <v>1128</v>
      </c>
      <c r="Q20" s="66">
        <v>0</v>
      </c>
      <c r="R20" s="66">
        <v>0</v>
      </c>
      <c r="S20" s="66">
        <v>0</v>
      </c>
      <c r="T20" s="66">
        <v>0</v>
      </c>
      <c r="U20" s="48">
        <v>26</v>
      </c>
      <c r="V20" s="48">
        <v>2</v>
      </c>
      <c r="W20" s="67">
        <v>2</v>
      </c>
      <c r="X20" s="48"/>
      <c r="Y20" s="48">
        <v>105.92399999999999</v>
      </c>
      <c r="Z20" s="68">
        <v>26481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155" t="s">
        <v>1159</v>
      </c>
      <c r="C21" s="161" t="s">
        <v>898</v>
      </c>
      <c r="D21" s="290">
        <v>10</v>
      </c>
      <c r="E21" s="72" t="s">
        <v>1182</v>
      </c>
      <c r="F21" s="60"/>
      <c r="G21" s="61"/>
      <c r="H21" s="62"/>
      <c r="I21" s="63">
        <v>1</v>
      </c>
      <c r="J21" s="64">
        <v>12</v>
      </c>
      <c r="K21" s="65" t="s">
        <v>1068</v>
      </c>
      <c r="L21" s="47" t="s">
        <v>96</v>
      </c>
      <c r="M21" s="48">
        <v>1</v>
      </c>
      <c r="N21" s="66" t="s">
        <v>218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48">
        <v>47</v>
      </c>
      <c r="V21" s="48">
        <v>1</v>
      </c>
      <c r="W21" s="67">
        <v>1</v>
      </c>
      <c r="X21" s="48"/>
      <c r="Y21" s="48">
        <v>0.56400000000000006</v>
      </c>
      <c r="Z21" s="68">
        <v>141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155" t="s">
        <v>1159</v>
      </c>
      <c r="C22" s="161" t="s">
        <v>898</v>
      </c>
      <c r="D22" s="290">
        <v>11</v>
      </c>
      <c r="E22" s="72" t="s">
        <v>1183</v>
      </c>
      <c r="F22" s="60"/>
      <c r="G22" s="61"/>
      <c r="H22" s="62"/>
      <c r="I22" s="63">
        <v>1</v>
      </c>
      <c r="J22" s="64">
        <v>291</v>
      </c>
      <c r="K22" s="65" t="s">
        <v>1184</v>
      </c>
      <c r="L22" s="47" t="s">
        <v>96</v>
      </c>
      <c r="M22" s="48">
        <v>2</v>
      </c>
      <c r="N22" s="66" t="s">
        <v>218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48">
        <v>47</v>
      </c>
      <c r="V22" s="48">
        <v>10</v>
      </c>
      <c r="W22" s="67">
        <v>20</v>
      </c>
      <c r="X22" s="48"/>
      <c r="Y22" s="48">
        <v>273.53999999999996</v>
      </c>
      <c r="Z22" s="68">
        <v>68384.999999999985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155" t="s">
        <v>1159</v>
      </c>
      <c r="C23" s="161" t="s">
        <v>898</v>
      </c>
      <c r="D23" s="290">
        <v>12</v>
      </c>
      <c r="E23" s="72" t="s">
        <v>1185</v>
      </c>
      <c r="F23" s="60"/>
      <c r="G23" s="61"/>
      <c r="H23" s="62"/>
      <c r="I23" s="63">
        <v>1</v>
      </c>
      <c r="J23" s="64">
        <v>12</v>
      </c>
      <c r="K23" s="65" t="s">
        <v>1161</v>
      </c>
      <c r="L23" s="47" t="s">
        <v>457</v>
      </c>
      <c r="M23" s="48">
        <v>2</v>
      </c>
      <c r="N23" s="66" t="s">
        <v>218</v>
      </c>
      <c r="O23" s="66">
        <v>0</v>
      </c>
      <c r="P23" s="66">
        <v>0</v>
      </c>
      <c r="Q23" s="66">
        <v>0</v>
      </c>
      <c r="R23" s="66" t="s">
        <v>840</v>
      </c>
      <c r="S23" s="66">
        <v>0</v>
      </c>
      <c r="T23" s="66">
        <v>0</v>
      </c>
      <c r="U23" s="48">
        <v>47</v>
      </c>
      <c r="V23" s="48">
        <v>6</v>
      </c>
      <c r="W23" s="67">
        <v>12</v>
      </c>
      <c r="X23" s="48"/>
      <c r="Y23" s="48">
        <v>6.7680000000000007</v>
      </c>
      <c r="Z23" s="68">
        <v>1692.0000000000002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155" t="s">
        <v>1159</v>
      </c>
      <c r="C24" s="161" t="s">
        <v>898</v>
      </c>
      <c r="D24" s="290">
        <v>13</v>
      </c>
      <c r="E24" s="72" t="s">
        <v>1186</v>
      </c>
      <c r="F24" s="60"/>
      <c r="G24" s="61"/>
      <c r="H24" s="62"/>
      <c r="I24" s="63">
        <v>7</v>
      </c>
      <c r="J24" s="64">
        <v>291</v>
      </c>
      <c r="K24" s="65" t="s">
        <v>1097</v>
      </c>
      <c r="L24" s="47" t="s">
        <v>52</v>
      </c>
      <c r="M24" s="48">
        <v>1</v>
      </c>
      <c r="N24" s="66" t="s">
        <v>310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34</v>
      </c>
      <c r="V24" s="48">
        <v>4</v>
      </c>
      <c r="W24" s="67">
        <v>4</v>
      </c>
      <c r="X24" s="48"/>
      <c r="Y24" s="48">
        <v>277.03200000000004</v>
      </c>
      <c r="Z24" s="68">
        <v>69258.000000000015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155" t="s">
        <v>1159</v>
      </c>
      <c r="C25" s="161" t="s">
        <v>898</v>
      </c>
      <c r="D25" s="290" t="s">
        <v>2533</v>
      </c>
      <c r="E25" s="72" t="s">
        <v>957</v>
      </c>
      <c r="F25" s="60"/>
      <c r="G25" s="61"/>
      <c r="H25" s="62"/>
      <c r="I25" s="63">
        <v>7</v>
      </c>
      <c r="J25" s="64">
        <v>291</v>
      </c>
      <c r="K25" s="65" t="s">
        <v>1187</v>
      </c>
      <c r="L25" s="47" t="s">
        <v>108</v>
      </c>
      <c r="M25" s="48">
        <v>1</v>
      </c>
      <c r="N25" s="66" t="s">
        <v>566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54</v>
      </c>
      <c r="V25" s="48">
        <v>8</v>
      </c>
      <c r="W25" s="67">
        <v>8</v>
      </c>
      <c r="X25" s="48"/>
      <c r="Y25" s="48">
        <v>879.98400000000004</v>
      </c>
      <c r="Z25" s="68">
        <v>219996.00000000003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155" t="s">
        <v>1159</v>
      </c>
      <c r="C26" s="161" t="s">
        <v>898</v>
      </c>
      <c r="D26" s="290">
        <v>15</v>
      </c>
      <c r="E26" s="72" t="s">
        <v>1188</v>
      </c>
      <c r="F26" s="60"/>
      <c r="G26" s="61"/>
      <c r="H26" s="62"/>
      <c r="I26" s="63">
        <v>8</v>
      </c>
      <c r="J26" s="64">
        <v>176</v>
      </c>
      <c r="K26" s="65" t="s">
        <v>1097</v>
      </c>
      <c r="L26" s="47" t="s">
        <v>52</v>
      </c>
      <c r="M26" s="48">
        <v>1</v>
      </c>
      <c r="N26" s="66" t="s">
        <v>310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48">
        <v>34</v>
      </c>
      <c r="V26" s="48">
        <v>18</v>
      </c>
      <c r="W26" s="67">
        <v>18</v>
      </c>
      <c r="X26" s="48"/>
      <c r="Y26" s="48">
        <v>861.69600000000003</v>
      </c>
      <c r="Z26" s="68">
        <v>215424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155" t="s">
        <v>1159</v>
      </c>
      <c r="C27" s="161" t="s">
        <v>898</v>
      </c>
      <c r="D27" s="290" t="s">
        <v>2534</v>
      </c>
      <c r="E27" s="72" t="s">
        <v>240</v>
      </c>
      <c r="F27" s="60"/>
      <c r="G27" s="61"/>
      <c r="H27" s="62"/>
      <c r="I27" s="63">
        <v>9</v>
      </c>
      <c r="J27" s="64">
        <v>292</v>
      </c>
      <c r="K27" s="65" t="s">
        <v>1092</v>
      </c>
      <c r="L27" s="47" t="s">
        <v>78</v>
      </c>
      <c r="M27" s="48">
        <v>3</v>
      </c>
      <c r="N27" s="66" t="s">
        <v>1093</v>
      </c>
      <c r="O27" s="66">
        <v>0</v>
      </c>
      <c r="P27" s="66" t="s">
        <v>222</v>
      </c>
      <c r="Q27" s="66">
        <v>0</v>
      </c>
      <c r="R27" s="66">
        <v>0</v>
      </c>
      <c r="S27" s="66" t="s">
        <v>134</v>
      </c>
      <c r="T27" s="66">
        <v>0</v>
      </c>
      <c r="U27" s="48">
        <v>44</v>
      </c>
      <c r="V27" s="48">
        <v>22</v>
      </c>
      <c r="W27" s="67">
        <v>66</v>
      </c>
      <c r="X27" s="48"/>
      <c r="Y27" s="48">
        <v>7631.7119999999995</v>
      </c>
      <c r="Z27" s="68">
        <v>1907928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155" t="s">
        <v>1159</v>
      </c>
      <c r="C28" s="161" t="s">
        <v>898</v>
      </c>
      <c r="D28" s="290" t="s">
        <v>2535</v>
      </c>
      <c r="E28" s="72" t="s">
        <v>1189</v>
      </c>
      <c r="F28" s="60"/>
      <c r="G28" s="61"/>
      <c r="H28" s="62"/>
      <c r="I28" s="63">
        <v>1</v>
      </c>
      <c r="J28" s="64">
        <v>276</v>
      </c>
      <c r="K28" s="65" t="s">
        <v>1092</v>
      </c>
      <c r="L28" s="47" t="s">
        <v>78</v>
      </c>
      <c r="M28" s="48">
        <v>3</v>
      </c>
      <c r="N28" s="66" t="s">
        <v>1093</v>
      </c>
      <c r="O28" s="66">
        <v>0</v>
      </c>
      <c r="P28" s="66" t="s">
        <v>222</v>
      </c>
      <c r="Q28" s="66">
        <v>0</v>
      </c>
      <c r="R28" s="66">
        <v>0</v>
      </c>
      <c r="S28" s="66" t="s">
        <v>134</v>
      </c>
      <c r="T28" s="66">
        <v>0</v>
      </c>
      <c r="U28" s="48">
        <v>44</v>
      </c>
      <c r="V28" s="48">
        <v>2</v>
      </c>
      <c r="W28" s="67">
        <v>6</v>
      </c>
      <c r="X28" s="48"/>
      <c r="Y28" s="48">
        <v>72.864000000000004</v>
      </c>
      <c r="Z28" s="68">
        <v>18216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155" t="s">
        <v>1159</v>
      </c>
      <c r="C29" s="161" t="s">
        <v>898</v>
      </c>
      <c r="D29" s="290">
        <v>24</v>
      </c>
      <c r="E29" s="72" t="s">
        <v>1190</v>
      </c>
      <c r="F29" s="60"/>
      <c r="G29" s="61"/>
      <c r="H29" s="62"/>
      <c r="I29" s="63">
        <v>7</v>
      </c>
      <c r="J29" s="64">
        <v>291</v>
      </c>
      <c r="K29" s="65" t="s">
        <v>1097</v>
      </c>
      <c r="L29" s="47" t="s">
        <v>52</v>
      </c>
      <c r="M29" s="48">
        <v>1</v>
      </c>
      <c r="N29" s="66" t="s">
        <v>310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34</v>
      </c>
      <c r="V29" s="48">
        <v>3</v>
      </c>
      <c r="W29" s="67">
        <v>3</v>
      </c>
      <c r="X29" s="48"/>
      <c r="Y29" s="48">
        <v>207.77400000000003</v>
      </c>
      <c r="Z29" s="68">
        <v>51943.5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155" t="s">
        <v>1159</v>
      </c>
      <c r="C30" s="161" t="s">
        <v>898</v>
      </c>
      <c r="D30" s="290">
        <v>25</v>
      </c>
      <c r="E30" s="72" t="s">
        <v>1191</v>
      </c>
      <c r="F30" s="60"/>
      <c r="G30" s="61"/>
      <c r="H30" s="62"/>
      <c r="I30" s="63">
        <v>1</v>
      </c>
      <c r="J30" s="64">
        <v>292</v>
      </c>
      <c r="K30" s="65" t="s">
        <v>884</v>
      </c>
      <c r="L30" s="47" t="s">
        <v>125</v>
      </c>
      <c r="M30" s="48">
        <v>2</v>
      </c>
      <c r="N30" s="66" t="s">
        <v>118</v>
      </c>
      <c r="O30" s="66">
        <v>0</v>
      </c>
      <c r="P30" s="66" t="s">
        <v>126</v>
      </c>
      <c r="Q30" s="66">
        <v>0</v>
      </c>
      <c r="R30" s="66">
        <v>0</v>
      </c>
      <c r="S30" s="66">
        <v>0</v>
      </c>
      <c r="T30" s="66">
        <v>0</v>
      </c>
      <c r="U30" s="48">
        <v>28</v>
      </c>
      <c r="V30" s="48">
        <v>1</v>
      </c>
      <c r="W30" s="67">
        <v>2</v>
      </c>
      <c r="X30" s="48"/>
      <c r="Y30" s="48">
        <v>16.352</v>
      </c>
      <c r="Z30" s="68">
        <v>4088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155" t="s">
        <v>1159</v>
      </c>
      <c r="C31" s="161" t="s">
        <v>898</v>
      </c>
      <c r="D31" s="290">
        <v>26</v>
      </c>
      <c r="E31" s="72" t="s">
        <v>1095</v>
      </c>
      <c r="F31" s="60"/>
      <c r="G31" s="61"/>
      <c r="H31" s="62"/>
      <c r="I31" s="63">
        <v>1</v>
      </c>
      <c r="J31" s="64">
        <v>12</v>
      </c>
      <c r="K31" s="65" t="s">
        <v>1192</v>
      </c>
      <c r="L31" s="47" t="s">
        <v>1089</v>
      </c>
      <c r="M31" s="48">
        <v>1</v>
      </c>
      <c r="N31" s="66" t="s">
        <v>118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28</v>
      </c>
      <c r="V31" s="48">
        <v>1</v>
      </c>
      <c r="W31" s="67">
        <v>1</v>
      </c>
      <c r="X31" s="48"/>
      <c r="Y31" s="48">
        <v>0.33600000000000002</v>
      </c>
      <c r="Z31" s="68">
        <v>84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155" t="s">
        <v>1159</v>
      </c>
      <c r="C32" s="161" t="s">
        <v>898</v>
      </c>
      <c r="D32" s="290">
        <v>27</v>
      </c>
      <c r="E32" s="72" t="s">
        <v>1193</v>
      </c>
      <c r="F32" s="60"/>
      <c r="G32" s="61"/>
      <c r="H32" s="62"/>
      <c r="I32" s="63">
        <v>13</v>
      </c>
      <c r="J32" s="64">
        <v>291</v>
      </c>
      <c r="K32" s="65" t="s">
        <v>1169</v>
      </c>
      <c r="L32" s="47" t="s">
        <v>52</v>
      </c>
      <c r="M32" s="48">
        <v>1</v>
      </c>
      <c r="N32" s="66" t="s">
        <v>1127</v>
      </c>
      <c r="O32" s="66">
        <v>0</v>
      </c>
      <c r="P32" s="66" t="s">
        <v>1128</v>
      </c>
      <c r="Q32" s="66">
        <v>0</v>
      </c>
      <c r="R32" s="66">
        <v>0</v>
      </c>
      <c r="S32" s="66" t="s">
        <v>1170</v>
      </c>
      <c r="T32" s="66">
        <v>0</v>
      </c>
      <c r="U32" s="48">
        <v>26</v>
      </c>
      <c r="V32" s="48">
        <v>4</v>
      </c>
      <c r="W32" s="67">
        <v>4</v>
      </c>
      <c r="X32" s="48"/>
      <c r="Y32" s="48">
        <v>393.43199999999996</v>
      </c>
      <c r="Z32" s="68">
        <v>98358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155" t="s">
        <v>1159</v>
      </c>
      <c r="C33" s="161" t="s">
        <v>898</v>
      </c>
      <c r="D33" s="290">
        <v>28</v>
      </c>
      <c r="E33" s="72" t="s">
        <v>1194</v>
      </c>
      <c r="F33" s="60"/>
      <c r="G33" s="61"/>
      <c r="H33" s="62"/>
      <c r="I33" s="63">
        <v>7</v>
      </c>
      <c r="J33" s="64">
        <v>291</v>
      </c>
      <c r="K33" s="65" t="s">
        <v>1068</v>
      </c>
      <c r="L33" s="47" t="s">
        <v>96</v>
      </c>
      <c r="M33" s="48">
        <v>1</v>
      </c>
      <c r="N33" s="66" t="s">
        <v>218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48">
        <v>47</v>
      </c>
      <c r="V33" s="48">
        <v>2</v>
      </c>
      <c r="W33" s="67">
        <v>2</v>
      </c>
      <c r="X33" s="48"/>
      <c r="Y33" s="48">
        <v>191.47800000000001</v>
      </c>
      <c r="Z33" s="68">
        <v>47869.5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155" t="s">
        <v>1159</v>
      </c>
      <c r="C34" s="161" t="s">
        <v>898</v>
      </c>
      <c r="D34" s="290">
        <v>28</v>
      </c>
      <c r="E34" s="72" t="s">
        <v>1194</v>
      </c>
      <c r="F34" s="60"/>
      <c r="G34" s="61"/>
      <c r="H34" s="62"/>
      <c r="I34" s="63">
        <v>7</v>
      </c>
      <c r="J34" s="64">
        <v>291</v>
      </c>
      <c r="K34" s="65" t="s">
        <v>1195</v>
      </c>
      <c r="L34" s="47" t="s">
        <v>96</v>
      </c>
      <c r="M34" s="48">
        <v>1</v>
      </c>
      <c r="N34" s="66" t="s">
        <v>218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 t="s">
        <v>1196</v>
      </c>
      <c r="U34" s="48">
        <v>47</v>
      </c>
      <c r="V34" s="48">
        <v>2</v>
      </c>
      <c r="W34" s="67">
        <v>2</v>
      </c>
      <c r="X34" s="48"/>
      <c r="Y34" s="48">
        <v>191.47800000000001</v>
      </c>
      <c r="Z34" s="68">
        <v>47869.5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155" t="s">
        <v>1159</v>
      </c>
      <c r="C35" s="161" t="s">
        <v>898</v>
      </c>
      <c r="D35" s="290">
        <v>28</v>
      </c>
      <c r="E35" s="72" t="s">
        <v>1197</v>
      </c>
      <c r="F35" s="60"/>
      <c r="G35" s="61"/>
      <c r="H35" s="62"/>
      <c r="I35" s="63">
        <v>24</v>
      </c>
      <c r="J35" s="64">
        <v>365</v>
      </c>
      <c r="K35" s="65" t="s">
        <v>175</v>
      </c>
      <c r="L35" s="47" t="s">
        <v>176</v>
      </c>
      <c r="M35" s="48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48">
        <v>0</v>
      </c>
      <c r="V35" s="48">
        <v>2</v>
      </c>
      <c r="W35" s="67">
        <v>0</v>
      </c>
      <c r="X35" s="48"/>
      <c r="Y35" s="48" t="s">
        <v>175</v>
      </c>
      <c r="Z35" s="68" t="s">
        <v>175</v>
      </c>
      <c r="AA35" s="149" t="s">
        <v>205</v>
      </c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55" t="s">
        <v>189</v>
      </c>
      <c r="AK35" s="82" t="s">
        <v>189</v>
      </c>
      <c r="AL35" s="21"/>
    </row>
    <row r="36" spans="2:38" s="5" customFormat="1" ht="22.5" customHeight="1" x14ac:dyDescent="0.4">
      <c r="B36" s="155" t="s">
        <v>1159</v>
      </c>
      <c r="C36" s="161" t="s">
        <v>898</v>
      </c>
      <c r="D36" s="290">
        <v>29</v>
      </c>
      <c r="E36" s="72" t="s">
        <v>1198</v>
      </c>
      <c r="F36" s="60"/>
      <c r="G36" s="61"/>
      <c r="H36" s="62"/>
      <c r="I36" s="63">
        <v>1</v>
      </c>
      <c r="J36" s="64">
        <v>291</v>
      </c>
      <c r="K36" s="65" t="s">
        <v>1144</v>
      </c>
      <c r="L36" s="47" t="s">
        <v>96</v>
      </c>
      <c r="M36" s="48">
        <v>2</v>
      </c>
      <c r="N36" s="66" t="s">
        <v>218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47</v>
      </c>
      <c r="V36" s="48">
        <v>6</v>
      </c>
      <c r="W36" s="67">
        <v>12</v>
      </c>
      <c r="X36" s="48"/>
      <c r="Y36" s="48">
        <v>164.124</v>
      </c>
      <c r="Z36" s="68">
        <v>41030.999999999993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155" t="s">
        <v>1159</v>
      </c>
      <c r="C37" s="161" t="s">
        <v>898</v>
      </c>
      <c r="D37" s="290">
        <v>30</v>
      </c>
      <c r="E37" s="72" t="s">
        <v>1199</v>
      </c>
      <c r="F37" s="60"/>
      <c r="G37" s="61"/>
      <c r="H37" s="62"/>
      <c r="I37" s="63">
        <v>1</v>
      </c>
      <c r="J37" s="64">
        <v>291</v>
      </c>
      <c r="K37" s="65" t="s">
        <v>1144</v>
      </c>
      <c r="L37" s="47" t="s">
        <v>96</v>
      </c>
      <c r="M37" s="48">
        <v>2</v>
      </c>
      <c r="N37" s="66" t="s">
        <v>218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48">
        <v>47</v>
      </c>
      <c r="V37" s="48">
        <v>6</v>
      </c>
      <c r="W37" s="67">
        <v>12</v>
      </c>
      <c r="X37" s="48"/>
      <c r="Y37" s="48">
        <v>164.124</v>
      </c>
      <c r="Z37" s="68">
        <v>41030.999999999993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155" t="s">
        <v>1159</v>
      </c>
      <c r="C38" s="161" t="s">
        <v>898</v>
      </c>
      <c r="D38" s="290">
        <v>31</v>
      </c>
      <c r="E38" s="72" t="s">
        <v>1200</v>
      </c>
      <c r="F38" s="60"/>
      <c r="G38" s="61"/>
      <c r="H38" s="62"/>
      <c r="I38" s="63" t="s">
        <v>175</v>
      </c>
      <c r="J38" s="64" t="s">
        <v>175</v>
      </c>
      <c r="K38" s="65" t="s">
        <v>185</v>
      </c>
      <c r="L38" s="47" t="s">
        <v>186</v>
      </c>
      <c r="M38" s="73">
        <v>0</v>
      </c>
      <c r="N38" s="74" t="s">
        <v>185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3" t="s">
        <v>175</v>
      </c>
      <c r="V38" s="73">
        <v>4</v>
      </c>
      <c r="W38" s="75">
        <v>0</v>
      </c>
      <c r="X38" s="73" t="s">
        <v>2505</v>
      </c>
      <c r="Y38" s="73" t="s">
        <v>175</v>
      </c>
      <c r="Z38" s="76" t="s">
        <v>175</v>
      </c>
      <c r="AA38" s="158" t="s">
        <v>187</v>
      </c>
      <c r="AB38" s="78" t="s">
        <v>188</v>
      </c>
      <c r="AC38" s="78" t="s">
        <v>175</v>
      </c>
      <c r="AD38" s="78" t="s">
        <v>175</v>
      </c>
      <c r="AE38" s="79" t="s">
        <v>175</v>
      </c>
      <c r="AF38" s="80" t="s">
        <v>175</v>
      </c>
      <c r="AG38" s="79" t="s">
        <v>175</v>
      </c>
      <c r="AH38" s="81" t="s">
        <v>189</v>
      </c>
      <c r="AI38" s="259" t="s">
        <v>189</v>
      </c>
      <c r="AJ38" s="255" t="s">
        <v>2505</v>
      </c>
      <c r="AK38" s="82" t="s">
        <v>2505</v>
      </c>
      <c r="AL38" s="21"/>
    </row>
    <row r="39" spans="2:38" s="5" customFormat="1" ht="22.5" customHeight="1" x14ac:dyDescent="0.4">
      <c r="B39" s="155" t="s">
        <v>1159</v>
      </c>
      <c r="C39" s="161" t="s">
        <v>898</v>
      </c>
      <c r="D39" s="290">
        <v>33</v>
      </c>
      <c r="E39" s="72" t="s">
        <v>1201</v>
      </c>
      <c r="F39" s="60"/>
      <c r="G39" s="61"/>
      <c r="H39" s="62"/>
      <c r="I39" s="63">
        <v>13</v>
      </c>
      <c r="J39" s="64">
        <v>292</v>
      </c>
      <c r="K39" s="65" t="s">
        <v>1092</v>
      </c>
      <c r="L39" s="47" t="s">
        <v>78</v>
      </c>
      <c r="M39" s="48">
        <v>3</v>
      </c>
      <c r="N39" s="66" t="s">
        <v>1093</v>
      </c>
      <c r="O39" s="66">
        <v>0</v>
      </c>
      <c r="P39" s="66" t="s">
        <v>222</v>
      </c>
      <c r="Q39" s="66">
        <v>0</v>
      </c>
      <c r="R39" s="66">
        <v>0</v>
      </c>
      <c r="S39" s="66" t="s">
        <v>134</v>
      </c>
      <c r="T39" s="66">
        <v>0</v>
      </c>
      <c r="U39" s="48">
        <v>44</v>
      </c>
      <c r="V39" s="48">
        <v>3</v>
      </c>
      <c r="W39" s="67">
        <v>9</v>
      </c>
      <c r="X39" s="48"/>
      <c r="Y39" s="48">
        <v>1503.2159999999997</v>
      </c>
      <c r="Z39" s="68">
        <v>375803.99999999994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155" t="s">
        <v>1159</v>
      </c>
      <c r="C40" s="161" t="s">
        <v>898</v>
      </c>
      <c r="D40" s="290">
        <v>33</v>
      </c>
      <c r="E40" s="72" t="s">
        <v>1201</v>
      </c>
      <c r="F40" s="60"/>
      <c r="G40" s="61"/>
      <c r="H40" s="62"/>
      <c r="I40" s="63">
        <v>13</v>
      </c>
      <c r="J40" s="64">
        <v>292</v>
      </c>
      <c r="K40" s="65" t="s">
        <v>1075</v>
      </c>
      <c r="L40" s="47" t="s">
        <v>52</v>
      </c>
      <c r="M40" s="48">
        <v>1</v>
      </c>
      <c r="N40" s="66" t="s">
        <v>1076</v>
      </c>
      <c r="O40" s="66">
        <v>0</v>
      </c>
      <c r="P40" s="66" t="s">
        <v>1077</v>
      </c>
      <c r="Q40" s="66" t="s">
        <v>1074</v>
      </c>
      <c r="R40" s="66">
        <v>0</v>
      </c>
      <c r="S40" s="66">
        <v>0</v>
      </c>
      <c r="T40" s="66">
        <v>0</v>
      </c>
      <c r="U40" s="48">
        <v>35</v>
      </c>
      <c r="V40" s="48">
        <v>2</v>
      </c>
      <c r="W40" s="67">
        <v>2</v>
      </c>
      <c r="X40" s="48"/>
      <c r="Y40" s="48">
        <v>265.72000000000003</v>
      </c>
      <c r="Z40" s="68">
        <v>66430.000000000015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42"/>
      <c r="AK40" s="56"/>
      <c r="AL40" s="21"/>
    </row>
    <row r="41" spans="2:38" s="5" customFormat="1" ht="22.5" customHeight="1" x14ac:dyDescent="0.4">
      <c r="B41" s="155" t="s">
        <v>1159</v>
      </c>
      <c r="C41" s="161" t="s">
        <v>898</v>
      </c>
      <c r="D41" s="290">
        <v>34</v>
      </c>
      <c r="E41" s="72" t="s">
        <v>1202</v>
      </c>
      <c r="F41" s="60"/>
      <c r="G41" s="61"/>
      <c r="H41" s="62"/>
      <c r="I41" s="63">
        <v>5</v>
      </c>
      <c r="J41" s="64">
        <v>292</v>
      </c>
      <c r="K41" s="65" t="s">
        <v>1092</v>
      </c>
      <c r="L41" s="47" t="s">
        <v>78</v>
      </c>
      <c r="M41" s="48">
        <v>3</v>
      </c>
      <c r="N41" s="66" t="s">
        <v>1093</v>
      </c>
      <c r="O41" s="66">
        <v>0</v>
      </c>
      <c r="P41" s="66" t="s">
        <v>222</v>
      </c>
      <c r="Q41" s="66">
        <v>0</v>
      </c>
      <c r="R41" s="66">
        <v>0</v>
      </c>
      <c r="S41" s="66" t="s">
        <v>134</v>
      </c>
      <c r="T41" s="66">
        <v>0</v>
      </c>
      <c r="U41" s="48">
        <v>44</v>
      </c>
      <c r="V41" s="48">
        <v>8</v>
      </c>
      <c r="W41" s="67">
        <v>24</v>
      </c>
      <c r="X41" s="48"/>
      <c r="Y41" s="48">
        <v>1541.7599999999998</v>
      </c>
      <c r="Z41" s="68">
        <v>385439.99999999994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155" t="s">
        <v>1159</v>
      </c>
      <c r="C42" s="161" t="s">
        <v>898</v>
      </c>
      <c r="D42" s="290">
        <v>35</v>
      </c>
      <c r="E42" s="72" t="s">
        <v>1203</v>
      </c>
      <c r="F42" s="59"/>
      <c r="G42" s="163"/>
      <c r="H42" s="164"/>
      <c r="I42" s="165">
        <v>1</v>
      </c>
      <c r="J42" s="166">
        <v>12</v>
      </c>
      <c r="K42" s="167" t="s">
        <v>1068</v>
      </c>
      <c r="L42" s="168" t="s">
        <v>96</v>
      </c>
      <c r="M42" s="67">
        <v>1</v>
      </c>
      <c r="N42" s="169" t="s">
        <v>218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67">
        <v>47</v>
      </c>
      <c r="V42" s="67">
        <v>3</v>
      </c>
      <c r="W42" s="67">
        <v>3</v>
      </c>
      <c r="X42" s="67"/>
      <c r="Y42" s="67">
        <v>1.6920000000000002</v>
      </c>
      <c r="Z42" s="172">
        <v>423.00000000000006</v>
      </c>
      <c r="AA42" s="149"/>
      <c r="AB42" s="69"/>
      <c r="AC42" s="69"/>
      <c r="AD42" s="69"/>
      <c r="AE42" s="70"/>
      <c r="AF42" s="71"/>
      <c r="AG42" s="70"/>
      <c r="AH42" s="70">
        <f t="shared" si="0"/>
        <v>0</v>
      </c>
      <c r="AI42" s="96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/>
      <c r="C43" s="58"/>
      <c r="D43" s="58"/>
      <c r="E43" s="217"/>
      <c r="F43" s="60"/>
      <c r="G43" s="61"/>
      <c r="H43" s="62"/>
      <c r="I43" s="63"/>
      <c r="J43" s="64"/>
      <c r="K43" s="65"/>
      <c r="L43" s="47"/>
      <c r="M43" s="48"/>
      <c r="N43" s="66"/>
      <c r="O43" s="66"/>
      <c r="P43" s="66"/>
      <c r="Q43" s="66"/>
      <c r="R43" s="66"/>
      <c r="S43" s="66"/>
      <c r="T43" s="66"/>
      <c r="U43" s="48"/>
      <c r="V43" s="48"/>
      <c r="W43" s="48"/>
      <c r="X43" s="48"/>
      <c r="Y43" s="48"/>
      <c r="Z43" s="68"/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/>
      <c r="C44" s="58"/>
      <c r="D44" s="58"/>
      <c r="E44" s="206"/>
      <c r="F44" s="207"/>
      <c r="G44" s="208"/>
      <c r="H44" s="209"/>
      <c r="I44" s="210"/>
      <c r="J44" s="211"/>
      <c r="K44" s="212"/>
      <c r="L44" s="213"/>
      <c r="M44" s="214"/>
      <c r="N44" s="215"/>
      <c r="O44" s="215"/>
      <c r="P44" s="215"/>
      <c r="Q44" s="215"/>
      <c r="R44" s="215"/>
      <c r="S44" s="215"/>
      <c r="T44" s="215"/>
      <c r="U44" s="214"/>
      <c r="V44" s="214"/>
      <c r="W44" s="67"/>
      <c r="X44" s="214"/>
      <c r="Y44" s="214"/>
      <c r="Z44" s="216"/>
      <c r="AA44" s="149"/>
      <c r="AB44" s="69"/>
      <c r="AC44" s="69"/>
      <c r="AD44" s="69"/>
      <c r="AE44" s="70"/>
      <c r="AF44" s="71"/>
      <c r="AG44" s="70"/>
      <c r="AH44" s="70">
        <f t="shared" si="0"/>
        <v>0</v>
      </c>
      <c r="AI44" s="96">
        <f t="shared" si="1"/>
        <v>0</v>
      </c>
      <c r="AJ44" s="256"/>
      <c r="AK44" s="96"/>
      <c r="AL44" s="21"/>
    </row>
    <row r="45" spans="2:38" s="5" customFormat="1" ht="22.5" customHeight="1" thickBot="1" x14ac:dyDescent="0.45">
      <c r="B45" s="83"/>
      <c r="C45" s="84"/>
      <c r="D45" s="84"/>
      <c r="E45" s="85"/>
      <c r="F45" s="85"/>
      <c r="G45" s="307"/>
      <c r="H45" s="308"/>
      <c r="I45" s="89"/>
      <c r="J45" s="90"/>
      <c r="K45" s="91"/>
      <c r="L45" s="92"/>
      <c r="M45" s="93"/>
      <c r="N45" s="94"/>
      <c r="O45" s="94"/>
      <c r="P45" s="94"/>
      <c r="Q45" s="94"/>
      <c r="R45" s="94"/>
      <c r="S45" s="94"/>
      <c r="T45" s="94"/>
      <c r="U45" s="93"/>
      <c r="V45" s="93"/>
      <c r="W45" s="67"/>
      <c r="X45" s="93"/>
      <c r="Y45" s="93"/>
      <c r="Z45" s="95"/>
      <c r="AA45" s="150"/>
      <c r="AB45" s="147"/>
      <c r="AC45" s="69"/>
      <c r="AD45" s="69"/>
      <c r="AE45" s="70"/>
      <c r="AF45" s="71"/>
      <c r="AG45" s="70"/>
      <c r="AH45" s="70">
        <f t="shared" si="0"/>
        <v>0</v>
      </c>
      <c r="AI45" s="96">
        <f t="shared" si="1"/>
        <v>0</v>
      </c>
      <c r="AJ45" s="232"/>
      <c r="AK45" s="233"/>
      <c r="AL45" s="21"/>
    </row>
    <row r="46" spans="2:38" s="5" customFormat="1" ht="30" customHeight="1" thickTop="1" x14ac:dyDescent="0.4">
      <c r="C46" s="19"/>
      <c r="D46" s="19"/>
      <c r="E46" s="19"/>
      <c r="F46" s="19"/>
      <c r="G46" s="19"/>
      <c r="H46" s="19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226"/>
      <c r="Y46" s="309" t="s">
        <v>26</v>
      </c>
      <c r="Z46" s="309" t="s">
        <v>27</v>
      </c>
      <c r="AA46" s="97"/>
      <c r="AB46" s="97"/>
      <c r="AC46" s="97"/>
      <c r="AD46" s="97"/>
      <c r="AE46" s="97"/>
      <c r="AF46" s="97"/>
      <c r="AG46" s="99"/>
      <c r="AH46" s="100" t="s">
        <v>35</v>
      </c>
      <c r="AI46" s="100" t="s">
        <v>36</v>
      </c>
      <c r="AJ46" s="21"/>
    </row>
    <row r="47" spans="2:38" s="5" customFormat="1" ht="15" customHeight="1" thickBot="1" x14ac:dyDescent="0.45">
      <c r="C47" s="19"/>
      <c r="D47" s="19"/>
      <c r="E47" s="19"/>
      <c r="F47" s="19"/>
      <c r="G47" s="19"/>
      <c r="H47" s="19"/>
      <c r="Y47" s="310" t="s">
        <v>44</v>
      </c>
      <c r="Z47" s="311">
        <v>10</v>
      </c>
      <c r="AH47" s="103" t="s">
        <v>44</v>
      </c>
      <c r="AI47" s="103">
        <v>10</v>
      </c>
      <c r="AJ47" s="21"/>
    </row>
    <row r="48" spans="2:38" s="104" customFormat="1" ht="33" customHeight="1" thickTop="1" thickBot="1" x14ac:dyDescent="0.45">
      <c r="C48" s="105"/>
      <c r="D48" s="105"/>
      <c r="E48" s="105"/>
      <c r="F48" s="105"/>
      <c r="G48" s="105"/>
      <c r="H48" s="105"/>
      <c r="Y48" s="312">
        <f>SUM(Y9:Y45)</f>
        <v>30373.179999999997</v>
      </c>
      <c r="Z48" s="313">
        <f>SUM(Z9:Z45)</f>
        <v>7593295</v>
      </c>
      <c r="AA48" s="108"/>
      <c r="AB48" s="108"/>
      <c r="AC48" s="108"/>
      <c r="AD48" s="108"/>
      <c r="AE48" s="108"/>
      <c r="AF48" s="108"/>
      <c r="AG48" s="108"/>
      <c r="AH48" s="314">
        <f t="shared" ref="AH48" si="2">SUM(AH9:AH45)</f>
        <v>0</v>
      </c>
      <c r="AI48" s="315">
        <f>SUM(AI9:AI45)</f>
        <v>0</v>
      </c>
      <c r="AJ48" s="111"/>
    </row>
    <row r="49" spans="3:38" s="104" customFormat="1" ht="39.950000000000003" customHeight="1" thickTop="1" thickBot="1" x14ac:dyDescent="0.45">
      <c r="C49" s="105"/>
      <c r="D49" s="105"/>
      <c r="E49" s="105"/>
      <c r="F49" s="105"/>
      <c r="G49" s="105"/>
      <c r="H49" s="105"/>
      <c r="Y49" s="316"/>
      <c r="Z49" s="317" t="s">
        <v>197</v>
      </c>
      <c r="AA49" s="108"/>
      <c r="AB49" s="108"/>
      <c r="AC49" s="108"/>
      <c r="AD49" s="108"/>
      <c r="AE49" s="108"/>
      <c r="AF49" s="108"/>
      <c r="AG49" s="108"/>
      <c r="AH49" s="316"/>
      <c r="AI49" s="318"/>
      <c r="AJ49" s="316"/>
      <c r="AK49" s="318"/>
      <c r="AL49" s="115"/>
    </row>
    <row r="50" spans="3:38" s="104" customFormat="1" ht="33" customHeight="1" thickTop="1" x14ac:dyDescent="0.4">
      <c r="C50" s="105"/>
      <c r="D50" s="105"/>
      <c r="E50" s="105"/>
      <c r="F50" s="105"/>
      <c r="G50" s="105"/>
      <c r="H50" s="105"/>
      <c r="Y50" s="316"/>
      <c r="Z50" s="116" t="s">
        <v>198</v>
      </c>
      <c r="AA50" s="108"/>
      <c r="AB50" s="108"/>
      <c r="AC50" s="108"/>
      <c r="AD50" s="108"/>
      <c r="AE50" s="108"/>
      <c r="AF50" s="108"/>
      <c r="AG50" s="108"/>
      <c r="AH50" s="117" t="s">
        <v>179</v>
      </c>
      <c r="AI50" s="318"/>
      <c r="AJ50" s="366" t="s">
        <v>2502</v>
      </c>
      <c r="AK50" s="318"/>
      <c r="AL50" s="115"/>
    </row>
    <row r="51" spans="3:38" s="104" customFormat="1" ht="22.5" customHeight="1" thickBot="1" x14ac:dyDescent="0.45">
      <c r="C51" s="105"/>
      <c r="D51" s="105"/>
      <c r="E51" s="105"/>
      <c r="F51" s="105"/>
      <c r="G51" s="105"/>
      <c r="H51" s="105"/>
      <c r="Y51" s="118"/>
      <c r="Z51" s="119" t="s">
        <v>180</v>
      </c>
      <c r="AA51" s="108"/>
      <c r="AB51" s="108"/>
      <c r="AC51" s="108"/>
      <c r="AD51" s="108"/>
      <c r="AE51" s="108"/>
      <c r="AF51" s="108"/>
      <c r="AG51" s="108"/>
      <c r="AH51" s="120" t="s">
        <v>181</v>
      </c>
      <c r="AI51" s="108"/>
      <c r="AJ51" s="367"/>
      <c r="AK51" s="108"/>
      <c r="AL51" s="121"/>
    </row>
    <row r="52" spans="3:38" s="5" customFormat="1" ht="39.950000000000003" customHeight="1" thickTop="1" thickBot="1" x14ac:dyDescent="0.45">
      <c r="C52" s="19"/>
      <c r="D52" s="19"/>
      <c r="E52" s="19"/>
      <c r="F52" s="19"/>
      <c r="G52" s="19"/>
      <c r="H52" s="19"/>
      <c r="Y52" s="122"/>
      <c r="Z52" s="313">
        <v>1548476.1274509805</v>
      </c>
      <c r="AA52" s="124"/>
      <c r="AB52" s="124"/>
      <c r="AC52" s="124"/>
      <c r="AD52" s="124"/>
      <c r="AE52" s="124"/>
      <c r="AF52" s="124"/>
      <c r="AG52" s="124"/>
      <c r="AH52" s="320">
        <f>(Y48-AH48)*$E$5/1000</f>
        <v>13.060467399999999</v>
      </c>
      <c r="AI52" s="321"/>
      <c r="AJ52" s="322">
        <f>1-AH48/Y48</f>
        <v>1</v>
      </c>
      <c r="AK52" s="321"/>
      <c r="AL52" s="323"/>
    </row>
    <row r="53" spans="3:38" s="5" customFormat="1" ht="37.5" customHeight="1" thickTop="1" x14ac:dyDescent="0.4">
      <c r="C53" s="19"/>
      <c r="D53" s="19"/>
      <c r="E53" s="19"/>
      <c r="F53" s="19"/>
      <c r="G53" s="19"/>
      <c r="H53" s="19"/>
      <c r="Z53" s="128" t="s">
        <v>199</v>
      </c>
      <c r="AA53" s="129"/>
      <c r="AB53" s="129"/>
      <c r="AC53" s="129"/>
      <c r="AD53" s="129"/>
      <c r="AE53" s="129"/>
      <c r="AF53" s="129"/>
      <c r="AG53" s="129"/>
      <c r="AH53" s="129"/>
      <c r="AJ53" s="129"/>
    </row>
    <row r="54" spans="3:38" s="5" customFormat="1" ht="39.950000000000003" customHeight="1" x14ac:dyDescent="0.4">
      <c r="C54" s="19"/>
      <c r="D54" s="19"/>
      <c r="E54" s="19"/>
      <c r="F54" s="19"/>
      <c r="G54" s="19"/>
      <c r="H54" s="19"/>
    </row>
  </sheetData>
  <autoFilter ref="B1:AK54"/>
  <mergeCells count="23">
    <mergeCell ref="AJ50:AJ51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745"/>
  <sheetViews>
    <sheetView topLeftCell="Q701" zoomScale="55" zoomScaleNormal="55" workbookViewId="0">
      <selection activeCell="AB740" sqref="AB740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3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5.625" style="131" customWidth="1"/>
    <col min="35" max="35" width="22.625" style="131" customWidth="1"/>
    <col min="36" max="36" width="25.625" style="13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</row>
    <row r="2" spans="2:38" s="5" customFormat="1" ht="33.6" customHeight="1" x14ac:dyDescent="0.4">
      <c r="B2" s="293" t="s">
        <v>1208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0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244" t="s">
        <v>36</v>
      </c>
      <c r="AJ7" s="266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201</v>
      </c>
      <c r="D9" s="284">
        <v>1</v>
      </c>
      <c r="E9" s="41" t="s">
        <v>1209</v>
      </c>
      <c r="F9" s="41"/>
      <c r="G9" s="42"/>
      <c r="H9" s="43"/>
      <c r="I9" s="44">
        <v>13</v>
      </c>
      <c r="J9" s="45">
        <v>292</v>
      </c>
      <c r="K9" s="46" t="s">
        <v>1210</v>
      </c>
      <c r="L9" s="47" t="s">
        <v>52</v>
      </c>
      <c r="M9" s="48">
        <v>1</v>
      </c>
      <c r="N9" s="49" t="s">
        <v>1211</v>
      </c>
      <c r="O9" s="49">
        <v>0</v>
      </c>
      <c r="P9" s="49" t="s">
        <v>1128</v>
      </c>
      <c r="Q9" s="49">
        <v>0</v>
      </c>
      <c r="R9" s="49">
        <v>0</v>
      </c>
      <c r="S9" s="49">
        <v>0</v>
      </c>
      <c r="T9" s="49">
        <v>0</v>
      </c>
      <c r="U9" s="50">
        <v>60</v>
      </c>
      <c r="V9" s="50">
        <v>9</v>
      </c>
      <c r="W9" s="50">
        <v>9</v>
      </c>
      <c r="X9" s="50"/>
      <c r="Y9" s="50">
        <v>2049.84</v>
      </c>
      <c r="Z9" s="51">
        <v>512460</v>
      </c>
      <c r="AA9" s="148"/>
      <c r="AB9" s="52"/>
      <c r="AC9" s="52"/>
      <c r="AD9" s="52"/>
      <c r="AE9" s="53"/>
      <c r="AF9" s="54"/>
      <c r="AG9" s="53"/>
      <c r="AH9" s="55">
        <f t="shared" ref="AH9:AH736" si="0">(AF9/1000)*I9*J9*AG9</f>
        <v>0</v>
      </c>
      <c r="AI9" s="247">
        <f t="shared" ref="AI9:AI736" si="1">AH9*$E$4*$E$3</f>
        <v>0</v>
      </c>
      <c r="AJ9" s="242"/>
      <c r="AK9" s="56"/>
      <c r="AL9" s="21"/>
    </row>
    <row r="10" spans="2:38" s="5" customFormat="1" ht="22.5" customHeight="1" x14ac:dyDescent="0.4">
      <c r="B10" s="57" t="s">
        <v>175</v>
      </c>
      <c r="C10" s="58" t="s">
        <v>201</v>
      </c>
      <c r="D10" s="285">
        <v>2</v>
      </c>
      <c r="E10" s="59" t="s">
        <v>1212</v>
      </c>
      <c r="F10" s="60"/>
      <c r="G10" s="61">
        <v>3</v>
      </c>
      <c r="H10" s="62"/>
      <c r="I10" s="63">
        <v>13</v>
      </c>
      <c r="J10" s="64">
        <v>292</v>
      </c>
      <c r="K10" s="65" t="s">
        <v>1213</v>
      </c>
      <c r="L10" s="47" t="s">
        <v>52</v>
      </c>
      <c r="M10" s="48">
        <v>1</v>
      </c>
      <c r="N10" s="66" t="s">
        <v>1127</v>
      </c>
      <c r="O10" s="66" t="s">
        <v>1214</v>
      </c>
      <c r="P10" s="66" t="s">
        <v>1128</v>
      </c>
      <c r="Q10" s="66">
        <v>0</v>
      </c>
      <c r="R10" s="66">
        <v>0</v>
      </c>
      <c r="S10" s="66" t="s">
        <v>1170</v>
      </c>
      <c r="T10" s="66">
        <v>0</v>
      </c>
      <c r="U10" s="48">
        <v>26</v>
      </c>
      <c r="V10" s="48">
        <v>3</v>
      </c>
      <c r="W10" s="67">
        <v>3</v>
      </c>
      <c r="X10" s="48"/>
      <c r="Y10" s="48">
        <v>296.08799999999997</v>
      </c>
      <c r="Z10" s="68">
        <v>74021.999999999985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57" t="s">
        <v>175</v>
      </c>
      <c r="C11" s="58" t="s">
        <v>201</v>
      </c>
      <c r="D11" s="285">
        <v>3</v>
      </c>
      <c r="E11" s="60" t="s">
        <v>1215</v>
      </c>
      <c r="F11" s="60"/>
      <c r="G11" s="61"/>
      <c r="H11" s="62"/>
      <c r="I11" s="63">
        <v>13</v>
      </c>
      <c r="J11" s="64">
        <v>292</v>
      </c>
      <c r="K11" s="65" t="s">
        <v>1216</v>
      </c>
      <c r="L11" s="47" t="s">
        <v>52</v>
      </c>
      <c r="M11" s="48">
        <v>1</v>
      </c>
      <c r="N11" s="66" t="s">
        <v>310</v>
      </c>
      <c r="O11" s="66" t="s">
        <v>1214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48">
        <v>34</v>
      </c>
      <c r="V11" s="48">
        <v>6</v>
      </c>
      <c r="W11" s="67">
        <v>6</v>
      </c>
      <c r="X11" s="48"/>
      <c r="Y11" s="48">
        <v>774.38400000000013</v>
      </c>
      <c r="Z11" s="68">
        <v>193596.00000000003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57" t="s">
        <v>175</v>
      </c>
      <c r="C12" s="58" t="s">
        <v>201</v>
      </c>
      <c r="D12" s="285">
        <v>3</v>
      </c>
      <c r="E12" s="60" t="s">
        <v>1215</v>
      </c>
      <c r="F12" s="60"/>
      <c r="G12" s="61"/>
      <c r="H12" s="62"/>
      <c r="I12" s="63" t="s">
        <v>175</v>
      </c>
      <c r="J12" s="64" t="s">
        <v>175</v>
      </c>
      <c r="K12" s="65" t="s">
        <v>1217</v>
      </c>
      <c r="L12" s="136" t="s">
        <v>61</v>
      </c>
      <c r="M12" s="73">
        <v>1</v>
      </c>
      <c r="N12" s="74" t="s">
        <v>1218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3">
        <v>36</v>
      </c>
      <c r="V12" s="73">
        <v>1</v>
      </c>
      <c r="W12" s="75">
        <v>1</v>
      </c>
      <c r="X12" s="73" t="s">
        <v>2505</v>
      </c>
      <c r="Y12" s="73" t="s">
        <v>175</v>
      </c>
      <c r="Z12" s="76" t="s">
        <v>2505</v>
      </c>
      <c r="AA12" s="158" t="s">
        <v>187</v>
      </c>
      <c r="AB12" s="78" t="s">
        <v>187</v>
      </c>
      <c r="AC12" s="78" t="s">
        <v>175</v>
      </c>
      <c r="AD12" s="78" t="s">
        <v>175</v>
      </c>
      <c r="AE12" s="79" t="s">
        <v>175</v>
      </c>
      <c r="AF12" s="80" t="s">
        <v>175</v>
      </c>
      <c r="AG12" s="79" t="s">
        <v>175</v>
      </c>
      <c r="AH12" s="81" t="s">
        <v>189</v>
      </c>
      <c r="AI12" s="259" t="s">
        <v>189</v>
      </c>
      <c r="AJ12" s="255" t="s">
        <v>189</v>
      </c>
      <c r="AK12" s="82" t="s">
        <v>189</v>
      </c>
      <c r="AL12" s="21"/>
    </row>
    <row r="13" spans="2:38" s="5" customFormat="1" ht="22.5" customHeight="1" x14ac:dyDescent="0.4">
      <c r="B13" s="57" t="s">
        <v>175</v>
      </c>
      <c r="C13" s="58" t="s">
        <v>201</v>
      </c>
      <c r="D13" s="285">
        <v>4</v>
      </c>
      <c r="E13" s="60" t="s">
        <v>1219</v>
      </c>
      <c r="F13" s="60"/>
      <c r="G13" s="61"/>
      <c r="H13" s="62"/>
      <c r="I13" s="63" t="s">
        <v>175</v>
      </c>
      <c r="J13" s="64" t="s">
        <v>175</v>
      </c>
      <c r="K13" s="65" t="s">
        <v>185</v>
      </c>
      <c r="L13" s="136" t="s">
        <v>186</v>
      </c>
      <c r="M13" s="73">
        <v>0</v>
      </c>
      <c r="N13" s="74" t="s">
        <v>185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3" t="s">
        <v>175</v>
      </c>
      <c r="V13" s="73">
        <v>1</v>
      </c>
      <c r="W13" s="75">
        <v>0</v>
      </c>
      <c r="X13" s="73" t="s">
        <v>2505</v>
      </c>
      <c r="Y13" s="73" t="s">
        <v>175</v>
      </c>
      <c r="Z13" s="76" t="s">
        <v>175</v>
      </c>
      <c r="AA13" s="158" t="s">
        <v>187</v>
      </c>
      <c r="AB13" s="78" t="s">
        <v>188</v>
      </c>
      <c r="AC13" s="78" t="s">
        <v>175</v>
      </c>
      <c r="AD13" s="78" t="s">
        <v>175</v>
      </c>
      <c r="AE13" s="79" t="s">
        <v>175</v>
      </c>
      <c r="AF13" s="80" t="s">
        <v>175</v>
      </c>
      <c r="AG13" s="79" t="s">
        <v>175</v>
      </c>
      <c r="AH13" s="81" t="s">
        <v>189</v>
      </c>
      <c r="AI13" s="259" t="s">
        <v>189</v>
      </c>
      <c r="AJ13" s="255" t="s">
        <v>189</v>
      </c>
      <c r="AK13" s="82" t="s">
        <v>189</v>
      </c>
      <c r="AL13" s="21"/>
    </row>
    <row r="14" spans="2:38" s="5" customFormat="1" ht="22.5" customHeight="1" x14ac:dyDescent="0.4">
      <c r="B14" s="57" t="s">
        <v>175</v>
      </c>
      <c r="C14" s="58" t="s">
        <v>201</v>
      </c>
      <c r="D14" s="285">
        <v>5</v>
      </c>
      <c r="E14" s="60" t="s">
        <v>1220</v>
      </c>
      <c r="F14" s="60"/>
      <c r="G14" s="61"/>
      <c r="H14" s="62"/>
      <c r="I14" s="63" t="s">
        <v>175</v>
      </c>
      <c r="J14" s="64" t="s">
        <v>175</v>
      </c>
      <c r="K14" s="65" t="s">
        <v>185</v>
      </c>
      <c r="L14" s="136" t="s">
        <v>186</v>
      </c>
      <c r="M14" s="73">
        <v>0</v>
      </c>
      <c r="N14" s="74" t="s">
        <v>185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3" t="s">
        <v>175</v>
      </c>
      <c r="V14" s="73">
        <v>7</v>
      </c>
      <c r="W14" s="75">
        <v>0</v>
      </c>
      <c r="X14" s="73" t="s">
        <v>2505</v>
      </c>
      <c r="Y14" s="73" t="s">
        <v>175</v>
      </c>
      <c r="Z14" s="76" t="s">
        <v>175</v>
      </c>
      <c r="AA14" s="158" t="s">
        <v>187</v>
      </c>
      <c r="AB14" s="78" t="s">
        <v>188</v>
      </c>
      <c r="AC14" s="78" t="s">
        <v>175</v>
      </c>
      <c r="AD14" s="78" t="s">
        <v>175</v>
      </c>
      <c r="AE14" s="79" t="s">
        <v>175</v>
      </c>
      <c r="AF14" s="80" t="s">
        <v>175</v>
      </c>
      <c r="AG14" s="79" t="s">
        <v>175</v>
      </c>
      <c r="AH14" s="81" t="s">
        <v>189</v>
      </c>
      <c r="AI14" s="259" t="s">
        <v>189</v>
      </c>
      <c r="AJ14" s="255" t="s">
        <v>189</v>
      </c>
      <c r="AK14" s="82" t="s">
        <v>189</v>
      </c>
      <c r="AL14" s="21"/>
    </row>
    <row r="15" spans="2:38" s="5" customFormat="1" ht="22.5" customHeight="1" x14ac:dyDescent="0.4">
      <c r="B15" s="57" t="s">
        <v>175</v>
      </c>
      <c r="C15" s="58" t="s">
        <v>201</v>
      </c>
      <c r="D15" s="285">
        <v>6</v>
      </c>
      <c r="E15" s="60" t="s">
        <v>1221</v>
      </c>
      <c r="F15" s="60"/>
      <c r="G15" s="61"/>
      <c r="H15" s="62"/>
      <c r="I15" s="63" t="s">
        <v>175</v>
      </c>
      <c r="J15" s="64" t="s">
        <v>175</v>
      </c>
      <c r="K15" s="65" t="s">
        <v>185</v>
      </c>
      <c r="L15" s="136" t="s">
        <v>186</v>
      </c>
      <c r="M15" s="73">
        <v>0</v>
      </c>
      <c r="N15" s="74" t="s">
        <v>185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3" t="s">
        <v>175</v>
      </c>
      <c r="V15" s="73">
        <v>9</v>
      </c>
      <c r="W15" s="75">
        <v>0</v>
      </c>
      <c r="X15" s="73" t="s">
        <v>2505</v>
      </c>
      <c r="Y15" s="73" t="s">
        <v>175</v>
      </c>
      <c r="Z15" s="76" t="s">
        <v>175</v>
      </c>
      <c r="AA15" s="158" t="s">
        <v>187</v>
      </c>
      <c r="AB15" s="78" t="s">
        <v>188</v>
      </c>
      <c r="AC15" s="78" t="s">
        <v>175</v>
      </c>
      <c r="AD15" s="78" t="s">
        <v>175</v>
      </c>
      <c r="AE15" s="79" t="s">
        <v>175</v>
      </c>
      <c r="AF15" s="80" t="s">
        <v>175</v>
      </c>
      <c r="AG15" s="79" t="s">
        <v>175</v>
      </c>
      <c r="AH15" s="81" t="s">
        <v>189</v>
      </c>
      <c r="AI15" s="259" t="s">
        <v>189</v>
      </c>
      <c r="AJ15" s="255" t="s">
        <v>189</v>
      </c>
      <c r="AK15" s="82" t="s">
        <v>189</v>
      </c>
      <c r="AL15" s="21"/>
    </row>
    <row r="16" spans="2:38" s="5" customFormat="1" ht="22.5" customHeight="1" x14ac:dyDescent="0.4">
      <c r="B16" s="57" t="s">
        <v>175</v>
      </c>
      <c r="C16" s="58" t="s">
        <v>201</v>
      </c>
      <c r="D16" s="285">
        <v>7</v>
      </c>
      <c r="E16" s="72" t="s">
        <v>1222</v>
      </c>
      <c r="F16" s="60"/>
      <c r="G16" s="61"/>
      <c r="H16" s="62"/>
      <c r="I16" s="63" t="s">
        <v>175</v>
      </c>
      <c r="J16" s="64" t="s">
        <v>175</v>
      </c>
      <c r="K16" s="65" t="s">
        <v>185</v>
      </c>
      <c r="L16" s="136" t="s">
        <v>186</v>
      </c>
      <c r="M16" s="73">
        <v>0</v>
      </c>
      <c r="N16" s="74" t="s">
        <v>185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3" t="s">
        <v>175</v>
      </c>
      <c r="V16" s="73">
        <v>2</v>
      </c>
      <c r="W16" s="75">
        <v>0</v>
      </c>
      <c r="X16" s="73" t="s">
        <v>2505</v>
      </c>
      <c r="Y16" s="73" t="s">
        <v>175</v>
      </c>
      <c r="Z16" s="76" t="s">
        <v>175</v>
      </c>
      <c r="AA16" s="158" t="s">
        <v>187</v>
      </c>
      <c r="AB16" s="78" t="s">
        <v>188</v>
      </c>
      <c r="AC16" s="78" t="s">
        <v>175</v>
      </c>
      <c r="AD16" s="78" t="s">
        <v>175</v>
      </c>
      <c r="AE16" s="79" t="s">
        <v>175</v>
      </c>
      <c r="AF16" s="80" t="s">
        <v>175</v>
      </c>
      <c r="AG16" s="79" t="s">
        <v>175</v>
      </c>
      <c r="AH16" s="81" t="s">
        <v>189</v>
      </c>
      <c r="AI16" s="259" t="s">
        <v>189</v>
      </c>
      <c r="AJ16" s="255" t="s">
        <v>189</v>
      </c>
      <c r="AK16" s="82" t="s">
        <v>189</v>
      </c>
      <c r="AL16" s="21"/>
    </row>
    <row r="17" spans="2:38" s="5" customFormat="1" ht="22.5" customHeight="1" x14ac:dyDescent="0.4">
      <c r="B17" s="57" t="s">
        <v>175</v>
      </c>
      <c r="C17" s="58" t="s">
        <v>201</v>
      </c>
      <c r="D17" s="285">
        <v>8</v>
      </c>
      <c r="E17" s="72" t="s">
        <v>1223</v>
      </c>
      <c r="F17" s="60"/>
      <c r="G17" s="61"/>
      <c r="H17" s="62"/>
      <c r="I17" s="63" t="s">
        <v>175</v>
      </c>
      <c r="J17" s="64" t="s">
        <v>175</v>
      </c>
      <c r="K17" s="65" t="s">
        <v>185</v>
      </c>
      <c r="L17" s="136" t="s">
        <v>186</v>
      </c>
      <c r="M17" s="73">
        <v>0</v>
      </c>
      <c r="N17" s="74" t="s">
        <v>185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3" t="s">
        <v>175</v>
      </c>
      <c r="V17" s="73">
        <v>5</v>
      </c>
      <c r="W17" s="75">
        <v>0</v>
      </c>
      <c r="X17" s="73" t="s">
        <v>2505</v>
      </c>
      <c r="Y17" s="73" t="s">
        <v>175</v>
      </c>
      <c r="Z17" s="76" t="s">
        <v>175</v>
      </c>
      <c r="AA17" s="158" t="s">
        <v>187</v>
      </c>
      <c r="AB17" s="78" t="s">
        <v>188</v>
      </c>
      <c r="AC17" s="78" t="s">
        <v>175</v>
      </c>
      <c r="AD17" s="78" t="s">
        <v>175</v>
      </c>
      <c r="AE17" s="79" t="s">
        <v>175</v>
      </c>
      <c r="AF17" s="80" t="s">
        <v>175</v>
      </c>
      <c r="AG17" s="79" t="s">
        <v>175</v>
      </c>
      <c r="AH17" s="81" t="s">
        <v>189</v>
      </c>
      <c r="AI17" s="259" t="s">
        <v>189</v>
      </c>
      <c r="AJ17" s="255" t="s">
        <v>189</v>
      </c>
      <c r="AK17" s="82" t="s">
        <v>189</v>
      </c>
      <c r="AL17" s="21"/>
    </row>
    <row r="18" spans="2:38" s="5" customFormat="1" ht="22.5" customHeight="1" x14ac:dyDescent="0.4">
      <c r="B18" s="57" t="s">
        <v>175</v>
      </c>
      <c r="C18" s="58" t="s">
        <v>201</v>
      </c>
      <c r="D18" s="285">
        <v>9</v>
      </c>
      <c r="E18" s="72" t="s">
        <v>1224</v>
      </c>
      <c r="F18" s="60"/>
      <c r="G18" s="61"/>
      <c r="H18" s="62"/>
      <c r="I18" s="63">
        <v>1</v>
      </c>
      <c r="J18" s="64">
        <v>12</v>
      </c>
      <c r="K18" s="65" t="s">
        <v>1174</v>
      </c>
      <c r="L18" s="47" t="s">
        <v>565</v>
      </c>
      <c r="M18" s="48">
        <v>1</v>
      </c>
      <c r="N18" s="66" t="s">
        <v>566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48">
        <v>54</v>
      </c>
      <c r="V18" s="48">
        <v>1</v>
      </c>
      <c r="W18" s="67">
        <v>1</v>
      </c>
      <c r="X18" s="48"/>
      <c r="Y18" s="48">
        <v>0.64800000000000002</v>
      </c>
      <c r="Z18" s="68">
        <v>162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57" t="s">
        <v>175</v>
      </c>
      <c r="C19" s="58" t="s">
        <v>201</v>
      </c>
      <c r="D19" s="285">
        <v>10</v>
      </c>
      <c r="E19" s="72" t="s">
        <v>1225</v>
      </c>
      <c r="F19" s="60"/>
      <c r="G19" s="61"/>
      <c r="H19" s="62"/>
      <c r="I19" s="63" t="s">
        <v>175</v>
      </c>
      <c r="J19" s="64" t="s">
        <v>175</v>
      </c>
      <c r="K19" s="140" t="s">
        <v>185</v>
      </c>
      <c r="L19" s="136" t="s">
        <v>186</v>
      </c>
      <c r="M19" s="73">
        <v>0</v>
      </c>
      <c r="N19" s="74" t="s">
        <v>185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3" t="s">
        <v>175</v>
      </c>
      <c r="V19" s="73">
        <v>4</v>
      </c>
      <c r="W19" s="75">
        <v>0</v>
      </c>
      <c r="X19" s="73" t="s">
        <v>2505</v>
      </c>
      <c r="Y19" s="73" t="s">
        <v>175</v>
      </c>
      <c r="Z19" s="76" t="s">
        <v>175</v>
      </c>
      <c r="AA19" s="158" t="s">
        <v>187</v>
      </c>
      <c r="AB19" s="78" t="s">
        <v>188</v>
      </c>
      <c r="AC19" s="78" t="s">
        <v>175</v>
      </c>
      <c r="AD19" s="78" t="s">
        <v>175</v>
      </c>
      <c r="AE19" s="79" t="s">
        <v>175</v>
      </c>
      <c r="AF19" s="80" t="s">
        <v>175</v>
      </c>
      <c r="AG19" s="79" t="s">
        <v>175</v>
      </c>
      <c r="AH19" s="81" t="s">
        <v>189</v>
      </c>
      <c r="AI19" s="259" t="s">
        <v>189</v>
      </c>
      <c r="AJ19" s="255" t="s">
        <v>189</v>
      </c>
      <c r="AK19" s="82" t="s">
        <v>189</v>
      </c>
      <c r="AL19" s="21"/>
    </row>
    <row r="20" spans="2:38" s="5" customFormat="1" ht="22.5" customHeight="1" x14ac:dyDescent="0.4">
      <c r="B20" s="57" t="s">
        <v>175</v>
      </c>
      <c r="C20" s="58" t="s">
        <v>201</v>
      </c>
      <c r="D20" s="285">
        <v>11</v>
      </c>
      <c r="E20" s="72" t="s">
        <v>1226</v>
      </c>
      <c r="F20" s="60"/>
      <c r="G20" s="61"/>
      <c r="H20" s="62"/>
      <c r="I20" s="63" t="s">
        <v>175</v>
      </c>
      <c r="J20" s="64" t="s">
        <v>175</v>
      </c>
      <c r="K20" s="140" t="s">
        <v>185</v>
      </c>
      <c r="L20" s="136" t="s">
        <v>186</v>
      </c>
      <c r="M20" s="73">
        <v>0</v>
      </c>
      <c r="N20" s="74" t="s">
        <v>185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3" t="s">
        <v>175</v>
      </c>
      <c r="V20" s="73">
        <v>29</v>
      </c>
      <c r="W20" s="75">
        <v>0</v>
      </c>
      <c r="X20" s="73" t="s">
        <v>2505</v>
      </c>
      <c r="Y20" s="73" t="s">
        <v>175</v>
      </c>
      <c r="Z20" s="76" t="s">
        <v>175</v>
      </c>
      <c r="AA20" s="158" t="s">
        <v>187</v>
      </c>
      <c r="AB20" s="78" t="s">
        <v>188</v>
      </c>
      <c r="AC20" s="78" t="s">
        <v>175</v>
      </c>
      <c r="AD20" s="78" t="s">
        <v>175</v>
      </c>
      <c r="AE20" s="79" t="s">
        <v>175</v>
      </c>
      <c r="AF20" s="80" t="s">
        <v>175</v>
      </c>
      <c r="AG20" s="79" t="s">
        <v>175</v>
      </c>
      <c r="AH20" s="81" t="s">
        <v>189</v>
      </c>
      <c r="AI20" s="259" t="s">
        <v>189</v>
      </c>
      <c r="AJ20" s="255" t="s">
        <v>189</v>
      </c>
      <c r="AK20" s="82" t="s">
        <v>189</v>
      </c>
      <c r="AL20" s="21"/>
    </row>
    <row r="21" spans="2:38" s="5" customFormat="1" ht="22.5" customHeight="1" x14ac:dyDescent="0.4">
      <c r="B21" s="57" t="s">
        <v>175</v>
      </c>
      <c r="C21" s="58" t="s">
        <v>201</v>
      </c>
      <c r="D21" s="285">
        <v>11</v>
      </c>
      <c r="E21" s="72" t="s">
        <v>1226</v>
      </c>
      <c r="F21" s="60"/>
      <c r="G21" s="61"/>
      <c r="H21" s="62"/>
      <c r="I21" s="63">
        <v>13</v>
      </c>
      <c r="J21" s="64">
        <v>292</v>
      </c>
      <c r="K21" s="65" t="s">
        <v>1192</v>
      </c>
      <c r="L21" s="47" t="s">
        <v>1089</v>
      </c>
      <c r="M21" s="48">
        <v>1</v>
      </c>
      <c r="N21" s="66" t="s">
        <v>118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48">
        <v>28</v>
      </c>
      <c r="V21" s="48">
        <v>16</v>
      </c>
      <c r="W21" s="67">
        <v>16</v>
      </c>
      <c r="X21" s="48"/>
      <c r="Y21" s="48">
        <v>1700.6079999999999</v>
      </c>
      <c r="Z21" s="68">
        <v>425152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57" t="s">
        <v>175</v>
      </c>
      <c r="C22" s="58" t="s">
        <v>201</v>
      </c>
      <c r="D22" s="285">
        <v>12</v>
      </c>
      <c r="E22" s="72" t="s">
        <v>1227</v>
      </c>
      <c r="F22" s="60"/>
      <c r="G22" s="61"/>
      <c r="H22" s="62"/>
      <c r="I22" s="63" t="s">
        <v>175</v>
      </c>
      <c r="J22" s="64" t="s">
        <v>175</v>
      </c>
      <c r="K22" s="65" t="s">
        <v>185</v>
      </c>
      <c r="L22" s="136" t="s">
        <v>186</v>
      </c>
      <c r="M22" s="73">
        <v>0</v>
      </c>
      <c r="N22" s="74" t="s">
        <v>185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3" t="s">
        <v>175</v>
      </c>
      <c r="V22" s="73">
        <v>36</v>
      </c>
      <c r="W22" s="75">
        <v>0</v>
      </c>
      <c r="X22" s="73" t="s">
        <v>2505</v>
      </c>
      <c r="Y22" s="73" t="s">
        <v>175</v>
      </c>
      <c r="Z22" s="76" t="s">
        <v>175</v>
      </c>
      <c r="AA22" s="158" t="s">
        <v>187</v>
      </c>
      <c r="AB22" s="78" t="s">
        <v>188</v>
      </c>
      <c r="AC22" s="78" t="s">
        <v>175</v>
      </c>
      <c r="AD22" s="78" t="s">
        <v>175</v>
      </c>
      <c r="AE22" s="79" t="s">
        <v>175</v>
      </c>
      <c r="AF22" s="80" t="s">
        <v>175</v>
      </c>
      <c r="AG22" s="79" t="s">
        <v>175</v>
      </c>
      <c r="AH22" s="81" t="s">
        <v>189</v>
      </c>
      <c r="AI22" s="259" t="s">
        <v>189</v>
      </c>
      <c r="AJ22" s="255" t="s">
        <v>189</v>
      </c>
      <c r="AK22" s="82" t="s">
        <v>189</v>
      </c>
      <c r="AL22" s="21"/>
    </row>
    <row r="23" spans="2:38" s="5" customFormat="1" ht="22.5" customHeight="1" x14ac:dyDescent="0.4">
      <c r="B23" s="57" t="s">
        <v>175</v>
      </c>
      <c r="C23" s="58" t="s">
        <v>201</v>
      </c>
      <c r="D23" s="285">
        <v>12</v>
      </c>
      <c r="E23" s="72" t="s">
        <v>1227</v>
      </c>
      <c r="F23" s="60"/>
      <c r="G23" s="61"/>
      <c r="H23" s="62"/>
      <c r="I23" s="63">
        <v>13</v>
      </c>
      <c r="J23" s="64">
        <v>292</v>
      </c>
      <c r="K23" s="65" t="s">
        <v>1228</v>
      </c>
      <c r="L23" s="47" t="s">
        <v>249</v>
      </c>
      <c r="M23" s="48">
        <v>1</v>
      </c>
      <c r="N23" s="66" t="s">
        <v>1229</v>
      </c>
      <c r="O23" s="66">
        <v>0</v>
      </c>
      <c r="P23" s="66">
        <v>0</v>
      </c>
      <c r="Q23" s="66">
        <v>0</v>
      </c>
      <c r="R23" s="66" t="s">
        <v>1230</v>
      </c>
      <c r="S23" s="66">
        <v>0</v>
      </c>
      <c r="T23" s="66">
        <v>0</v>
      </c>
      <c r="U23" s="48">
        <v>36</v>
      </c>
      <c r="V23" s="48">
        <v>4</v>
      </c>
      <c r="W23" s="67">
        <v>4</v>
      </c>
      <c r="X23" s="48"/>
      <c r="Y23" s="48">
        <v>546.62400000000002</v>
      </c>
      <c r="Z23" s="68">
        <v>136656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57" t="s">
        <v>175</v>
      </c>
      <c r="C24" s="58" t="s">
        <v>201</v>
      </c>
      <c r="D24" s="285">
        <v>12</v>
      </c>
      <c r="E24" s="72" t="s">
        <v>1227</v>
      </c>
      <c r="F24" s="60"/>
      <c r="G24" s="61"/>
      <c r="H24" s="62"/>
      <c r="I24" s="63">
        <v>13</v>
      </c>
      <c r="J24" s="64">
        <v>292</v>
      </c>
      <c r="K24" s="65" t="s">
        <v>1231</v>
      </c>
      <c r="L24" s="47" t="s">
        <v>249</v>
      </c>
      <c r="M24" s="48">
        <v>1</v>
      </c>
      <c r="N24" s="66" t="s">
        <v>87</v>
      </c>
      <c r="O24" s="66">
        <v>0</v>
      </c>
      <c r="P24" s="66">
        <v>0</v>
      </c>
      <c r="Q24" s="66">
        <v>0</v>
      </c>
      <c r="R24" s="66" t="s">
        <v>1230</v>
      </c>
      <c r="S24" s="66">
        <v>0</v>
      </c>
      <c r="T24" s="66">
        <v>0</v>
      </c>
      <c r="U24" s="48">
        <v>90</v>
      </c>
      <c r="V24" s="48">
        <v>3</v>
      </c>
      <c r="W24" s="67">
        <v>3</v>
      </c>
      <c r="X24" s="48"/>
      <c r="Y24" s="48">
        <v>1024.92</v>
      </c>
      <c r="Z24" s="68">
        <v>256230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57" t="s">
        <v>175</v>
      </c>
      <c r="C25" s="58" t="s">
        <v>201</v>
      </c>
      <c r="D25" s="285">
        <v>13</v>
      </c>
      <c r="E25" s="72" t="s">
        <v>1232</v>
      </c>
      <c r="F25" s="60"/>
      <c r="G25" s="61"/>
      <c r="H25" s="62"/>
      <c r="I25" s="63" t="s">
        <v>175</v>
      </c>
      <c r="J25" s="64" t="s">
        <v>175</v>
      </c>
      <c r="K25" s="65" t="s">
        <v>185</v>
      </c>
      <c r="L25" s="136" t="s">
        <v>186</v>
      </c>
      <c r="M25" s="73">
        <v>0</v>
      </c>
      <c r="N25" s="74" t="s">
        <v>185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3" t="s">
        <v>175</v>
      </c>
      <c r="V25" s="73"/>
      <c r="W25" s="75" t="s">
        <v>175</v>
      </c>
      <c r="X25" s="73" t="s">
        <v>2505</v>
      </c>
      <c r="Y25" s="73" t="s">
        <v>175</v>
      </c>
      <c r="Z25" s="76" t="s">
        <v>175</v>
      </c>
      <c r="AA25" s="158" t="s">
        <v>187</v>
      </c>
      <c r="AB25" s="78" t="s">
        <v>188</v>
      </c>
      <c r="AC25" s="78" t="s">
        <v>175</v>
      </c>
      <c r="AD25" s="78" t="s">
        <v>175</v>
      </c>
      <c r="AE25" s="79" t="s">
        <v>175</v>
      </c>
      <c r="AF25" s="80" t="s">
        <v>175</v>
      </c>
      <c r="AG25" s="79" t="s">
        <v>175</v>
      </c>
      <c r="AH25" s="81" t="s">
        <v>189</v>
      </c>
      <c r="AI25" s="259" t="s">
        <v>189</v>
      </c>
      <c r="AJ25" s="255" t="s">
        <v>189</v>
      </c>
      <c r="AK25" s="82" t="s">
        <v>189</v>
      </c>
      <c r="AL25" s="21"/>
    </row>
    <row r="26" spans="2:38" s="5" customFormat="1" ht="22.5" customHeight="1" x14ac:dyDescent="0.4">
      <c r="B26" s="57" t="s">
        <v>175</v>
      </c>
      <c r="C26" s="58" t="s">
        <v>201</v>
      </c>
      <c r="D26" s="285">
        <v>14</v>
      </c>
      <c r="E26" s="72" t="s">
        <v>1233</v>
      </c>
      <c r="F26" s="60"/>
      <c r="G26" s="61"/>
      <c r="H26" s="62"/>
      <c r="I26" s="63">
        <v>13</v>
      </c>
      <c r="J26" s="64">
        <v>292</v>
      </c>
      <c r="K26" s="65" t="s">
        <v>1234</v>
      </c>
      <c r="L26" s="47" t="s">
        <v>967</v>
      </c>
      <c r="M26" s="48">
        <v>1</v>
      </c>
      <c r="N26" s="66" t="s">
        <v>1235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48">
        <v>150</v>
      </c>
      <c r="V26" s="48">
        <v>8</v>
      </c>
      <c r="W26" s="67">
        <v>8</v>
      </c>
      <c r="X26" s="48"/>
      <c r="Y26" s="48">
        <v>4555.2</v>
      </c>
      <c r="Z26" s="68">
        <v>1138800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201</v>
      </c>
      <c r="D27" s="285">
        <v>15</v>
      </c>
      <c r="E27" s="72" t="s">
        <v>1236</v>
      </c>
      <c r="F27" s="60"/>
      <c r="G27" s="61"/>
      <c r="H27" s="62"/>
      <c r="I27" s="63">
        <v>4</v>
      </c>
      <c r="J27" s="64">
        <v>292</v>
      </c>
      <c r="K27" s="65" t="s">
        <v>1237</v>
      </c>
      <c r="L27" s="47" t="s">
        <v>108</v>
      </c>
      <c r="M27" s="48">
        <v>1</v>
      </c>
      <c r="N27" s="66" t="s">
        <v>1149</v>
      </c>
      <c r="O27" s="66">
        <v>0</v>
      </c>
      <c r="P27" s="66" t="s">
        <v>1238</v>
      </c>
      <c r="Q27" s="66">
        <v>0</v>
      </c>
      <c r="R27" s="66">
        <v>0</v>
      </c>
      <c r="S27" s="66" t="s">
        <v>1239</v>
      </c>
      <c r="T27" s="66">
        <v>0</v>
      </c>
      <c r="U27" s="48">
        <v>18</v>
      </c>
      <c r="V27" s="48">
        <v>2</v>
      </c>
      <c r="W27" s="67">
        <v>2</v>
      </c>
      <c r="X27" s="48"/>
      <c r="Y27" s="48">
        <v>42.047999999999995</v>
      </c>
      <c r="Z27" s="68">
        <v>10511.999999999998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57" t="s">
        <v>175</v>
      </c>
      <c r="C28" s="58" t="s">
        <v>201</v>
      </c>
      <c r="D28" s="285">
        <v>15</v>
      </c>
      <c r="E28" s="72" t="s">
        <v>1236</v>
      </c>
      <c r="F28" s="60"/>
      <c r="G28" s="61"/>
      <c r="H28" s="62"/>
      <c r="I28" s="63">
        <v>4</v>
      </c>
      <c r="J28" s="64">
        <v>292</v>
      </c>
      <c r="K28" s="65" t="s">
        <v>1240</v>
      </c>
      <c r="L28" s="47" t="s">
        <v>1241</v>
      </c>
      <c r="M28" s="48">
        <v>1</v>
      </c>
      <c r="N28" s="66" t="s">
        <v>310</v>
      </c>
      <c r="O28" s="66">
        <v>0</v>
      </c>
      <c r="P28" s="66" t="s">
        <v>1242</v>
      </c>
      <c r="Q28" s="66">
        <v>0</v>
      </c>
      <c r="R28" s="66">
        <v>0</v>
      </c>
      <c r="S28" s="66" t="s">
        <v>55</v>
      </c>
      <c r="T28" s="66">
        <v>0</v>
      </c>
      <c r="U28" s="48">
        <v>34</v>
      </c>
      <c r="V28" s="48">
        <v>7</v>
      </c>
      <c r="W28" s="67">
        <v>7</v>
      </c>
      <c r="X28" s="48"/>
      <c r="Y28" s="48">
        <v>277.98400000000004</v>
      </c>
      <c r="Z28" s="68">
        <v>69496.000000000015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57" t="s">
        <v>175</v>
      </c>
      <c r="C29" s="58" t="s">
        <v>201</v>
      </c>
      <c r="D29" s="285">
        <v>16</v>
      </c>
      <c r="E29" s="72" t="s">
        <v>1243</v>
      </c>
      <c r="F29" s="60"/>
      <c r="G29" s="61"/>
      <c r="H29" s="62"/>
      <c r="I29" s="63">
        <v>1</v>
      </c>
      <c r="J29" s="64">
        <v>12</v>
      </c>
      <c r="K29" s="65" t="s">
        <v>1244</v>
      </c>
      <c r="L29" s="47" t="s">
        <v>457</v>
      </c>
      <c r="M29" s="48">
        <v>1</v>
      </c>
      <c r="N29" s="66" t="s">
        <v>218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47</v>
      </c>
      <c r="V29" s="48">
        <v>10</v>
      </c>
      <c r="W29" s="67">
        <v>10</v>
      </c>
      <c r="X29" s="48"/>
      <c r="Y29" s="48">
        <v>5.6400000000000006</v>
      </c>
      <c r="Z29" s="68">
        <v>1410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201</v>
      </c>
      <c r="D30" s="285">
        <v>16</v>
      </c>
      <c r="E30" s="72" t="s">
        <v>1243</v>
      </c>
      <c r="F30" s="60"/>
      <c r="G30" s="61"/>
      <c r="H30" s="62"/>
      <c r="I30" s="63">
        <v>1</v>
      </c>
      <c r="J30" s="64">
        <v>12</v>
      </c>
      <c r="K30" s="65" t="s">
        <v>1245</v>
      </c>
      <c r="L30" s="47" t="s">
        <v>460</v>
      </c>
      <c r="M30" s="48">
        <v>1</v>
      </c>
      <c r="N30" s="66" t="s">
        <v>218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47</v>
      </c>
      <c r="V30" s="48">
        <v>2</v>
      </c>
      <c r="W30" s="67">
        <v>2</v>
      </c>
      <c r="X30" s="48"/>
      <c r="Y30" s="48">
        <v>1.1280000000000001</v>
      </c>
      <c r="Z30" s="68">
        <v>282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57" t="s">
        <v>175</v>
      </c>
      <c r="C31" s="58" t="s">
        <v>201</v>
      </c>
      <c r="D31" s="285">
        <v>16</v>
      </c>
      <c r="E31" s="72" t="s">
        <v>1243</v>
      </c>
      <c r="F31" s="60"/>
      <c r="G31" s="61"/>
      <c r="H31" s="62"/>
      <c r="I31" s="63">
        <v>1</v>
      </c>
      <c r="J31" s="64">
        <v>12</v>
      </c>
      <c r="K31" s="65" t="s">
        <v>1246</v>
      </c>
      <c r="L31" s="47" t="s">
        <v>249</v>
      </c>
      <c r="M31" s="48">
        <v>1</v>
      </c>
      <c r="N31" s="66" t="s">
        <v>1235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150</v>
      </c>
      <c r="V31" s="48">
        <v>4</v>
      </c>
      <c r="W31" s="67">
        <v>4</v>
      </c>
      <c r="X31" s="48"/>
      <c r="Y31" s="48">
        <v>7.1999999999999993</v>
      </c>
      <c r="Z31" s="68">
        <v>1799.9999999999998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57" t="s">
        <v>175</v>
      </c>
      <c r="C32" s="58" t="s">
        <v>201</v>
      </c>
      <c r="D32" s="285">
        <v>17</v>
      </c>
      <c r="E32" s="72" t="s">
        <v>1247</v>
      </c>
      <c r="F32" s="60"/>
      <c r="G32" s="61"/>
      <c r="H32" s="62"/>
      <c r="I32" s="63">
        <v>13</v>
      </c>
      <c r="J32" s="64">
        <v>292</v>
      </c>
      <c r="K32" s="65" t="s">
        <v>884</v>
      </c>
      <c r="L32" s="47" t="s">
        <v>125</v>
      </c>
      <c r="M32" s="48">
        <v>2</v>
      </c>
      <c r="N32" s="66" t="s">
        <v>118</v>
      </c>
      <c r="O32" s="66">
        <v>0</v>
      </c>
      <c r="P32" s="66" t="s">
        <v>126</v>
      </c>
      <c r="Q32" s="66">
        <v>0</v>
      </c>
      <c r="R32" s="66">
        <v>0</v>
      </c>
      <c r="S32" s="66">
        <v>0</v>
      </c>
      <c r="T32" s="66">
        <v>0</v>
      </c>
      <c r="U32" s="48">
        <v>28</v>
      </c>
      <c r="V32" s="48">
        <v>2</v>
      </c>
      <c r="W32" s="67">
        <v>4</v>
      </c>
      <c r="X32" s="48"/>
      <c r="Y32" s="48">
        <v>425.15199999999999</v>
      </c>
      <c r="Z32" s="68">
        <v>106288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57" t="s">
        <v>175</v>
      </c>
      <c r="C33" s="58" t="s">
        <v>201</v>
      </c>
      <c r="D33" s="285">
        <v>17</v>
      </c>
      <c r="E33" s="72" t="s">
        <v>1247</v>
      </c>
      <c r="F33" s="60"/>
      <c r="G33" s="61"/>
      <c r="H33" s="62"/>
      <c r="I33" s="63">
        <v>13</v>
      </c>
      <c r="J33" s="64">
        <v>292</v>
      </c>
      <c r="K33" s="65" t="s">
        <v>1248</v>
      </c>
      <c r="L33" s="47" t="s">
        <v>125</v>
      </c>
      <c r="M33" s="48">
        <v>2</v>
      </c>
      <c r="N33" s="66" t="s">
        <v>118</v>
      </c>
      <c r="O33" s="66">
        <v>0</v>
      </c>
      <c r="P33" s="66" t="s">
        <v>126</v>
      </c>
      <c r="Q33" s="66">
        <v>0</v>
      </c>
      <c r="R33" s="66">
        <v>0</v>
      </c>
      <c r="S33" s="66">
        <v>0</v>
      </c>
      <c r="T33" s="66" t="s">
        <v>1249</v>
      </c>
      <c r="U33" s="48">
        <v>28</v>
      </c>
      <c r="V33" s="48">
        <v>4</v>
      </c>
      <c r="W33" s="67">
        <v>8</v>
      </c>
      <c r="X33" s="48"/>
      <c r="Y33" s="48">
        <v>850.30399999999997</v>
      </c>
      <c r="Z33" s="68">
        <v>212576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201</v>
      </c>
      <c r="D34" s="285">
        <v>18</v>
      </c>
      <c r="E34" s="72" t="s">
        <v>1250</v>
      </c>
      <c r="F34" s="60"/>
      <c r="G34" s="61"/>
      <c r="H34" s="62"/>
      <c r="I34" s="63">
        <v>13</v>
      </c>
      <c r="J34" s="64">
        <v>292</v>
      </c>
      <c r="K34" s="65" t="s">
        <v>884</v>
      </c>
      <c r="L34" s="47" t="s">
        <v>125</v>
      </c>
      <c r="M34" s="48">
        <v>2</v>
      </c>
      <c r="N34" s="66" t="s">
        <v>118</v>
      </c>
      <c r="O34" s="66">
        <v>0</v>
      </c>
      <c r="P34" s="66" t="s">
        <v>126</v>
      </c>
      <c r="Q34" s="66">
        <v>0</v>
      </c>
      <c r="R34" s="66">
        <v>0</v>
      </c>
      <c r="S34" s="66">
        <v>0</v>
      </c>
      <c r="T34" s="66">
        <v>0</v>
      </c>
      <c r="U34" s="48">
        <v>28</v>
      </c>
      <c r="V34" s="48">
        <v>2</v>
      </c>
      <c r="W34" s="67">
        <v>4</v>
      </c>
      <c r="X34" s="48"/>
      <c r="Y34" s="48">
        <v>425.15199999999999</v>
      </c>
      <c r="Z34" s="68">
        <v>106288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201</v>
      </c>
      <c r="D35" s="285">
        <v>18</v>
      </c>
      <c r="E35" s="72" t="s">
        <v>1250</v>
      </c>
      <c r="F35" s="60"/>
      <c r="G35" s="61"/>
      <c r="H35" s="62"/>
      <c r="I35" s="63">
        <v>13</v>
      </c>
      <c r="J35" s="64">
        <v>292</v>
      </c>
      <c r="K35" s="65" t="s">
        <v>1251</v>
      </c>
      <c r="L35" s="47" t="s">
        <v>125</v>
      </c>
      <c r="M35" s="48">
        <v>2</v>
      </c>
      <c r="N35" s="66" t="s">
        <v>118</v>
      </c>
      <c r="O35" s="66">
        <v>0</v>
      </c>
      <c r="P35" s="66" t="s">
        <v>126</v>
      </c>
      <c r="Q35" s="66">
        <v>0</v>
      </c>
      <c r="R35" s="66">
        <v>0</v>
      </c>
      <c r="S35" s="66">
        <v>0</v>
      </c>
      <c r="T35" s="66" t="s">
        <v>1196</v>
      </c>
      <c r="U35" s="48">
        <v>28</v>
      </c>
      <c r="V35" s="48">
        <v>1</v>
      </c>
      <c r="W35" s="67">
        <v>2</v>
      </c>
      <c r="X35" s="48"/>
      <c r="Y35" s="48">
        <v>212.57599999999999</v>
      </c>
      <c r="Z35" s="68">
        <v>53144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57" t="s">
        <v>175</v>
      </c>
      <c r="C36" s="58" t="s">
        <v>201</v>
      </c>
      <c r="D36" s="285">
        <v>18</v>
      </c>
      <c r="E36" s="72" t="s">
        <v>1250</v>
      </c>
      <c r="F36" s="324" t="s">
        <v>2587</v>
      </c>
      <c r="G36" s="61"/>
      <c r="H36" s="62"/>
      <c r="I36" s="63">
        <v>24</v>
      </c>
      <c r="J36" s="64">
        <v>365</v>
      </c>
      <c r="K36" s="65" t="s">
        <v>175</v>
      </c>
      <c r="L36" s="47" t="s">
        <v>176</v>
      </c>
      <c r="M36" s="48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0</v>
      </c>
      <c r="V36" s="48">
        <v>1</v>
      </c>
      <c r="W36" s="67">
        <v>0</v>
      </c>
      <c r="X36" s="48"/>
      <c r="Y36" s="48" t="s">
        <v>175</v>
      </c>
      <c r="Z36" s="68" t="s">
        <v>175</v>
      </c>
      <c r="AA36" s="149" t="s">
        <v>205</v>
      </c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55" t="s">
        <v>189</v>
      </c>
      <c r="AK36" s="82" t="s">
        <v>189</v>
      </c>
      <c r="AL36" s="21"/>
    </row>
    <row r="37" spans="2:38" s="5" customFormat="1" ht="22.5" customHeight="1" x14ac:dyDescent="0.4">
      <c r="B37" s="57" t="s">
        <v>175</v>
      </c>
      <c r="C37" s="58" t="s">
        <v>201</v>
      </c>
      <c r="D37" s="285">
        <v>19</v>
      </c>
      <c r="E37" s="72" t="s">
        <v>1252</v>
      </c>
      <c r="F37" s="60"/>
      <c r="G37" s="61"/>
      <c r="H37" s="62"/>
      <c r="I37" s="63">
        <v>1</v>
      </c>
      <c r="J37" s="64">
        <v>12</v>
      </c>
      <c r="K37" s="65" t="s">
        <v>1174</v>
      </c>
      <c r="L37" s="47" t="s">
        <v>565</v>
      </c>
      <c r="M37" s="48">
        <v>1</v>
      </c>
      <c r="N37" s="66" t="s">
        <v>566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48">
        <v>54</v>
      </c>
      <c r="V37" s="48">
        <v>10</v>
      </c>
      <c r="W37" s="67">
        <v>10</v>
      </c>
      <c r="X37" s="48"/>
      <c r="Y37" s="48">
        <v>6.48</v>
      </c>
      <c r="Z37" s="68">
        <v>1620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57" t="s">
        <v>175</v>
      </c>
      <c r="C38" s="58" t="s">
        <v>201</v>
      </c>
      <c r="D38" s="285">
        <v>19</v>
      </c>
      <c r="E38" s="72" t="s">
        <v>1252</v>
      </c>
      <c r="F38" s="60"/>
      <c r="G38" s="61"/>
      <c r="H38" s="62"/>
      <c r="I38" s="63">
        <v>1</v>
      </c>
      <c r="J38" s="64">
        <v>12</v>
      </c>
      <c r="K38" s="65" t="s">
        <v>1075</v>
      </c>
      <c r="L38" s="47" t="s">
        <v>52</v>
      </c>
      <c r="M38" s="48">
        <v>1</v>
      </c>
      <c r="N38" s="66" t="s">
        <v>1076</v>
      </c>
      <c r="O38" s="66">
        <v>0</v>
      </c>
      <c r="P38" s="66" t="s">
        <v>1077</v>
      </c>
      <c r="Q38" s="66" t="s">
        <v>1074</v>
      </c>
      <c r="R38" s="66">
        <v>0</v>
      </c>
      <c r="S38" s="66">
        <v>0</v>
      </c>
      <c r="T38" s="66">
        <v>0</v>
      </c>
      <c r="U38" s="48">
        <v>35</v>
      </c>
      <c r="V38" s="48">
        <v>1</v>
      </c>
      <c r="W38" s="67">
        <v>1</v>
      </c>
      <c r="X38" s="48"/>
      <c r="Y38" s="48">
        <v>0.42000000000000004</v>
      </c>
      <c r="Z38" s="68">
        <v>105.00000000000001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57" t="s">
        <v>175</v>
      </c>
      <c r="C39" s="58" t="s">
        <v>201</v>
      </c>
      <c r="D39" s="285">
        <v>20</v>
      </c>
      <c r="E39" s="72" t="s">
        <v>243</v>
      </c>
      <c r="F39" s="60"/>
      <c r="G39" s="61"/>
      <c r="H39" s="62"/>
      <c r="I39" s="63" t="s">
        <v>175</v>
      </c>
      <c r="J39" s="64" t="s">
        <v>175</v>
      </c>
      <c r="K39" s="65" t="s">
        <v>185</v>
      </c>
      <c r="L39" s="136" t="s">
        <v>186</v>
      </c>
      <c r="M39" s="73">
        <v>0</v>
      </c>
      <c r="N39" s="74" t="s">
        <v>185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3" t="s">
        <v>175</v>
      </c>
      <c r="V39" s="73">
        <v>2</v>
      </c>
      <c r="W39" s="75">
        <v>0</v>
      </c>
      <c r="X39" s="73" t="s">
        <v>2505</v>
      </c>
      <c r="Y39" s="73" t="s">
        <v>175</v>
      </c>
      <c r="Z39" s="76" t="s">
        <v>175</v>
      </c>
      <c r="AA39" s="158" t="s">
        <v>187</v>
      </c>
      <c r="AB39" s="78" t="s">
        <v>188</v>
      </c>
      <c r="AC39" s="78" t="s">
        <v>175</v>
      </c>
      <c r="AD39" s="78" t="s">
        <v>175</v>
      </c>
      <c r="AE39" s="79" t="s">
        <v>175</v>
      </c>
      <c r="AF39" s="80" t="s">
        <v>175</v>
      </c>
      <c r="AG39" s="79" t="s">
        <v>175</v>
      </c>
      <c r="AH39" s="81" t="s">
        <v>189</v>
      </c>
      <c r="AI39" s="259" t="s">
        <v>189</v>
      </c>
      <c r="AJ39" s="255" t="s">
        <v>189</v>
      </c>
      <c r="AK39" s="82" t="s">
        <v>189</v>
      </c>
      <c r="AL39" s="21"/>
    </row>
    <row r="40" spans="2:38" s="5" customFormat="1" ht="22.5" customHeight="1" x14ac:dyDescent="0.4">
      <c r="B40" s="57" t="s">
        <v>175</v>
      </c>
      <c r="C40" s="58" t="s">
        <v>201</v>
      </c>
      <c r="D40" s="285">
        <v>21</v>
      </c>
      <c r="E40" s="60" t="s">
        <v>1253</v>
      </c>
      <c r="F40" s="60"/>
      <c r="G40" s="61"/>
      <c r="H40" s="62"/>
      <c r="I40" s="63" t="s">
        <v>175</v>
      </c>
      <c r="J40" s="64" t="s">
        <v>175</v>
      </c>
      <c r="K40" s="65" t="s">
        <v>185</v>
      </c>
      <c r="L40" s="136" t="s">
        <v>186</v>
      </c>
      <c r="M40" s="73">
        <v>0</v>
      </c>
      <c r="N40" s="74" t="s">
        <v>185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3" t="s">
        <v>175</v>
      </c>
      <c r="V40" s="73">
        <v>2</v>
      </c>
      <c r="W40" s="75">
        <v>0</v>
      </c>
      <c r="X40" s="73" t="s">
        <v>2505</v>
      </c>
      <c r="Y40" s="73" t="s">
        <v>175</v>
      </c>
      <c r="Z40" s="76" t="s">
        <v>175</v>
      </c>
      <c r="AA40" s="158" t="s">
        <v>187</v>
      </c>
      <c r="AB40" s="78" t="s">
        <v>188</v>
      </c>
      <c r="AC40" s="78" t="s">
        <v>175</v>
      </c>
      <c r="AD40" s="78" t="s">
        <v>175</v>
      </c>
      <c r="AE40" s="79" t="s">
        <v>175</v>
      </c>
      <c r="AF40" s="80" t="s">
        <v>175</v>
      </c>
      <c r="AG40" s="79" t="s">
        <v>175</v>
      </c>
      <c r="AH40" s="81" t="s">
        <v>189</v>
      </c>
      <c r="AI40" s="259" t="s">
        <v>189</v>
      </c>
      <c r="AJ40" s="255" t="s">
        <v>189</v>
      </c>
      <c r="AK40" s="82" t="s">
        <v>189</v>
      </c>
      <c r="AL40" s="21"/>
    </row>
    <row r="41" spans="2:38" s="5" customFormat="1" ht="22.5" customHeight="1" x14ac:dyDescent="0.4">
      <c r="B41" s="57" t="s">
        <v>175</v>
      </c>
      <c r="C41" s="58" t="s">
        <v>201</v>
      </c>
      <c r="D41" s="285">
        <v>22</v>
      </c>
      <c r="E41" s="60" t="s">
        <v>1254</v>
      </c>
      <c r="F41" s="60"/>
      <c r="G41" s="61"/>
      <c r="H41" s="62"/>
      <c r="I41" s="63">
        <v>1</v>
      </c>
      <c r="J41" s="64">
        <v>12</v>
      </c>
      <c r="K41" s="65" t="s">
        <v>1255</v>
      </c>
      <c r="L41" s="47" t="s">
        <v>1089</v>
      </c>
      <c r="M41" s="48">
        <v>1</v>
      </c>
      <c r="N41" s="66" t="s">
        <v>218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48">
        <v>47</v>
      </c>
      <c r="V41" s="48">
        <v>1</v>
      </c>
      <c r="W41" s="67">
        <v>1</v>
      </c>
      <c r="X41" s="48"/>
      <c r="Y41" s="48">
        <v>0.56400000000000006</v>
      </c>
      <c r="Z41" s="68">
        <v>141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 t="s">
        <v>175</v>
      </c>
      <c r="C42" s="58" t="s">
        <v>201</v>
      </c>
      <c r="D42" s="285">
        <v>23</v>
      </c>
      <c r="E42" s="60" t="s">
        <v>1256</v>
      </c>
      <c r="F42" s="60"/>
      <c r="G42" s="61"/>
      <c r="H42" s="62"/>
      <c r="I42" s="63">
        <v>1</v>
      </c>
      <c r="J42" s="64">
        <v>12</v>
      </c>
      <c r="K42" s="65" t="s">
        <v>1257</v>
      </c>
      <c r="L42" s="47" t="s">
        <v>605</v>
      </c>
      <c r="M42" s="48">
        <v>1</v>
      </c>
      <c r="N42" s="66" t="s">
        <v>566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48">
        <v>54</v>
      </c>
      <c r="V42" s="48">
        <v>1</v>
      </c>
      <c r="W42" s="67">
        <v>1</v>
      </c>
      <c r="X42" s="48"/>
      <c r="Y42" s="48">
        <v>0.64800000000000002</v>
      </c>
      <c r="Z42" s="68">
        <v>162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 t="s">
        <v>175</v>
      </c>
      <c r="C43" s="58" t="s">
        <v>201</v>
      </c>
      <c r="D43" s="285">
        <v>24</v>
      </c>
      <c r="E43" s="60" t="s">
        <v>1258</v>
      </c>
      <c r="F43" s="60"/>
      <c r="G43" s="61"/>
      <c r="H43" s="62"/>
      <c r="I43" s="63" t="s">
        <v>175</v>
      </c>
      <c r="J43" s="64" t="s">
        <v>175</v>
      </c>
      <c r="K43" s="65" t="s">
        <v>185</v>
      </c>
      <c r="L43" s="136" t="s">
        <v>186</v>
      </c>
      <c r="M43" s="73">
        <v>0</v>
      </c>
      <c r="N43" s="74" t="s">
        <v>185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3" t="s">
        <v>175</v>
      </c>
      <c r="V43" s="73">
        <v>17</v>
      </c>
      <c r="W43" s="75">
        <v>0</v>
      </c>
      <c r="X43" s="73" t="s">
        <v>2505</v>
      </c>
      <c r="Y43" s="73" t="s">
        <v>175</v>
      </c>
      <c r="Z43" s="76" t="s">
        <v>175</v>
      </c>
      <c r="AA43" s="158" t="s">
        <v>187</v>
      </c>
      <c r="AB43" s="78" t="s">
        <v>188</v>
      </c>
      <c r="AC43" s="78" t="s">
        <v>175</v>
      </c>
      <c r="AD43" s="78" t="s">
        <v>175</v>
      </c>
      <c r="AE43" s="79" t="s">
        <v>175</v>
      </c>
      <c r="AF43" s="80" t="s">
        <v>175</v>
      </c>
      <c r="AG43" s="79" t="s">
        <v>175</v>
      </c>
      <c r="AH43" s="81" t="s">
        <v>189</v>
      </c>
      <c r="AI43" s="259" t="s">
        <v>189</v>
      </c>
      <c r="AJ43" s="255" t="s">
        <v>189</v>
      </c>
      <c r="AK43" s="82" t="s">
        <v>189</v>
      </c>
      <c r="AL43" s="21"/>
    </row>
    <row r="44" spans="2:38" s="5" customFormat="1" ht="22.5" customHeight="1" x14ac:dyDescent="0.4">
      <c r="B44" s="57" t="s">
        <v>175</v>
      </c>
      <c r="C44" s="58" t="s">
        <v>201</v>
      </c>
      <c r="D44" s="285">
        <v>25</v>
      </c>
      <c r="E44" s="60" t="s">
        <v>1173</v>
      </c>
      <c r="F44" s="60"/>
      <c r="G44" s="61"/>
      <c r="H44" s="62"/>
      <c r="I44" s="63" t="s">
        <v>175</v>
      </c>
      <c r="J44" s="64" t="s">
        <v>175</v>
      </c>
      <c r="K44" s="65" t="s">
        <v>175</v>
      </c>
      <c r="L44" s="47" t="s">
        <v>176</v>
      </c>
      <c r="M44" s="73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3">
        <v>0</v>
      </c>
      <c r="V44" s="73"/>
      <c r="W44" s="75" t="s">
        <v>175</v>
      </c>
      <c r="X44" s="73"/>
      <c r="Y44" s="73" t="s">
        <v>175</v>
      </c>
      <c r="Z44" s="76" t="s">
        <v>175</v>
      </c>
      <c r="AA44" s="158" t="s">
        <v>2599</v>
      </c>
      <c r="AB44" s="158" t="s">
        <v>2598</v>
      </c>
      <c r="AC44" s="78" t="s">
        <v>175</v>
      </c>
      <c r="AD44" s="78" t="s">
        <v>175</v>
      </c>
      <c r="AE44" s="79" t="s">
        <v>175</v>
      </c>
      <c r="AF44" s="80" t="s">
        <v>175</v>
      </c>
      <c r="AG44" s="79" t="s">
        <v>175</v>
      </c>
      <c r="AH44" s="81" t="s">
        <v>189</v>
      </c>
      <c r="AI44" s="259" t="s">
        <v>189</v>
      </c>
      <c r="AJ44" s="255" t="s">
        <v>189</v>
      </c>
      <c r="AK44" s="82" t="s">
        <v>189</v>
      </c>
      <c r="AL44" s="21"/>
    </row>
    <row r="45" spans="2:38" s="5" customFormat="1" ht="22.5" customHeight="1" x14ac:dyDescent="0.4">
      <c r="B45" s="57" t="s">
        <v>175</v>
      </c>
      <c r="C45" s="58" t="s">
        <v>201</v>
      </c>
      <c r="D45" s="285">
        <v>26</v>
      </c>
      <c r="E45" s="72" t="s">
        <v>1259</v>
      </c>
      <c r="F45" s="60"/>
      <c r="G45" s="61"/>
      <c r="H45" s="62"/>
      <c r="I45" s="63" t="s">
        <v>175</v>
      </c>
      <c r="J45" s="64" t="s">
        <v>175</v>
      </c>
      <c r="K45" s="65" t="s">
        <v>185</v>
      </c>
      <c r="L45" s="136" t="s">
        <v>186</v>
      </c>
      <c r="M45" s="73">
        <v>0</v>
      </c>
      <c r="N45" s="74" t="s">
        <v>185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3" t="s">
        <v>175</v>
      </c>
      <c r="V45" s="73">
        <v>20</v>
      </c>
      <c r="W45" s="75">
        <v>0</v>
      </c>
      <c r="X45" s="73" t="s">
        <v>2505</v>
      </c>
      <c r="Y45" s="73" t="s">
        <v>175</v>
      </c>
      <c r="Z45" s="76" t="s">
        <v>175</v>
      </c>
      <c r="AA45" s="158" t="s">
        <v>187</v>
      </c>
      <c r="AB45" s="78" t="s">
        <v>188</v>
      </c>
      <c r="AC45" s="78" t="s">
        <v>175</v>
      </c>
      <c r="AD45" s="78" t="s">
        <v>175</v>
      </c>
      <c r="AE45" s="79" t="s">
        <v>175</v>
      </c>
      <c r="AF45" s="80" t="s">
        <v>175</v>
      </c>
      <c r="AG45" s="79" t="s">
        <v>175</v>
      </c>
      <c r="AH45" s="81" t="s">
        <v>189</v>
      </c>
      <c r="AI45" s="259" t="s">
        <v>189</v>
      </c>
      <c r="AJ45" s="255" t="s">
        <v>2505</v>
      </c>
      <c r="AK45" s="82" t="s">
        <v>2505</v>
      </c>
      <c r="AL45" s="21"/>
    </row>
    <row r="46" spans="2:38" s="5" customFormat="1" ht="22.5" customHeight="1" x14ac:dyDescent="0.4">
      <c r="B46" s="57" t="s">
        <v>175</v>
      </c>
      <c r="C46" s="58" t="s">
        <v>201</v>
      </c>
      <c r="D46" s="285">
        <v>27</v>
      </c>
      <c r="E46" s="72" t="s">
        <v>1260</v>
      </c>
      <c r="F46" s="60"/>
      <c r="G46" s="61"/>
      <c r="H46" s="62"/>
      <c r="I46" s="63" t="s">
        <v>175</v>
      </c>
      <c r="J46" s="64" t="s">
        <v>175</v>
      </c>
      <c r="K46" s="65" t="s">
        <v>1174</v>
      </c>
      <c r="L46" s="136" t="s">
        <v>565</v>
      </c>
      <c r="M46" s="73">
        <v>1</v>
      </c>
      <c r="N46" s="74" t="s">
        <v>566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3">
        <v>54</v>
      </c>
      <c r="V46" s="73">
        <v>3</v>
      </c>
      <c r="W46" s="75">
        <v>3</v>
      </c>
      <c r="X46" s="73" t="s">
        <v>2505</v>
      </c>
      <c r="Y46" s="73" t="s">
        <v>175</v>
      </c>
      <c r="Z46" s="76" t="s">
        <v>175</v>
      </c>
      <c r="AA46" s="158" t="s">
        <v>187</v>
      </c>
      <c r="AB46" s="78" t="s">
        <v>187</v>
      </c>
      <c r="AC46" s="78" t="s">
        <v>175</v>
      </c>
      <c r="AD46" s="78" t="s">
        <v>175</v>
      </c>
      <c r="AE46" s="79" t="s">
        <v>175</v>
      </c>
      <c r="AF46" s="80" t="s">
        <v>175</v>
      </c>
      <c r="AG46" s="79" t="s">
        <v>175</v>
      </c>
      <c r="AH46" s="81" t="s">
        <v>189</v>
      </c>
      <c r="AI46" s="259" t="s">
        <v>189</v>
      </c>
      <c r="AJ46" s="255" t="s">
        <v>2505</v>
      </c>
      <c r="AK46" s="82" t="s">
        <v>2505</v>
      </c>
      <c r="AL46" s="21"/>
    </row>
    <row r="47" spans="2:38" s="5" customFormat="1" ht="22.5" customHeight="1" x14ac:dyDescent="0.4">
      <c r="B47" s="57" t="s">
        <v>175</v>
      </c>
      <c r="C47" s="58" t="s">
        <v>201</v>
      </c>
      <c r="D47" s="285">
        <v>28</v>
      </c>
      <c r="E47" s="72" t="s">
        <v>1261</v>
      </c>
      <c r="F47" s="60"/>
      <c r="G47" s="61"/>
      <c r="H47" s="62"/>
      <c r="I47" s="63" t="s">
        <v>175</v>
      </c>
      <c r="J47" s="64" t="s">
        <v>175</v>
      </c>
      <c r="K47" s="65" t="s">
        <v>185</v>
      </c>
      <c r="L47" s="136" t="s">
        <v>186</v>
      </c>
      <c r="M47" s="73">
        <v>0</v>
      </c>
      <c r="N47" s="74" t="s">
        <v>185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  <c r="T47" s="74">
        <v>0</v>
      </c>
      <c r="U47" s="73" t="s">
        <v>175</v>
      </c>
      <c r="V47" s="73">
        <v>15</v>
      </c>
      <c r="W47" s="75">
        <v>0</v>
      </c>
      <c r="X47" s="73" t="s">
        <v>2505</v>
      </c>
      <c r="Y47" s="73" t="s">
        <v>175</v>
      </c>
      <c r="Z47" s="76" t="s">
        <v>175</v>
      </c>
      <c r="AA47" s="158" t="s">
        <v>187</v>
      </c>
      <c r="AB47" s="78" t="s">
        <v>188</v>
      </c>
      <c r="AC47" s="78" t="s">
        <v>175</v>
      </c>
      <c r="AD47" s="78" t="s">
        <v>175</v>
      </c>
      <c r="AE47" s="79" t="s">
        <v>175</v>
      </c>
      <c r="AF47" s="80" t="s">
        <v>175</v>
      </c>
      <c r="AG47" s="79" t="s">
        <v>175</v>
      </c>
      <c r="AH47" s="81" t="s">
        <v>189</v>
      </c>
      <c r="AI47" s="259" t="s">
        <v>189</v>
      </c>
      <c r="AJ47" s="255" t="s">
        <v>2505</v>
      </c>
      <c r="AK47" s="82" t="s">
        <v>2505</v>
      </c>
      <c r="AL47" s="21"/>
    </row>
    <row r="48" spans="2:38" s="5" customFormat="1" ht="22.5" customHeight="1" x14ac:dyDescent="0.4">
      <c r="B48" s="57" t="s">
        <v>175</v>
      </c>
      <c r="C48" s="58" t="s">
        <v>201</v>
      </c>
      <c r="D48" s="285">
        <v>28</v>
      </c>
      <c r="E48" s="72" t="s">
        <v>1261</v>
      </c>
      <c r="F48" s="60"/>
      <c r="G48" s="61"/>
      <c r="H48" s="62"/>
      <c r="I48" s="63">
        <v>13</v>
      </c>
      <c r="J48" s="64">
        <v>292</v>
      </c>
      <c r="K48" s="65" t="s">
        <v>1262</v>
      </c>
      <c r="L48" s="47" t="s">
        <v>108</v>
      </c>
      <c r="M48" s="48">
        <v>1</v>
      </c>
      <c r="N48" s="66" t="s">
        <v>437</v>
      </c>
      <c r="O48" s="66" t="s">
        <v>1214</v>
      </c>
      <c r="P48" s="66">
        <v>0</v>
      </c>
      <c r="Q48" s="66">
        <v>0</v>
      </c>
      <c r="R48" s="66">
        <v>0</v>
      </c>
      <c r="S48" s="66" t="s">
        <v>1263</v>
      </c>
      <c r="T48" s="66">
        <v>0</v>
      </c>
      <c r="U48" s="48">
        <v>36</v>
      </c>
      <c r="V48" s="48">
        <v>4</v>
      </c>
      <c r="W48" s="67">
        <v>4</v>
      </c>
      <c r="X48" s="48"/>
      <c r="Y48" s="48">
        <v>546.62400000000002</v>
      </c>
      <c r="Z48" s="68">
        <v>136656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57" t="s">
        <v>175</v>
      </c>
      <c r="C49" s="58" t="s">
        <v>201</v>
      </c>
      <c r="D49" s="285">
        <v>29</v>
      </c>
      <c r="E49" s="72" t="s">
        <v>1264</v>
      </c>
      <c r="F49" s="60"/>
      <c r="G49" s="61"/>
      <c r="H49" s="62"/>
      <c r="I49" s="63" t="s">
        <v>175</v>
      </c>
      <c r="J49" s="64" t="s">
        <v>175</v>
      </c>
      <c r="K49" s="65" t="s">
        <v>1265</v>
      </c>
      <c r="L49" s="136" t="s">
        <v>52</v>
      </c>
      <c r="M49" s="73">
        <v>1</v>
      </c>
      <c r="N49" s="74" t="s">
        <v>310</v>
      </c>
      <c r="O49" s="74">
        <v>0</v>
      </c>
      <c r="P49" s="74" t="s">
        <v>1266</v>
      </c>
      <c r="Q49" s="74">
        <v>0</v>
      </c>
      <c r="R49" s="74">
        <v>0</v>
      </c>
      <c r="S49" s="74">
        <v>0</v>
      </c>
      <c r="T49" s="74">
        <v>0</v>
      </c>
      <c r="U49" s="73">
        <v>34</v>
      </c>
      <c r="V49" s="73">
        <v>11</v>
      </c>
      <c r="W49" s="75">
        <v>11</v>
      </c>
      <c r="X49" s="73" t="s">
        <v>2505</v>
      </c>
      <c r="Y49" s="73" t="s">
        <v>175</v>
      </c>
      <c r="Z49" s="76" t="s">
        <v>175</v>
      </c>
      <c r="AA49" s="158" t="s">
        <v>187</v>
      </c>
      <c r="AB49" s="78" t="s">
        <v>187</v>
      </c>
      <c r="AC49" s="78" t="s">
        <v>175</v>
      </c>
      <c r="AD49" s="78" t="s">
        <v>175</v>
      </c>
      <c r="AE49" s="79" t="s">
        <v>175</v>
      </c>
      <c r="AF49" s="80" t="s">
        <v>175</v>
      </c>
      <c r="AG49" s="79" t="s">
        <v>175</v>
      </c>
      <c r="AH49" s="81" t="s">
        <v>189</v>
      </c>
      <c r="AI49" s="259" t="s">
        <v>189</v>
      </c>
      <c r="AJ49" s="255" t="s">
        <v>2505</v>
      </c>
      <c r="AK49" s="82" t="s">
        <v>2505</v>
      </c>
      <c r="AL49" s="21"/>
    </row>
    <row r="50" spans="2:38" s="5" customFormat="1" ht="22.5" customHeight="1" x14ac:dyDescent="0.4">
      <c r="B50" s="57" t="s">
        <v>175</v>
      </c>
      <c r="C50" s="58" t="s">
        <v>201</v>
      </c>
      <c r="D50" s="285">
        <v>29</v>
      </c>
      <c r="E50" s="72" t="s">
        <v>1264</v>
      </c>
      <c r="F50" s="60"/>
      <c r="G50" s="61"/>
      <c r="H50" s="62"/>
      <c r="I50" s="63">
        <v>13</v>
      </c>
      <c r="J50" s="64">
        <v>292</v>
      </c>
      <c r="K50" s="65" t="s">
        <v>1262</v>
      </c>
      <c r="L50" s="47" t="s">
        <v>108</v>
      </c>
      <c r="M50" s="48">
        <v>1</v>
      </c>
      <c r="N50" s="66" t="s">
        <v>437</v>
      </c>
      <c r="O50" s="66" t="s">
        <v>1214</v>
      </c>
      <c r="P50" s="66">
        <v>0</v>
      </c>
      <c r="Q50" s="66">
        <v>0</v>
      </c>
      <c r="R50" s="66">
        <v>0</v>
      </c>
      <c r="S50" s="66" t="s">
        <v>1263</v>
      </c>
      <c r="T50" s="66">
        <v>0</v>
      </c>
      <c r="U50" s="48">
        <v>36</v>
      </c>
      <c r="V50" s="48">
        <v>4</v>
      </c>
      <c r="W50" s="67">
        <v>4</v>
      </c>
      <c r="X50" s="48"/>
      <c r="Y50" s="48">
        <v>546.62400000000002</v>
      </c>
      <c r="Z50" s="68">
        <v>136656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57" t="s">
        <v>175</v>
      </c>
      <c r="C51" s="58" t="s">
        <v>201</v>
      </c>
      <c r="D51" s="285">
        <v>29</v>
      </c>
      <c r="E51" s="72" t="s">
        <v>1264</v>
      </c>
      <c r="F51" s="60"/>
      <c r="G51" s="61"/>
      <c r="H51" s="62"/>
      <c r="I51" s="63">
        <v>13</v>
      </c>
      <c r="J51" s="64">
        <v>292</v>
      </c>
      <c r="K51" s="65" t="s">
        <v>1267</v>
      </c>
      <c r="L51" s="47" t="s">
        <v>1084</v>
      </c>
      <c r="M51" s="48">
        <v>1</v>
      </c>
      <c r="N51" s="66" t="s">
        <v>676</v>
      </c>
      <c r="O51" s="66">
        <v>0</v>
      </c>
      <c r="P51" s="66">
        <v>0</v>
      </c>
      <c r="Q51" s="66">
        <v>0</v>
      </c>
      <c r="R51" s="66" t="s">
        <v>1086</v>
      </c>
      <c r="S51" s="66">
        <v>0</v>
      </c>
      <c r="T51" s="66">
        <v>0</v>
      </c>
      <c r="U51" s="48">
        <v>20</v>
      </c>
      <c r="V51" s="48">
        <v>6</v>
      </c>
      <c r="W51" s="67">
        <v>6</v>
      </c>
      <c r="X51" s="48"/>
      <c r="Y51" s="48">
        <v>455.52</v>
      </c>
      <c r="Z51" s="68">
        <v>113880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57" t="s">
        <v>175</v>
      </c>
      <c r="C52" s="58" t="s">
        <v>201</v>
      </c>
      <c r="D52" s="285">
        <v>29</v>
      </c>
      <c r="E52" s="72" t="s">
        <v>1264</v>
      </c>
      <c r="F52" s="60"/>
      <c r="G52" s="61"/>
      <c r="H52" s="62"/>
      <c r="I52" s="63" t="s">
        <v>175</v>
      </c>
      <c r="J52" s="64" t="s">
        <v>175</v>
      </c>
      <c r="K52" s="65" t="s">
        <v>185</v>
      </c>
      <c r="L52" s="136" t="s">
        <v>186</v>
      </c>
      <c r="M52" s="73">
        <v>0</v>
      </c>
      <c r="N52" s="74" t="s">
        <v>185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3" t="s">
        <v>175</v>
      </c>
      <c r="V52" s="73">
        <v>1</v>
      </c>
      <c r="W52" s="75">
        <v>0</v>
      </c>
      <c r="X52" s="73" t="s">
        <v>2505</v>
      </c>
      <c r="Y52" s="73" t="s">
        <v>175</v>
      </c>
      <c r="Z52" s="76" t="s">
        <v>175</v>
      </c>
      <c r="AA52" s="158" t="s">
        <v>187</v>
      </c>
      <c r="AB52" s="78" t="s">
        <v>188</v>
      </c>
      <c r="AC52" s="78" t="s">
        <v>175</v>
      </c>
      <c r="AD52" s="78" t="s">
        <v>175</v>
      </c>
      <c r="AE52" s="79" t="s">
        <v>175</v>
      </c>
      <c r="AF52" s="80" t="s">
        <v>175</v>
      </c>
      <c r="AG52" s="79" t="s">
        <v>175</v>
      </c>
      <c r="AH52" s="81" t="s">
        <v>189</v>
      </c>
      <c r="AI52" s="259" t="s">
        <v>189</v>
      </c>
      <c r="AJ52" s="255" t="s">
        <v>2505</v>
      </c>
      <c r="AK52" s="82" t="s">
        <v>2505</v>
      </c>
      <c r="AL52" s="21"/>
    </row>
    <row r="53" spans="2:38" s="5" customFormat="1" ht="22.5" customHeight="1" x14ac:dyDescent="0.4">
      <c r="B53" s="57" t="s">
        <v>175</v>
      </c>
      <c r="C53" s="58" t="s">
        <v>201</v>
      </c>
      <c r="D53" s="285">
        <v>30</v>
      </c>
      <c r="E53" s="72" t="s">
        <v>739</v>
      </c>
      <c r="F53" s="60"/>
      <c r="G53" s="61"/>
      <c r="H53" s="62"/>
      <c r="I53" s="63">
        <v>1</v>
      </c>
      <c r="J53" s="64">
        <v>12</v>
      </c>
      <c r="K53" s="65" t="s">
        <v>1174</v>
      </c>
      <c r="L53" s="47" t="s">
        <v>565</v>
      </c>
      <c r="M53" s="48">
        <v>1</v>
      </c>
      <c r="N53" s="66" t="s">
        <v>566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48">
        <v>54</v>
      </c>
      <c r="V53" s="48">
        <v>2</v>
      </c>
      <c r="W53" s="67">
        <v>2</v>
      </c>
      <c r="X53" s="48"/>
      <c r="Y53" s="48">
        <v>1.296</v>
      </c>
      <c r="Z53" s="68">
        <v>324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42"/>
      <c r="AK53" s="56"/>
      <c r="AL53" s="21"/>
    </row>
    <row r="54" spans="2:38" s="5" customFormat="1" ht="22.5" customHeight="1" x14ac:dyDescent="0.4">
      <c r="B54" s="57" t="s">
        <v>175</v>
      </c>
      <c r="C54" s="58" t="s">
        <v>201</v>
      </c>
      <c r="D54" s="285">
        <v>31</v>
      </c>
      <c r="E54" s="72" t="s">
        <v>1182</v>
      </c>
      <c r="F54" s="60"/>
      <c r="G54" s="61"/>
      <c r="H54" s="62"/>
      <c r="I54" s="63" t="s">
        <v>175</v>
      </c>
      <c r="J54" s="64" t="s">
        <v>175</v>
      </c>
      <c r="K54" s="65" t="s">
        <v>1068</v>
      </c>
      <c r="L54" s="136" t="s">
        <v>96</v>
      </c>
      <c r="M54" s="73">
        <v>1</v>
      </c>
      <c r="N54" s="74" t="s">
        <v>218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  <c r="T54" s="74">
        <v>0</v>
      </c>
      <c r="U54" s="73">
        <v>47</v>
      </c>
      <c r="V54" s="73">
        <v>2</v>
      </c>
      <c r="W54" s="75">
        <v>2</v>
      </c>
      <c r="X54" s="73" t="s">
        <v>2505</v>
      </c>
      <c r="Y54" s="73" t="s">
        <v>175</v>
      </c>
      <c r="Z54" s="76" t="s">
        <v>175</v>
      </c>
      <c r="AA54" s="158" t="s">
        <v>187</v>
      </c>
      <c r="AB54" s="78" t="s">
        <v>187</v>
      </c>
      <c r="AC54" s="78" t="s">
        <v>175</v>
      </c>
      <c r="AD54" s="78" t="s">
        <v>175</v>
      </c>
      <c r="AE54" s="79" t="s">
        <v>175</v>
      </c>
      <c r="AF54" s="80" t="s">
        <v>175</v>
      </c>
      <c r="AG54" s="79" t="s">
        <v>175</v>
      </c>
      <c r="AH54" s="81" t="s">
        <v>189</v>
      </c>
      <c r="AI54" s="259" t="s">
        <v>189</v>
      </c>
      <c r="AJ54" s="255" t="s">
        <v>2505</v>
      </c>
      <c r="AK54" s="82" t="s">
        <v>2505</v>
      </c>
      <c r="AL54" s="21"/>
    </row>
    <row r="55" spans="2:38" s="5" customFormat="1" ht="22.5" customHeight="1" x14ac:dyDescent="0.4">
      <c r="B55" s="57" t="s">
        <v>175</v>
      </c>
      <c r="C55" s="58" t="s">
        <v>201</v>
      </c>
      <c r="D55" s="285">
        <v>32</v>
      </c>
      <c r="E55" s="72" t="s">
        <v>1095</v>
      </c>
      <c r="F55" s="60"/>
      <c r="G55" s="61"/>
      <c r="H55" s="62"/>
      <c r="I55" s="63" t="s">
        <v>175</v>
      </c>
      <c r="J55" s="64" t="s">
        <v>175</v>
      </c>
      <c r="K55" s="65" t="s">
        <v>1174</v>
      </c>
      <c r="L55" s="136" t="s">
        <v>565</v>
      </c>
      <c r="M55" s="73">
        <v>1</v>
      </c>
      <c r="N55" s="74" t="s">
        <v>566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3">
        <v>54</v>
      </c>
      <c r="V55" s="73">
        <v>1</v>
      </c>
      <c r="W55" s="75">
        <v>1</v>
      </c>
      <c r="X55" s="73" t="s">
        <v>2505</v>
      </c>
      <c r="Y55" s="73" t="s">
        <v>175</v>
      </c>
      <c r="Z55" s="76" t="s">
        <v>175</v>
      </c>
      <c r="AA55" s="158" t="s">
        <v>187</v>
      </c>
      <c r="AB55" s="78" t="s">
        <v>187</v>
      </c>
      <c r="AC55" s="78" t="s">
        <v>175</v>
      </c>
      <c r="AD55" s="78" t="s">
        <v>175</v>
      </c>
      <c r="AE55" s="79" t="s">
        <v>175</v>
      </c>
      <c r="AF55" s="80" t="s">
        <v>175</v>
      </c>
      <c r="AG55" s="79" t="s">
        <v>175</v>
      </c>
      <c r="AH55" s="81" t="s">
        <v>189</v>
      </c>
      <c r="AI55" s="259" t="s">
        <v>189</v>
      </c>
      <c r="AJ55" s="255" t="s">
        <v>2505</v>
      </c>
      <c r="AK55" s="82" t="s">
        <v>2505</v>
      </c>
      <c r="AL55" s="21"/>
    </row>
    <row r="56" spans="2:38" s="5" customFormat="1" ht="22.5" customHeight="1" x14ac:dyDescent="0.4">
      <c r="B56" s="57" t="s">
        <v>175</v>
      </c>
      <c r="C56" s="58" t="s">
        <v>201</v>
      </c>
      <c r="D56" s="285">
        <v>33</v>
      </c>
      <c r="E56" s="72" t="s">
        <v>1268</v>
      </c>
      <c r="F56" s="60"/>
      <c r="G56" s="61"/>
      <c r="H56" s="62"/>
      <c r="I56" s="63" t="s">
        <v>175</v>
      </c>
      <c r="J56" s="64" t="s">
        <v>175</v>
      </c>
      <c r="K56" s="65" t="s">
        <v>1192</v>
      </c>
      <c r="L56" s="136" t="s">
        <v>1089</v>
      </c>
      <c r="M56" s="73">
        <v>1</v>
      </c>
      <c r="N56" s="74" t="s">
        <v>118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3">
        <v>28</v>
      </c>
      <c r="V56" s="73">
        <v>1</v>
      </c>
      <c r="W56" s="75">
        <v>1</v>
      </c>
      <c r="X56" s="73" t="s">
        <v>2505</v>
      </c>
      <c r="Y56" s="73" t="s">
        <v>175</v>
      </c>
      <c r="Z56" s="76" t="s">
        <v>175</v>
      </c>
      <c r="AA56" s="158" t="s">
        <v>187</v>
      </c>
      <c r="AB56" s="78" t="s">
        <v>187</v>
      </c>
      <c r="AC56" s="78" t="s">
        <v>175</v>
      </c>
      <c r="AD56" s="78" t="s">
        <v>175</v>
      </c>
      <c r="AE56" s="79" t="s">
        <v>175</v>
      </c>
      <c r="AF56" s="80" t="s">
        <v>175</v>
      </c>
      <c r="AG56" s="79" t="s">
        <v>175</v>
      </c>
      <c r="AH56" s="81" t="s">
        <v>189</v>
      </c>
      <c r="AI56" s="259" t="s">
        <v>189</v>
      </c>
      <c r="AJ56" s="255" t="s">
        <v>2505</v>
      </c>
      <c r="AK56" s="82" t="s">
        <v>2505</v>
      </c>
      <c r="AL56" s="21"/>
    </row>
    <row r="57" spans="2:38" s="5" customFormat="1" ht="22.5" customHeight="1" x14ac:dyDescent="0.4">
      <c r="B57" s="57" t="s">
        <v>175</v>
      </c>
      <c r="C57" s="58" t="s">
        <v>201</v>
      </c>
      <c r="D57" s="285">
        <v>34</v>
      </c>
      <c r="E57" s="72" t="s">
        <v>1269</v>
      </c>
      <c r="F57" s="60"/>
      <c r="G57" s="61"/>
      <c r="H57" s="62"/>
      <c r="I57" s="63">
        <v>1</v>
      </c>
      <c r="J57" s="64">
        <v>12</v>
      </c>
      <c r="K57" s="65" t="s">
        <v>1174</v>
      </c>
      <c r="L57" s="47" t="s">
        <v>565</v>
      </c>
      <c r="M57" s="48">
        <v>1</v>
      </c>
      <c r="N57" s="66" t="s">
        <v>566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48">
        <v>54</v>
      </c>
      <c r="V57" s="48">
        <v>6</v>
      </c>
      <c r="W57" s="67">
        <v>6</v>
      </c>
      <c r="X57" s="48"/>
      <c r="Y57" s="48">
        <v>3.8879999999999999</v>
      </c>
      <c r="Z57" s="68">
        <v>972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57" t="s">
        <v>175</v>
      </c>
      <c r="C58" s="58" t="s">
        <v>201</v>
      </c>
      <c r="D58" s="285">
        <v>35</v>
      </c>
      <c r="E58" s="72" t="s">
        <v>1203</v>
      </c>
      <c r="F58" s="60"/>
      <c r="G58" s="61"/>
      <c r="H58" s="62"/>
      <c r="I58" s="63" t="s">
        <v>175</v>
      </c>
      <c r="J58" s="64" t="s">
        <v>175</v>
      </c>
      <c r="K58" s="65" t="s">
        <v>1144</v>
      </c>
      <c r="L58" s="136" t="s">
        <v>96</v>
      </c>
      <c r="M58" s="73">
        <v>2</v>
      </c>
      <c r="N58" s="74" t="s">
        <v>218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3">
        <v>47</v>
      </c>
      <c r="V58" s="73">
        <v>1</v>
      </c>
      <c r="W58" s="75">
        <v>2</v>
      </c>
      <c r="X58" s="73" t="s">
        <v>2505</v>
      </c>
      <c r="Y58" s="73" t="s">
        <v>175</v>
      </c>
      <c r="Z58" s="76" t="s">
        <v>175</v>
      </c>
      <c r="AA58" s="158" t="s">
        <v>187</v>
      </c>
      <c r="AB58" s="78" t="s">
        <v>187</v>
      </c>
      <c r="AC58" s="78" t="s">
        <v>175</v>
      </c>
      <c r="AD58" s="78" t="s">
        <v>175</v>
      </c>
      <c r="AE58" s="79" t="s">
        <v>175</v>
      </c>
      <c r="AF58" s="80" t="s">
        <v>175</v>
      </c>
      <c r="AG58" s="79" t="s">
        <v>175</v>
      </c>
      <c r="AH58" s="81" t="s">
        <v>189</v>
      </c>
      <c r="AI58" s="259" t="s">
        <v>189</v>
      </c>
      <c r="AJ58" s="255" t="s">
        <v>2505</v>
      </c>
      <c r="AK58" s="82" t="s">
        <v>2505</v>
      </c>
      <c r="AL58" s="21"/>
    </row>
    <row r="59" spans="2:38" s="5" customFormat="1" ht="22.5" customHeight="1" x14ac:dyDescent="0.4">
      <c r="B59" s="57" t="s">
        <v>175</v>
      </c>
      <c r="C59" s="58" t="s">
        <v>201</v>
      </c>
      <c r="D59" s="285">
        <v>35</v>
      </c>
      <c r="E59" s="72" t="s">
        <v>1203</v>
      </c>
      <c r="F59" s="60"/>
      <c r="G59" s="61"/>
      <c r="H59" s="62"/>
      <c r="I59" s="63" t="s">
        <v>175</v>
      </c>
      <c r="J59" s="64" t="s">
        <v>175</v>
      </c>
      <c r="K59" s="65" t="s">
        <v>1270</v>
      </c>
      <c r="L59" s="136" t="s">
        <v>96</v>
      </c>
      <c r="M59" s="73">
        <v>2</v>
      </c>
      <c r="N59" s="74" t="s">
        <v>218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 t="s">
        <v>1196</v>
      </c>
      <c r="U59" s="73">
        <v>47</v>
      </c>
      <c r="V59" s="73">
        <v>1</v>
      </c>
      <c r="W59" s="75">
        <v>2</v>
      </c>
      <c r="X59" s="73" t="s">
        <v>2505</v>
      </c>
      <c r="Y59" s="73" t="s">
        <v>175</v>
      </c>
      <c r="Z59" s="76" t="s">
        <v>175</v>
      </c>
      <c r="AA59" s="158" t="s">
        <v>187</v>
      </c>
      <c r="AB59" s="78" t="s">
        <v>187</v>
      </c>
      <c r="AC59" s="78" t="s">
        <v>175</v>
      </c>
      <c r="AD59" s="78" t="s">
        <v>175</v>
      </c>
      <c r="AE59" s="79" t="s">
        <v>175</v>
      </c>
      <c r="AF59" s="80" t="s">
        <v>175</v>
      </c>
      <c r="AG59" s="79" t="s">
        <v>175</v>
      </c>
      <c r="AH59" s="81" t="s">
        <v>189</v>
      </c>
      <c r="AI59" s="259" t="s">
        <v>189</v>
      </c>
      <c r="AJ59" s="255" t="s">
        <v>2505</v>
      </c>
      <c r="AK59" s="82" t="s">
        <v>2505</v>
      </c>
      <c r="AL59" s="21"/>
    </row>
    <row r="60" spans="2:38" s="5" customFormat="1" ht="22.5" customHeight="1" x14ac:dyDescent="0.4">
      <c r="B60" s="57" t="s">
        <v>175</v>
      </c>
      <c r="C60" s="58" t="s">
        <v>201</v>
      </c>
      <c r="D60" s="285">
        <v>35</v>
      </c>
      <c r="E60" s="72" t="s">
        <v>1203</v>
      </c>
      <c r="F60" s="60"/>
      <c r="G60" s="61"/>
      <c r="H60" s="62"/>
      <c r="I60" s="63" t="s">
        <v>175</v>
      </c>
      <c r="J60" s="64" t="s">
        <v>175</v>
      </c>
      <c r="K60" s="65" t="s">
        <v>1174</v>
      </c>
      <c r="L60" s="136" t="s">
        <v>565</v>
      </c>
      <c r="M60" s="73">
        <v>1</v>
      </c>
      <c r="N60" s="74" t="s">
        <v>566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3">
        <v>54</v>
      </c>
      <c r="V60" s="73">
        <v>1</v>
      </c>
      <c r="W60" s="75">
        <v>1</v>
      </c>
      <c r="X60" s="73" t="s">
        <v>2505</v>
      </c>
      <c r="Y60" s="73" t="s">
        <v>175</v>
      </c>
      <c r="Z60" s="76" t="s">
        <v>175</v>
      </c>
      <c r="AA60" s="158" t="s">
        <v>187</v>
      </c>
      <c r="AB60" s="78" t="s">
        <v>187</v>
      </c>
      <c r="AC60" s="78" t="s">
        <v>175</v>
      </c>
      <c r="AD60" s="78" t="s">
        <v>175</v>
      </c>
      <c r="AE60" s="79" t="s">
        <v>175</v>
      </c>
      <c r="AF60" s="80" t="s">
        <v>175</v>
      </c>
      <c r="AG60" s="79" t="s">
        <v>175</v>
      </c>
      <c r="AH60" s="81" t="s">
        <v>189</v>
      </c>
      <c r="AI60" s="259" t="s">
        <v>189</v>
      </c>
      <c r="AJ60" s="255" t="s">
        <v>2505</v>
      </c>
      <c r="AK60" s="82" t="s">
        <v>2505</v>
      </c>
      <c r="AL60" s="21"/>
    </row>
    <row r="61" spans="2:38" s="5" customFormat="1" ht="22.5" customHeight="1" x14ac:dyDescent="0.4">
      <c r="B61" s="57" t="s">
        <v>175</v>
      </c>
      <c r="C61" s="58" t="s">
        <v>201</v>
      </c>
      <c r="D61" s="285">
        <v>36</v>
      </c>
      <c r="E61" s="72" t="s">
        <v>1271</v>
      </c>
      <c r="F61" s="60"/>
      <c r="G61" s="61"/>
      <c r="H61" s="62"/>
      <c r="I61" s="63" t="s">
        <v>175</v>
      </c>
      <c r="J61" s="64" t="s">
        <v>175</v>
      </c>
      <c r="K61" s="65" t="s">
        <v>1174</v>
      </c>
      <c r="L61" s="136" t="s">
        <v>565</v>
      </c>
      <c r="M61" s="73">
        <v>1</v>
      </c>
      <c r="N61" s="74" t="s">
        <v>566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3">
        <v>54</v>
      </c>
      <c r="V61" s="73">
        <v>1</v>
      </c>
      <c r="W61" s="75">
        <v>1</v>
      </c>
      <c r="X61" s="73" t="s">
        <v>2505</v>
      </c>
      <c r="Y61" s="73" t="s">
        <v>175</v>
      </c>
      <c r="Z61" s="76" t="s">
        <v>175</v>
      </c>
      <c r="AA61" s="158" t="s">
        <v>187</v>
      </c>
      <c r="AB61" s="78" t="s">
        <v>187</v>
      </c>
      <c r="AC61" s="78" t="s">
        <v>175</v>
      </c>
      <c r="AD61" s="78" t="s">
        <v>175</v>
      </c>
      <c r="AE61" s="79" t="s">
        <v>175</v>
      </c>
      <c r="AF61" s="80" t="s">
        <v>175</v>
      </c>
      <c r="AG61" s="79" t="s">
        <v>175</v>
      </c>
      <c r="AH61" s="81" t="s">
        <v>189</v>
      </c>
      <c r="AI61" s="259" t="s">
        <v>189</v>
      </c>
      <c r="AJ61" s="255" t="s">
        <v>2505</v>
      </c>
      <c r="AK61" s="82" t="s">
        <v>2505</v>
      </c>
      <c r="AL61" s="21"/>
    </row>
    <row r="62" spans="2:38" s="5" customFormat="1" ht="22.5" customHeight="1" x14ac:dyDescent="0.4">
      <c r="B62" s="57" t="s">
        <v>175</v>
      </c>
      <c r="C62" s="58" t="s">
        <v>201</v>
      </c>
      <c r="D62" s="285">
        <v>37</v>
      </c>
      <c r="E62" s="72" t="s">
        <v>1272</v>
      </c>
      <c r="F62" s="60"/>
      <c r="G62" s="61"/>
      <c r="H62" s="62"/>
      <c r="I62" s="63">
        <v>1</v>
      </c>
      <c r="J62" s="64">
        <v>12</v>
      </c>
      <c r="K62" s="65" t="s">
        <v>1273</v>
      </c>
      <c r="L62" s="47" t="s">
        <v>457</v>
      </c>
      <c r="M62" s="48">
        <v>2</v>
      </c>
      <c r="N62" s="66" t="s">
        <v>218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48">
        <v>47</v>
      </c>
      <c r="V62" s="48">
        <v>4</v>
      </c>
      <c r="W62" s="67">
        <v>8</v>
      </c>
      <c r="X62" s="48"/>
      <c r="Y62" s="48">
        <v>4.5120000000000005</v>
      </c>
      <c r="Z62" s="68">
        <v>1128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42"/>
      <c r="AK62" s="56"/>
      <c r="AL62" s="21"/>
    </row>
    <row r="63" spans="2:38" s="5" customFormat="1" ht="22.5" customHeight="1" x14ac:dyDescent="0.4">
      <c r="B63" s="57" t="s">
        <v>175</v>
      </c>
      <c r="C63" s="58" t="s">
        <v>201</v>
      </c>
      <c r="D63" s="285">
        <v>37</v>
      </c>
      <c r="E63" s="72" t="s">
        <v>1272</v>
      </c>
      <c r="F63" s="60"/>
      <c r="G63" s="61"/>
      <c r="H63" s="62"/>
      <c r="I63" s="63">
        <v>1</v>
      </c>
      <c r="J63" s="64">
        <v>12</v>
      </c>
      <c r="K63" s="65" t="s">
        <v>1274</v>
      </c>
      <c r="L63" s="47" t="s">
        <v>457</v>
      </c>
      <c r="M63" s="48">
        <v>2</v>
      </c>
      <c r="N63" s="66" t="s">
        <v>218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 t="s">
        <v>1196</v>
      </c>
      <c r="U63" s="48">
        <v>47</v>
      </c>
      <c r="V63" s="48">
        <v>6</v>
      </c>
      <c r="W63" s="67">
        <v>12</v>
      </c>
      <c r="X63" s="48"/>
      <c r="Y63" s="48">
        <v>6.7680000000000007</v>
      </c>
      <c r="Z63" s="68">
        <v>1692.0000000000002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57" t="s">
        <v>175</v>
      </c>
      <c r="C64" s="58" t="s">
        <v>201</v>
      </c>
      <c r="D64" s="285">
        <v>37</v>
      </c>
      <c r="E64" s="72" t="s">
        <v>1275</v>
      </c>
      <c r="F64" s="324" t="s">
        <v>2587</v>
      </c>
      <c r="G64" s="61"/>
      <c r="H64" s="62"/>
      <c r="I64" s="63">
        <v>24</v>
      </c>
      <c r="J64" s="64">
        <v>365</v>
      </c>
      <c r="K64" s="65" t="s">
        <v>175</v>
      </c>
      <c r="L64" s="47" t="s">
        <v>176</v>
      </c>
      <c r="M64" s="48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48">
        <v>0</v>
      </c>
      <c r="V64" s="48">
        <v>6</v>
      </c>
      <c r="W64" s="67">
        <v>0</v>
      </c>
      <c r="X64" s="48"/>
      <c r="Y64" s="48" t="s">
        <v>175</v>
      </c>
      <c r="Z64" s="68" t="s">
        <v>175</v>
      </c>
      <c r="AA64" s="149" t="s">
        <v>205</v>
      </c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55" t="s">
        <v>189</v>
      </c>
      <c r="AK64" s="82" t="s">
        <v>189</v>
      </c>
      <c r="AL64" s="21"/>
    </row>
    <row r="65" spans="2:38" s="5" customFormat="1" ht="22.5" customHeight="1" x14ac:dyDescent="0.4">
      <c r="B65" s="57" t="s">
        <v>175</v>
      </c>
      <c r="C65" s="58" t="s">
        <v>201</v>
      </c>
      <c r="D65" s="285">
        <v>37</v>
      </c>
      <c r="E65" s="60" t="s">
        <v>1272</v>
      </c>
      <c r="F65" s="60"/>
      <c r="G65" s="61"/>
      <c r="H65" s="62"/>
      <c r="I65" s="63">
        <v>1</v>
      </c>
      <c r="J65" s="64">
        <v>12</v>
      </c>
      <c r="K65" s="65" t="s">
        <v>1244</v>
      </c>
      <c r="L65" s="47" t="s">
        <v>457</v>
      </c>
      <c r="M65" s="48">
        <v>1</v>
      </c>
      <c r="N65" s="66" t="s">
        <v>218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48">
        <v>47</v>
      </c>
      <c r="V65" s="48">
        <v>10</v>
      </c>
      <c r="W65" s="67">
        <v>10</v>
      </c>
      <c r="X65" s="48"/>
      <c r="Y65" s="48">
        <v>5.6400000000000006</v>
      </c>
      <c r="Z65" s="68">
        <v>1410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57" t="s">
        <v>175</v>
      </c>
      <c r="C66" s="58" t="s">
        <v>201</v>
      </c>
      <c r="D66" s="285">
        <v>37</v>
      </c>
      <c r="E66" s="60" t="s">
        <v>1272</v>
      </c>
      <c r="F66" s="60"/>
      <c r="G66" s="61"/>
      <c r="H66" s="62"/>
      <c r="I66" s="63">
        <v>1</v>
      </c>
      <c r="J66" s="64">
        <v>12</v>
      </c>
      <c r="K66" s="65" t="s">
        <v>1276</v>
      </c>
      <c r="L66" s="47" t="s">
        <v>457</v>
      </c>
      <c r="M66" s="48">
        <v>1</v>
      </c>
      <c r="N66" s="66" t="s">
        <v>218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 t="s">
        <v>1196</v>
      </c>
      <c r="U66" s="48">
        <v>47</v>
      </c>
      <c r="V66" s="48">
        <v>3</v>
      </c>
      <c r="W66" s="67">
        <v>3</v>
      </c>
      <c r="X66" s="48"/>
      <c r="Y66" s="48">
        <v>1.6920000000000002</v>
      </c>
      <c r="Z66" s="68">
        <v>423.00000000000006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57" t="s">
        <v>175</v>
      </c>
      <c r="C67" s="58" t="s">
        <v>201</v>
      </c>
      <c r="D67" s="285">
        <v>37</v>
      </c>
      <c r="E67" s="72" t="s">
        <v>1275</v>
      </c>
      <c r="F67" s="324" t="s">
        <v>2587</v>
      </c>
      <c r="G67" s="61"/>
      <c r="H67" s="62"/>
      <c r="I67" s="63">
        <v>24</v>
      </c>
      <c r="J67" s="64">
        <v>365</v>
      </c>
      <c r="K67" s="65" t="s">
        <v>175</v>
      </c>
      <c r="L67" s="47" t="s">
        <v>176</v>
      </c>
      <c r="M67" s="48">
        <v>0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48">
        <v>0</v>
      </c>
      <c r="V67" s="48">
        <v>3</v>
      </c>
      <c r="W67" s="67">
        <v>0</v>
      </c>
      <c r="X67" s="48"/>
      <c r="Y67" s="48" t="s">
        <v>175</v>
      </c>
      <c r="Z67" s="68" t="s">
        <v>175</v>
      </c>
      <c r="AA67" s="149" t="s">
        <v>205</v>
      </c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55" t="s">
        <v>189</v>
      </c>
      <c r="AK67" s="82" t="s">
        <v>189</v>
      </c>
      <c r="AL67" s="21"/>
    </row>
    <row r="68" spans="2:38" s="5" customFormat="1" ht="22.5" customHeight="1" x14ac:dyDescent="0.4">
      <c r="B68" s="57" t="s">
        <v>175</v>
      </c>
      <c r="C68" s="58" t="s">
        <v>201</v>
      </c>
      <c r="D68" s="285">
        <v>38</v>
      </c>
      <c r="E68" s="72" t="s">
        <v>1277</v>
      </c>
      <c r="F68" s="60"/>
      <c r="G68" s="61"/>
      <c r="H68" s="62"/>
      <c r="I68" s="63">
        <v>1</v>
      </c>
      <c r="J68" s="64">
        <v>12</v>
      </c>
      <c r="K68" s="65" t="s">
        <v>1161</v>
      </c>
      <c r="L68" s="47" t="s">
        <v>457</v>
      </c>
      <c r="M68" s="48">
        <v>2</v>
      </c>
      <c r="N68" s="66" t="s">
        <v>218</v>
      </c>
      <c r="O68" s="66">
        <v>0</v>
      </c>
      <c r="P68" s="66">
        <v>0</v>
      </c>
      <c r="Q68" s="66">
        <v>0</v>
      </c>
      <c r="R68" s="66" t="s">
        <v>840</v>
      </c>
      <c r="S68" s="66">
        <v>0</v>
      </c>
      <c r="T68" s="66">
        <v>0</v>
      </c>
      <c r="U68" s="48">
        <v>47</v>
      </c>
      <c r="V68" s="48">
        <v>1</v>
      </c>
      <c r="W68" s="67">
        <v>2</v>
      </c>
      <c r="X68" s="48"/>
      <c r="Y68" s="48">
        <v>1.1280000000000001</v>
      </c>
      <c r="Z68" s="68">
        <v>282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57" t="s">
        <v>175</v>
      </c>
      <c r="C69" s="58" t="s">
        <v>201</v>
      </c>
      <c r="D69" s="285">
        <v>38</v>
      </c>
      <c r="E69" s="72" t="s">
        <v>1277</v>
      </c>
      <c r="F69" s="60"/>
      <c r="G69" s="61"/>
      <c r="H69" s="62"/>
      <c r="I69" s="63">
        <v>1</v>
      </c>
      <c r="J69" s="64">
        <v>12</v>
      </c>
      <c r="K69" s="65" t="s">
        <v>1278</v>
      </c>
      <c r="L69" s="47" t="s">
        <v>457</v>
      </c>
      <c r="M69" s="48">
        <v>2</v>
      </c>
      <c r="N69" s="66" t="s">
        <v>218</v>
      </c>
      <c r="O69" s="66">
        <v>0</v>
      </c>
      <c r="P69" s="66">
        <v>0</v>
      </c>
      <c r="Q69" s="66">
        <v>0</v>
      </c>
      <c r="R69" s="66" t="s">
        <v>840</v>
      </c>
      <c r="S69" s="66">
        <v>0</v>
      </c>
      <c r="T69" s="66" t="s">
        <v>1196</v>
      </c>
      <c r="U69" s="48">
        <v>47</v>
      </c>
      <c r="V69" s="48">
        <v>1</v>
      </c>
      <c r="W69" s="67">
        <v>2</v>
      </c>
      <c r="X69" s="48"/>
      <c r="Y69" s="48">
        <v>1.1280000000000001</v>
      </c>
      <c r="Z69" s="68">
        <v>282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57" t="s">
        <v>175</v>
      </c>
      <c r="C70" s="58" t="s">
        <v>201</v>
      </c>
      <c r="D70" s="285">
        <v>38</v>
      </c>
      <c r="E70" s="72" t="s">
        <v>1279</v>
      </c>
      <c r="F70" s="324" t="s">
        <v>2587</v>
      </c>
      <c r="G70" s="61"/>
      <c r="H70" s="62"/>
      <c r="I70" s="63">
        <v>24</v>
      </c>
      <c r="J70" s="64">
        <v>365</v>
      </c>
      <c r="K70" s="65" t="s">
        <v>175</v>
      </c>
      <c r="L70" s="47" t="s">
        <v>176</v>
      </c>
      <c r="M70" s="48">
        <v>0</v>
      </c>
      <c r="N70" s="66">
        <v>0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48">
        <v>0</v>
      </c>
      <c r="V70" s="48">
        <v>1</v>
      </c>
      <c r="W70" s="67">
        <v>0</v>
      </c>
      <c r="X70" s="48"/>
      <c r="Y70" s="48" t="s">
        <v>175</v>
      </c>
      <c r="Z70" s="68" t="s">
        <v>175</v>
      </c>
      <c r="AA70" s="149" t="s">
        <v>205</v>
      </c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55" t="s">
        <v>189</v>
      </c>
      <c r="AK70" s="82" t="s">
        <v>189</v>
      </c>
      <c r="AL70" s="21"/>
    </row>
    <row r="71" spans="2:38" s="5" customFormat="1" ht="22.5" customHeight="1" x14ac:dyDescent="0.4">
      <c r="B71" s="57" t="s">
        <v>175</v>
      </c>
      <c r="C71" s="58" t="s">
        <v>201</v>
      </c>
      <c r="D71" s="285">
        <v>38</v>
      </c>
      <c r="E71" s="72" t="s">
        <v>1277</v>
      </c>
      <c r="F71" s="60"/>
      <c r="G71" s="61"/>
      <c r="H71" s="62"/>
      <c r="I71" s="63">
        <v>1</v>
      </c>
      <c r="J71" s="64">
        <v>12</v>
      </c>
      <c r="K71" s="65" t="s">
        <v>1280</v>
      </c>
      <c r="L71" s="47" t="s">
        <v>457</v>
      </c>
      <c r="M71" s="48">
        <v>1</v>
      </c>
      <c r="N71" s="66" t="s">
        <v>218</v>
      </c>
      <c r="O71" s="66">
        <v>0</v>
      </c>
      <c r="P71" s="66">
        <v>0</v>
      </c>
      <c r="Q71" s="66">
        <v>0</v>
      </c>
      <c r="R71" s="66" t="s">
        <v>840</v>
      </c>
      <c r="S71" s="66">
        <v>0</v>
      </c>
      <c r="T71" s="66">
        <v>0</v>
      </c>
      <c r="U71" s="48">
        <v>47</v>
      </c>
      <c r="V71" s="48">
        <v>2</v>
      </c>
      <c r="W71" s="67">
        <v>2</v>
      </c>
      <c r="X71" s="48"/>
      <c r="Y71" s="48">
        <v>1.1280000000000001</v>
      </c>
      <c r="Z71" s="68">
        <v>282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57" t="s">
        <v>175</v>
      </c>
      <c r="C72" s="58" t="s">
        <v>201</v>
      </c>
      <c r="D72" s="285">
        <v>39</v>
      </c>
      <c r="E72" s="72" t="s">
        <v>1281</v>
      </c>
      <c r="F72" s="60"/>
      <c r="G72" s="61"/>
      <c r="H72" s="62"/>
      <c r="I72" s="63">
        <v>1</v>
      </c>
      <c r="J72" s="64">
        <v>12</v>
      </c>
      <c r="K72" s="65" t="s">
        <v>1244</v>
      </c>
      <c r="L72" s="47" t="s">
        <v>457</v>
      </c>
      <c r="M72" s="48">
        <v>1</v>
      </c>
      <c r="N72" s="66" t="s">
        <v>218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48">
        <v>47</v>
      </c>
      <c r="V72" s="48">
        <v>3</v>
      </c>
      <c r="W72" s="67">
        <v>3</v>
      </c>
      <c r="X72" s="48"/>
      <c r="Y72" s="48">
        <v>1.6920000000000002</v>
      </c>
      <c r="Z72" s="68">
        <v>423.00000000000006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57" t="s">
        <v>175</v>
      </c>
      <c r="C73" s="58" t="s">
        <v>201</v>
      </c>
      <c r="D73" s="285">
        <v>40</v>
      </c>
      <c r="E73" s="72" t="s">
        <v>1282</v>
      </c>
      <c r="F73" s="60"/>
      <c r="G73" s="61"/>
      <c r="H73" s="62"/>
      <c r="I73" s="63">
        <v>1</v>
      </c>
      <c r="J73" s="64">
        <v>12</v>
      </c>
      <c r="K73" s="65" t="s">
        <v>1280</v>
      </c>
      <c r="L73" s="47" t="s">
        <v>457</v>
      </c>
      <c r="M73" s="48">
        <v>1</v>
      </c>
      <c r="N73" s="66" t="s">
        <v>218</v>
      </c>
      <c r="O73" s="66">
        <v>0</v>
      </c>
      <c r="P73" s="66">
        <v>0</v>
      </c>
      <c r="Q73" s="66">
        <v>0</v>
      </c>
      <c r="R73" s="66" t="s">
        <v>840</v>
      </c>
      <c r="S73" s="66">
        <v>0</v>
      </c>
      <c r="T73" s="66">
        <v>0</v>
      </c>
      <c r="U73" s="48">
        <v>47</v>
      </c>
      <c r="V73" s="48">
        <v>1</v>
      </c>
      <c r="W73" s="67">
        <v>1</v>
      </c>
      <c r="X73" s="48"/>
      <c r="Y73" s="48">
        <v>0.56400000000000006</v>
      </c>
      <c r="Z73" s="68">
        <v>141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57" t="s">
        <v>175</v>
      </c>
      <c r="C74" s="58" t="s">
        <v>201</v>
      </c>
      <c r="D74" s="285">
        <v>41</v>
      </c>
      <c r="E74" s="72" t="s">
        <v>1175</v>
      </c>
      <c r="F74" s="60"/>
      <c r="G74" s="61"/>
      <c r="H74" s="62"/>
      <c r="I74" s="63" t="s">
        <v>175</v>
      </c>
      <c r="J74" s="64" t="s">
        <v>175</v>
      </c>
      <c r="K74" s="65" t="s">
        <v>175</v>
      </c>
      <c r="L74" s="47" t="s">
        <v>176</v>
      </c>
      <c r="M74" s="73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3">
        <v>0</v>
      </c>
      <c r="V74" s="73"/>
      <c r="W74" s="75" t="s">
        <v>175</v>
      </c>
      <c r="X74" s="73"/>
      <c r="Y74" s="73" t="s">
        <v>175</v>
      </c>
      <c r="Z74" s="76" t="s">
        <v>175</v>
      </c>
      <c r="AA74" s="158" t="s">
        <v>2599</v>
      </c>
      <c r="AB74" s="158" t="s">
        <v>2598</v>
      </c>
      <c r="AC74" s="78" t="s">
        <v>175</v>
      </c>
      <c r="AD74" s="78" t="s">
        <v>175</v>
      </c>
      <c r="AE74" s="79" t="s">
        <v>175</v>
      </c>
      <c r="AF74" s="80" t="s">
        <v>175</v>
      </c>
      <c r="AG74" s="79" t="s">
        <v>175</v>
      </c>
      <c r="AH74" s="81" t="s">
        <v>189</v>
      </c>
      <c r="AI74" s="259" t="s">
        <v>189</v>
      </c>
      <c r="AJ74" s="255" t="s">
        <v>189</v>
      </c>
      <c r="AK74" s="82" t="s">
        <v>189</v>
      </c>
      <c r="AL74" s="21"/>
    </row>
    <row r="75" spans="2:38" s="5" customFormat="1" ht="22.5" customHeight="1" x14ac:dyDescent="0.4">
      <c r="B75" s="57" t="s">
        <v>175</v>
      </c>
      <c r="C75" s="58" t="s">
        <v>201</v>
      </c>
      <c r="D75" s="285">
        <v>42</v>
      </c>
      <c r="E75" s="72" t="s">
        <v>1283</v>
      </c>
      <c r="F75" s="60"/>
      <c r="G75" s="61"/>
      <c r="H75" s="62"/>
      <c r="I75" s="63">
        <v>1</v>
      </c>
      <c r="J75" s="64">
        <v>12</v>
      </c>
      <c r="K75" s="65" t="s">
        <v>1174</v>
      </c>
      <c r="L75" s="47" t="s">
        <v>565</v>
      </c>
      <c r="M75" s="48">
        <v>1</v>
      </c>
      <c r="N75" s="66" t="s">
        <v>566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48">
        <v>54</v>
      </c>
      <c r="V75" s="48">
        <v>5</v>
      </c>
      <c r="W75" s="67">
        <v>5</v>
      </c>
      <c r="X75" s="48"/>
      <c r="Y75" s="48">
        <v>3.24</v>
      </c>
      <c r="Z75" s="68">
        <v>810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57" t="s">
        <v>175</v>
      </c>
      <c r="C76" s="58" t="s">
        <v>201</v>
      </c>
      <c r="D76" s="285">
        <v>43</v>
      </c>
      <c r="E76" s="72" t="s">
        <v>1284</v>
      </c>
      <c r="F76" s="60"/>
      <c r="G76" s="61"/>
      <c r="H76" s="62"/>
      <c r="I76" s="63">
        <v>1</v>
      </c>
      <c r="J76" s="64">
        <v>12</v>
      </c>
      <c r="K76" s="65" t="s">
        <v>1174</v>
      </c>
      <c r="L76" s="47" t="s">
        <v>565</v>
      </c>
      <c r="M76" s="48">
        <v>1</v>
      </c>
      <c r="N76" s="66" t="s">
        <v>566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48">
        <v>54</v>
      </c>
      <c r="V76" s="48">
        <v>1</v>
      </c>
      <c r="W76" s="67">
        <v>1</v>
      </c>
      <c r="X76" s="48"/>
      <c r="Y76" s="48">
        <v>0.64800000000000002</v>
      </c>
      <c r="Z76" s="68">
        <v>162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42"/>
      <c r="AK76" s="56"/>
      <c r="AL76" s="21"/>
    </row>
    <row r="77" spans="2:38" s="5" customFormat="1" ht="22.5" customHeight="1" x14ac:dyDescent="0.4">
      <c r="B77" s="57" t="s">
        <v>175</v>
      </c>
      <c r="C77" s="58" t="s">
        <v>201</v>
      </c>
      <c r="D77" s="285">
        <v>44</v>
      </c>
      <c r="E77" s="72" t="s">
        <v>1252</v>
      </c>
      <c r="F77" s="60"/>
      <c r="G77" s="61"/>
      <c r="H77" s="62"/>
      <c r="I77" s="63">
        <v>1</v>
      </c>
      <c r="J77" s="64">
        <v>12</v>
      </c>
      <c r="K77" s="65" t="s">
        <v>1174</v>
      </c>
      <c r="L77" s="47" t="s">
        <v>565</v>
      </c>
      <c r="M77" s="48">
        <v>1</v>
      </c>
      <c r="N77" s="66" t="s">
        <v>566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48">
        <v>54</v>
      </c>
      <c r="V77" s="48">
        <v>3</v>
      </c>
      <c r="W77" s="67">
        <v>3</v>
      </c>
      <c r="X77" s="48"/>
      <c r="Y77" s="48">
        <v>1.944</v>
      </c>
      <c r="Z77" s="68">
        <v>486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42"/>
      <c r="AK77" s="56"/>
      <c r="AL77" s="21"/>
    </row>
    <row r="78" spans="2:38" s="5" customFormat="1" ht="22.5" customHeight="1" x14ac:dyDescent="0.4">
      <c r="B78" s="57" t="s">
        <v>175</v>
      </c>
      <c r="C78" s="58" t="s">
        <v>201</v>
      </c>
      <c r="D78" s="285">
        <v>45</v>
      </c>
      <c r="E78" s="72" t="s">
        <v>1285</v>
      </c>
      <c r="F78" s="60"/>
      <c r="G78" s="61"/>
      <c r="H78" s="62"/>
      <c r="I78" s="63">
        <v>1</v>
      </c>
      <c r="J78" s="64">
        <v>12</v>
      </c>
      <c r="K78" s="65" t="s">
        <v>1273</v>
      </c>
      <c r="L78" s="47" t="s">
        <v>457</v>
      </c>
      <c r="M78" s="48">
        <v>2</v>
      </c>
      <c r="N78" s="66" t="s">
        <v>218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48">
        <v>47</v>
      </c>
      <c r="V78" s="48">
        <v>36</v>
      </c>
      <c r="W78" s="67">
        <v>72</v>
      </c>
      <c r="X78" s="48"/>
      <c r="Y78" s="48">
        <v>40.608000000000004</v>
      </c>
      <c r="Z78" s="68">
        <v>10152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247">
        <f t="shared" si="1"/>
        <v>0</v>
      </c>
      <c r="AJ78" s="242"/>
      <c r="AK78" s="56"/>
      <c r="AL78" s="21"/>
    </row>
    <row r="79" spans="2:38" s="5" customFormat="1" ht="22.5" customHeight="1" x14ac:dyDescent="0.4">
      <c r="B79" s="57" t="s">
        <v>175</v>
      </c>
      <c r="C79" s="58" t="s">
        <v>201</v>
      </c>
      <c r="D79" s="285">
        <v>45</v>
      </c>
      <c r="E79" s="72" t="s">
        <v>1285</v>
      </c>
      <c r="F79" s="60"/>
      <c r="G79" s="61"/>
      <c r="H79" s="62"/>
      <c r="I79" s="63">
        <v>1</v>
      </c>
      <c r="J79" s="64">
        <v>12</v>
      </c>
      <c r="K79" s="65" t="s">
        <v>1274</v>
      </c>
      <c r="L79" s="47" t="s">
        <v>457</v>
      </c>
      <c r="M79" s="48">
        <v>2</v>
      </c>
      <c r="N79" s="66" t="s">
        <v>218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 t="s">
        <v>1196</v>
      </c>
      <c r="U79" s="48">
        <v>47</v>
      </c>
      <c r="V79" s="48">
        <v>10</v>
      </c>
      <c r="W79" s="67">
        <v>20</v>
      </c>
      <c r="X79" s="48"/>
      <c r="Y79" s="48">
        <v>11.280000000000001</v>
      </c>
      <c r="Z79" s="68">
        <v>2820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42"/>
      <c r="AK79" s="56"/>
      <c r="AL79" s="21"/>
    </row>
    <row r="80" spans="2:38" s="5" customFormat="1" ht="22.5" customHeight="1" x14ac:dyDescent="0.4">
      <c r="B80" s="57" t="s">
        <v>175</v>
      </c>
      <c r="C80" s="58" t="s">
        <v>201</v>
      </c>
      <c r="D80" s="285">
        <v>45</v>
      </c>
      <c r="E80" s="72" t="s">
        <v>1286</v>
      </c>
      <c r="F80" s="324" t="s">
        <v>2587</v>
      </c>
      <c r="G80" s="61"/>
      <c r="H80" s="62"/>
      <c r="I80" s="63">
        <v>24</v>
      </c>
      <c r="J80" s="64">
        <v>365</v>
      </c>
      <c r="K80" s="65" t="s">
        <v>175</v>
      </c>
      <c r="L80" s="47" t="s">
        <v>176</v>
      </c>
      <c r="M80" s="48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48">
        <v>0</v>
      </c>
      <c r="V80" s="48">
        <v>10</v>
      </c>
      <c r="W80" s="67">
        <v>0</v>
      </c>
      <c r="X80" s="48"/>
      <c r="Y80" s="48" t="s">
        <v>175</v>
      </c>
      <c r="Z80" s="68" t="s">
        <v>175</v>
      </c>
      <c r="AA80" s="149" t="s">
        <v>205</v>
      </c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55" t="s">
        <v>189</v>
      </c>
      <c r="AK80" s="82" t="s">
        <v>189</v>
      </c>
      <c r="AL80" s="21"/>
    </row>
    <row r="81" spans="2:38" s="5" customFormat="1" ht="22.5" customHeight="1" x14ac:dyDescent="0.4">
      <c r="B81" s="57" t="s">
        <v>175</v>
      </c>
      <c r="C81" s="58" t="s">
        <v>201</v>
      </c>
      <c r="D81" s="285">
        <v>45</v>
      </c>
      <c r="E81" s="72" t="s">
        <v>1285</v>
      </c>
      <c r="F81" s="60"/>
      <c r="G81" s="61"/>
      <c r="H81" s="62"/>
      <c r="I81" s="63">
        <v>1</v>
      </c>
      <c r="J81" s="64">
        <v>12</v>
      </c>
      <c r="K81" s="65" t="s">
        <v>1244</v>
      </c>
      <c r="L81" s="47" t="s">
        <v>457</v>
      </c>
      <c r="M81" s="48">
        <v>1</v>
      </c>
      <c r="N81" s="66" t="s">
        <v>218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48">
        <v>47</v>
      </c>
      <c r="V81" s="48">
        <v>32</v>
      </c>
      <c r="W81" s="67">
        <v>32</v>
      </c>
      <c r="X81" s="48"/>
      <c r="Y81" s="48">
        <v>18.048000000000002</v>
      </c>
      <c r="Z81" s="68">
        <v>4512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57" t="s">
        <v>175</v>
      </c>
      <c r="C82" s="58" t="s">
        <v>201</v>
      </c>
      <c r="D82" s="285">
        <v>45</v>
      </c>
      <c r="E82" s="72" t="s">
        <v>1285</v>
      </c>
      <c r="F82" s="60"/>
      <c r="G82" s="61"/>
      <c r="H82" s="62"/>
      <c r="I82" s="63">
        <v>1</v>
      </c>
      <c r="J82" s="64">
        <v>12</v>
      </c>
      <c r="K82" s="65" t="s">
        <v>1276</v>
      </c>
      <c r="L82" s="47" t="s">
        <v>457</v>
      </c>
      <c r="M82" s="48">
        <v>1</v>
      </c>
      <c r="N82" s="66" t="s">
        <v>218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 t="s">
        <v>1196</v>
      </c>
      <c r="U82" s="48">
        <v>47</v>
      </c>
      <c r="V82" s="48">
        <v>9</v>
      </c>
      <c r="W82" s="67">
        <v>9</v>
      </c>
      <c r="X82" s="48"/>
      <c r="Y82" s="48">
        <v>5.0760000000000005</v>
      </c>
      <c r="Z82" s="68">
        <v>1269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57" t="s">
        <v>175</v>
      </c>
      <c r="C83" s="58" t="s">
        <v>201</v>
      </c>
      <c r="D83" s="285">
        <v>45</v>
      </c>
      <c r="E83" s="72" t="s">
        <v>1286</v>
      </c>
      <c r="F83" s="324" t="s">
        <v>2587</v>
      </c>
      <c r="G83" s="61"/>
      <c r="H83" s="62"/>
      <c r="I83" s="63">
        <v>24</v>
      </c>
      <c r="J83" s="64">
        <v>365</v>
      </c>
      <c r="K83" s="65" t="s">
        <v>175</v>
      </c>
      <c r="L83" s="47" t="s">
        <v>176</v>
      </c>
      <c r="M83" s="48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48">
        <v>0</v>
      </c>
      <c r="V83" s="48">
        <v>9</v>
      </c>
      <c r="W83" s="67">
        <v>0</v>
      </c>
      <c r="X83" s="48"/>
      <c r="Y83" s="48" t="s">
        <v>175</v>
      </c>
      <c r="Z83" s="68" t="s">
        <v>175</v>
      </c>
      <c r="AA83" s="149" t="s">
        <v>205</v>
      </c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55" t="s">
        <v>189</v>
      </c>
      <c r="AK83" s="82" t="s">
        <v>189</v>
      </c>
      <c r="AL83" s="21"/>
    </row>
    <row r="84" spans="2:38" s="5" customFormat="1" ht="22.5" customHeight="1" x14ac:dyDescent="0.4">
      <c r="B84" s="57" t="s">
        <v>175</v>
      </c>
      <c r="C84" s="58" t="s">
        <v>201</v>
      </c>
      <c r="D84" s="285">
        <v>46</v>
      </c>
      <c r="E84" s="72" t="s">
        <v>1287</v>
      </c>
      <c r="F84" s="60"/>
      <c r="G84" s="61"/>
      <c r="H84" s="62"/>
      <c r="I84" s="63">
        <v>1</v>
      </c>
      <c r="J84" s="64">
        <v>12</v>
      </c>
      <c r="K84" s="65" t="s">
        <v>1288</v>
      </c>
      <c r="L84" s="47" t="s">
        <v>460</v>
      </c>
      <c r="M84" s="48">
        <v>1</v>
      </c>
      <c r="N84" s="66" t="s">
        <v>218</v>
      </c>
      <c r="O84" s="66">
        <v>0</v>
      </c>
      <c r="P84" s="66">
        <v>0</v>
      </c>
      <c r="Q84" s="66" t="s">
        <v>1289</v>
      </c>
      <c r="R84" s="66">
        <v>0</v>
      </c>
      <c r="S84" s="66">
        <v>0</v>
      </c>
      <c r="T84" s="66">
        <v>0</v>
      </c>
      <c r="U84" s="48">
        <v>47</v>
      </c>
      <c r="V84" s="48">
        <v>1</v>
      </c>
      <c r="W84" s="67">
        <v>1</v>
      </c>
      <c r="X84" s="48"/>
      <c r="Y84" s="48">
        <v>0.56400000000000006</v>
      </c>
      <c r="Z84" s="68">
        <v>141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42"/>
      <c r="AK84" s="56"/>
      <c r="AL84" s="21"/>
    </row>
    <row r="85" spans="2:38" s="5" customFormat="1" ht="22.5" customHeight="1" x14ac:dyDescent="0.4">
      <c r="B85" s="57" t="s">
        <v>175</v>
      </c>
      <c r="C85" s="58" t="s">
        <v>201</v>
      </c>
      <c r="D85" s="285">
        <v>46</v>
      </c>
      <c r="E85" s="72" t="s">
        <v>1287</v>
      </c>
      <c r="F85" s="60"/>
      <c r="G85" s="61"/>
      <c r="H85" s="62"/>
      <c r="I85" s="63">
        <v>1</v>
      </c>
      <c r="J85" s="64">
        <v>12</v>
      </c>
      <c r="K85" s="65" t="s">
        <v>1290</v>
      </c>
      <c r="L85" s="47" t="s">
        <v>371</v>
      </c>
      <c r="M85" s="48">
        <v>1</v>
      </c>
      <c r="N85" s="66" t="s">
        <v>218</v>
      </c>
      <c r="O85" s="66">
        <v>0</v>
      </c>
      <c r="P85" s="66">
        <v>0</v>
      </c>
      <c r="Q85" s="66" t="s">
        <v>1289</v>
      </c>
      <c r="R85" s="66">
        <v>0</v>
      </c>
      <c r="S85" s="66" t="s">
        <v>1291</v>
      </c>
      <c r="T85" s="66">
        <v>0</v>
      </c>
      <c r="U85" s="48">
        <v>47</v>
      </c>
      <c r="V85" s="48">
        <v>4</v>
      </c>
      <c r="W85" s="67">
        <v>4</v>
      </c>
      <c r="X85" s="48"/>
      <c r="Y85" s="48">
        <v>2.2560000000000002</v>
      </c>
      <c r="Z85" s="68">
        <v>564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42"/>
      <c r="AK85" s="56"/>
      <c r="AL85" s="21"/>
    </row>
    <row r="86" spans="2:38" s="5" customFormat="1" ht="22.5" customHeight="1" x14ac:dyDescent="0.4">
      <c r="B86" s="57" t="s">
        <v>175</v>
      </c>
      <c r="C86" s="58" t="s">
        <v>201</v>
      </c>
      <c r="D86" s="285">
        <v>47</v>
      </c>
      <c r="E86" s="72" t="s">
        <v>1292</v>
      </c>
      <c r="F86" s="60"/>
      <c r="G86" s="61"/>
      <c r="H86" s="62"/>
      <c r="I86" s="63">
        <v>1</v>
      </c>
      <c r="J86" s="64">
        <v>12</v>
      </c>
      <c r="K86" s="65" t="s">
        <v>1174</v>
      </c>
      <c r="L86" s="47" t="s">
        <v>565</v>
      </c>
      <c r="M86" s="48">
        <v>1</v>
      </c>
      <c r="N86" s="66" t="s">
        <v>566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48">
        <v>54</v>
      </c>
      <c r="V86" s="48">
        <v>1</v>
      </c>
      <c r="W86" s="67">
        <v>1</v>
      </c>
      <c r="X86" s="48"/>
      <c r="Y86" s="48">
        <v>0.64800000000000002</v>
      </c>
      <c r="Z86" s="68">
        <v>162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42"/>
      <c r="AK86" s="56"/>
      <c r="AL86" s="21"/>
    </row>
    <row r="87" spans="2:38" s="5" customFormat="1" ht="22.5" customHeight="1" x14ac:dyDescent="0.4">
      <c r="B87" s="57" t="s">
        <v>175</v>
      </c>
      <c r="C87" s="58" t="s">
        <v>201</v>
      </c>
      <c r="D87" s="285">
        <v>48</v>
      </c>
      <c r="E87" s="72" t="s">
        <v>1038</v>
      </c>
      <c r="F87" s="60"/>
      <c r="G87" s="61"/>
      <c r="H87" s="62"/>
      <c r="I87" s="63">
        <v>1</v>
      </c>
      <c r="J87" s="64">
        <v>12</v>
      </c>
      <c r="K87" s="65" t="s">
        <v>1273</v>
      </c>
      <c r="L87" s="47" t="s">
        <v>457</v>
      </c>
      <c r="M87" s="48">
        <v>2</v>
      </c>
      <c r="N87" s="66" t="s">
        <v>218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48">
        <v>47</v>
      </c>
      <c r="V87" s="48">
        <v>3</v>
      </c>
      <c r="W87" s="67">
        <v>6</v>
      </c>
      <c r="X87" s="48"/>
      <c r="Y87" s="48">
        <v>3.3840000000000003</v>
      </c>
      <c r="Z87" s="68">
        <v>846.00000000000011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42"/>
      <c r="AK87" s="56"/>
      <c r="AL87" s="21"/>
    </row>
    <row r="88" spans="2:38" s="5" customFormat="1" ht="22.5" customHeight="1" x14ac:dyDescent="0.4">
      <c r="B88" s="57" t="s">
        <v>175</v>
      </c>
      <c r="C88" s="58" t="s">
        <v>201</v>
      </c>
      <c r="D88" s="285">
        <v>48</v>
      </c>
      <c r="E88" s="72" t="s">
        <v>1038</v>
      </c>
      <c r="F88" s="60"/>
      <c r="G88" s="61"/>
      <c r="H88" s="62"/>
      <c r="I88" s="63">
        <v>1</v>
      </c>
      <c r="J88" s="64">
        <v>12</v>
      </c>
      <c r="K88" s="65" t="s">
        <v>1244</v>
      </c>
      <c r="L88" s="47" t="s">
        <v>457</v>
      </c>
      <c r="M88" s="48">
        <v>1</v>
      </c>
      <c r="N88" s="66" t="s">
        <v>218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48">
        <v>47</v>
      </c>
      <c r="V88" s="48">
        <v>8</v>
      </c>
      <c r="W88" s="67">
        <v>8</v>
      </c>
      <c r="X88" s="48"/>
      <c r="Y88" s="48">
        <v>4.5120000000000005</v>
      </c>
      <c r="Z88" s="68">
        <v>1128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247">
        <f t="shared" si="1"/>
        <v>0</v>
      </c>
      <c r="AJ88" s="242"/>
      <c r="AK88" s="56"/>
      <c r="AL88" s="21"/>
    </row>
    <row r="89" spans="2:38" s="5" customFormat="1" ht="22.5" customHeight="1" x14ac:dyDescent="0.4">
      <c r="B89" s="57" t="s">
        <v>175</v>
      </c>
      <c r="C89" s="58" t="s">
        <v>201</v>
      </c>
      <c r="D89" s="285">
        <v>49</v>
      </c>
      <c r="E89" s="72" t="s">
        <v>1293</v>
      </c>
      <c r="F89" s="60"/>
      <c r="G89" s="61"/>
      <c r="H89" s="62"/>
      <c r="I89" s="63">
        <v>1</v>
      </c>
      <c r="J89" s="64">
        <v>12</v>
      </c>
      <c r="K89" s="65" t="s">
        <v>1174</v>
      </c>
      <c r="L89" s="47" t="s">
        <v>565</v>
      </c>
      <c r="M89" s="48">
        <v>1</v>
      </c>
      <c r="N89" s="66" t="s">
        <v>566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48">
        <v>54</v>
      </c>
      <c r="V89" s="48">
        <v>7</v>
      </c>
      <c r="W89" s="67">
        <v>7</v>
      </c>
      <c r="X89" s="48"/>
      <c r="Y89" s="48">
        <v>4.5360000000000005</v>
      </c>
      <c r="Z89" s="68">
        <v>1134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247">
        <f t="shared" si="1"/>
        <v>0</v>
      </c>
      <c r="AJ89" s="242"/>
      <c r="AK89" s="56"/>
      <c r="AL89" s="21"/>
    </row>
    <row r="90" spans="2:38" s="5" customFormat="1" ht="22.5" customHeight="1" x14ac:dyDescent="0.4">
      <c r="B90" s="57" t="s">
        <v>175</v>
      </c>
      <c r="C90" s="58" t="s">
        <v>201</v>
      </c>
      <c r="D90" s="285">
        <v>50</v>
      </c>
      <c r="E90" s="72" t="s">
        <v>1294</v>
      </c>
      <c r="F90" s="60"/>
      <c r="G90" s="61"/>
      <c r="H90" s="62"/>
      <c r="I90" s="63">
        <v>1</v>
      </c>
      <c r="J90" s="64">
        <v>12</v>
      </c>
      <c r="K90" s="65" t="s">
        <v>1174</v>
      </c>
      <c r="L90" s="47" t="s">
        <v>565</v>
      </c>
      <c r="M90" s="48">
        <v>1</v>
      </c>
      <c r="N90" s="66" t="s">
        <v>566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48">
        <v>54</v>
      </c>
      <c r="V90" s="48">
        <v>12</v>
      </c>
      <c r="W90" s="67">
        <v>12</v>
      </c>
      <c r="X90" s="48"/>
      <c r="Y90" s="48">
        <v>7.7759999999999998</v>
      </c>
      <c r="Z90" s="68">
        <v>1944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42"/>
      <c r="AK90" s="56"/>
      <c r="AL90" s="21"/>
    </row>
    <row r="91" spans="2:38" s="5" customFormat="1" ht="22.5" customHeight="1" x14ac:dyDescent="0.4">
      <c r="B91" s="57" t="s">
        <v>175</v>
      </c>
      <c r="C91" s="58" t="s">
        <v>201</v>
      </c>
      <c r="D91" s="285">
        <v>51</v>
      </c>
      <c r="E91" s="72" t="s">
        <v>1295</v>
      </c>
      <c r="F91" s="60"/>
      <c r="G91" s="61"/>
      <c r="H91" s="62"/>
      <c r="I91" s="63">
        <v>1</v>
      </c>
      <c r="J91" s="64">
        <v>12</v>
      </c>
      <c r="K91" s="65" t="s">
        <v>1174</v>
      </c>
      <c r="L91" s="47" t="s">
        <v>565</v>
      </c>
      <c r="M91" s="48">
        <v>1</v>
      </c>
      <c r="N91" s="66" t="s">
        <v>566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48">
        <v>54</v>
      </c>
      <c r="V91" s="48">
        <v>6</v>
      </c>
      <c r="W91" s="67">
        <v>6</v>
      </c>
      <c r="X91" s="48"/>
      <c r="Y91" s="48">
        <v>3.8879999999999999</v>
      </c>
      <c r="Z91" s="68">
        <v>972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247">
        <f t="shared" si="1"/>
        <v>0</v>
      </c>
      <c r="AJ91" s="242"/>
      <c r="AK91" s="56"/>
      <c r="AL91" s="21"/>
    </row>
    <row r="92" spans="2:38" s="5" customFormat="1" ht="22.5" customHeight="1" x14ac:dyDescent="0.4">
      <c r="B92" s="57" t="s">
        <v>175</v>
      </c>
      <c r="C92" s="58" t="s">
        <v>49</v>
      </c>
      <c r="D92" s="285">
        <v>1</v>
      </c>
      <c r="E92" s="60" t="s">
        <v>1296</v>
      </c>
      <c r="F92" s="60"/>
      <c r="G92" s="61"/>
      <c r="H92" s="62"/>
      <c r="I92" s="63">
        <v>13</v>
      </c>
      <c r="J92" s="64">
        <v>292</v>
      </c>
      <c r="K92" s="65" t="s">
        <v>1297</v>
      </c>
      <c r="L92" s="47" t="s">
        <v>1084</v>
      </c>
      <c r="M92" s="48">
        <v>1</v>
      </c>
      <c r="N92" s="66" t="s">
        <v>1076</v>
      </c>
      <c r="O92" s="66">
        <v>0</v>
      </c>
      <c r="P92" s="66" t="s">
        <v>1128</v>
      </c>
      <c r="Q92" s="66">
        <v>0</v>
      </c>
      <c r="R92" s="66" t="s">
        <v>1298</v>
      </c>
      <c r="S92" s="66">
        <v>0</v>
      </c>
      <c r="T92" s="66">
        <v>0</v>
      </c>
      <c r="U92" s="48">
        <v>35</v>
      </c>
      <c r="V92" s="48">
        <v>16</v>
      </c>
      <c r="W92" s="67">
        <v>16</v>
      </c>
      <c r="X92" s="48"/>
      <c r="Y92" s="48">
        <v>2125.7600000000002</v>
      </c>
      <c r="Z92" s="68">
        <v>531440.00000000012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57" t="s">
        <v>175</v>
      </c>
      <c r="C93" s="58" t="s">
        <v>49</v>
      </c>
      <c r="D93" s="285">
        <v>2</v>
      </c>
      <c r="E93" s="60" t="s">
        <v>1299</v>
      </c>
      <c r="F93" s="60"/>
      <c r="G93" s="61"/>
      <c r="H93" s="62"/>
      <c r="I93" s="63">
        <v>13</v>
      </c>
      <c r="J93" s="64">
        <v>292</v>
      </c>
      <c r="K93" s="65" t="s">
        <v>1300</v>
      </c>
      <c r="L93" s="47" t="s">
        <v>1084</v>
      </c>
      <c r="M93" s="48">
        <v>1</v>
      </c>
      <c r="N93" s="66" t="s">
        <v>1211</v>
      </c>
      <c r="O93" s="66">
        <v>0</v>
      </c>
      <c r="P93" s="66" t="s">
        <v>1128</v>
      </c>
      <c r="Q93" s="66">
        <v>0</v>
      </c>
      <c r="R93" s="66" t="s">
        <v>1298</v>
      </c>
      <c r="S93" s="66">
        <v>0</v>
      </c>
      <c r="T93" s="66">
        <v>0</v>
      </c>
      <c r="U93" s="48">
        <v>60</v>
      </c>
      <c r="V93" s="48">
        <v>14</v>
      </c>
      <c r="W93" s="67">
        <v>14</v>
      </c>
      <c r="X93" s="48"/>
      <c r="Y93" s="48">
        <v>3188.6400000000003</v>
      </c>
      <c r="Z93" s="68">
        <v>797160.00000000012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247">
        <f t="shared" si="1"/>
        <v>0</v>
      </c>
      <c r="AJ93" s="242"/>
      <c r="AK93" s="56"/>
      <c r="AL93" s="21"/>
    </row>
    <row r="94" spans="2:38" s="5" customFormat="1" ht="22.5" customHeight="1" x14ac:dyDescent="0.4">
      <c r="B94" s="57" t="s">
        <v>175</v>
      </c>
      <c r="C94" s="58" t="s">
        <v>49</v>
      </c>
      <c r="D94" s="285">
        <v>2</v>
      </c>
      <c r="E94" s="60" t="s">
        <v>1299</v>
      </c>
      <c r="F94" s="60"/>
      <c r="G94" s="61"/>
      <c r="H94" s="62"/>
      <c r="I94" s="63">
        <v>13</v>
      </c>
      <c r="J94" s="64">
        <v>292</v>
      </c>
      <c r="K94" s="65" t="s">
        <v>1301</v>
      </c>
      <c r="L94" s="47" t="s">
        <v>108</v>
      </c>
      <c r="M94" s="48">
        <v>2</v>
      </c>
      <c r="N94" s="66" t="s">
        <v>1136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48">
        <v>100</v>
      </c>
      <c r="V94" s="48">
        <v>14</v>
      </c>
      <c r="W94" s="67">
        <v>28</v>
      </c>
      <c r="X94" s="48"/>
      <c r="Y94" s="48">
        <v>10628.800000000001</v>
      </c>
      <c r="Z94" s="68">
        <v>2657200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247">
        <f t="shared" si="1"/>
        <v>0</v>
      </c>
      <c r="AJ94" s="242"/>
      <c r="AK94" s="56"/>
      <c r="AL94" s="21"/>
    </row>
    <row r="95" spans="2:38" s="5" customFormat="1" ht="22.5" customHeight="1" x14ac:dyDescent="0.4">
      <c r="B95" s="57" t="s">
        <v>175</v>
      </c>
      <c r="C95" s="58" t="s">
        <v>49</v>
      </c>
      <c r="D95" s="285">
        <v>2</v>
      </c>
      <c r="E95" s="60" t="s">
        <v>1299</v>
      </c>
      <c r="F95" s="60"/>
      <c r="G95" s="61"/>
      <c r="H95" s="62"/>
      <c r="I95" s="63">
        <v>13</v>
      </c>
      <c r="J95" s="64">
        <v>292</v>
      </c>
      <c r="K95" s="65" t="s">
        <v>1097</v>
      </c>
      <c r="L95" s="47" t="s">
        <v>52</v>
      </c>
      <c r="M95" s="48">
        <v>1</v>
      </c>
      <c r="N95" s="66" t="s">
        <v>310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48">
        <v>34</v>
      </c>
      <c r="V95" s="48">
        <v>4</v>
      </c>
      <c r="W95" s="67">
        <v>4</v>
      </c>
      <c r="X95" s="48"/>
      <c r="Y95" s="48">
        <v>516.25600000000009</v>
      </c>
      <c r="Z95" s="68">
        <v>129064.00000000001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247">
        <f t="shared" si="1"/>
        <v>0</v>
      </c>
      <c r="AJ95" s="242"/>
      <c r="AK95" s="56"/>
      <c r="AL95" s="21"/>
    </row>
    <row r="96" spans="2:38" s="5" customFormat="1" ht="22.5" customHeight="1" x14ac:dyDescent="0.4">
      <c r="B96" s="57" t="s">
        <v>175</v>
      </c>
      <c r="C96" s="58" t="s">
        <v>49</v>
      </c>
      <c r="D96" s="285">
        <v>2</v>
      </c>
      <c r="E96" s="60" t="s">
        <v>1299</v>
      </c>
      <c r="F96" s="60"/>
      <c r="G96" s="61"/>
      <c r="H96" s="62"/>
      <c r="I96" s="63">
        <v>13</v>
      </c>
      <c r="J96" s="64">
        <v>292</v>
      </c>
      <c r="K96" s="65" t="s">
        <v>1302</v>
      </c>
      <c r="L96" s="47" t="s">
        <v>322</v>
      </c>
      <c r="M96" s="48">
        <v>1</v>
      </c>
      <c r="N96" s="66" t="s">
        <v>1303</v>
      </c>
      <c r="O96" s="66">
        <v>0</v>
      </c>
      <c r="P96" s="66" t="s">
        <v>1128</v>
      </c>
      <c r="Q96" s="66" t="s">
        <v>1304</v>
      </c>
      <c r="R96" s="66">
        <v>0</v>
      </c>
      <c r="S96" s="66">
        <v>0</v>
      </c>
      <c r="T96" s="66">
        <v>0</v>
      </c>
      <c r="U96" s="48">
        <v>57</v>
      </c>
      <c r="V96" s="48">
        <v>8</v>
      </c>
      <c r="W96" s="67">
        <v>8</v>
      </c>
      <c r="X96" s="48"/>
      <c r="Y96" s="48">
        <v>1730.9759999999999</v>
      </c>
      <c r="Z96" s="68">
        <v>432743.99999999994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42"/>
      <c r="AK96" s="56"/>
      <c r="AL96" s="21"/>
    </row>
    <row r="97" spans="2:38" s="5" customFormat="1" ht="22.5" customHeight="1" x14ac:dyDescent="0.4">
      <c r="B97" s="57" t="s">
        <v>175</v>
      </c>
      <c r="C97" s="58" t="s">
        <v>49</v>
      </c>
      <c r="D97" s="285">
        <v>3</v>
      </c>
      <c r="E97" s="72" t="s">
        <v>1305</v>
      </c>
      <c r="F97" s="60"/>
      <c r="G97" s="61"/>
      <c r="H97" s="62"/>
      <c r="I97" s="63" t="s">
        <v>175</v>
      </c>
      <c r="J97" s="64" t="s">
        <v>175</v>
      </c>
      <c r="K97" s="65" t="s">
        <v>185</v>
      </c>
      <c r="L97" s="136" t="s">
        <v>186</v>
      </c>
      <c r="M97" s="73">
        <v>0</v>
      </c>
      <c r="N97" s="74" t="s">
        <v>185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3" t="s">
        <v>175</v>
      </c>
      <c r="V97" s="73">
        <v>66</v>
      </c>
      <c r="W97" s="75">
        <v>0</v>
      </c>
      <c r="X97" s="73" t="s">
        <v>2505</v>
      </c>
      <c r="Y97" s="73" t="s">
        <v>175</v>
      </c>
      <c r="Z97" s="76" t="s">
        <v>175</v>
      </c>
      <c r="AA97" s="158" t="s">
        <v>187</v>
      </c>
      <c r="AB97" s="78" t="s">
        <v>188</v>
      </c>
      <c r="AC97" s="78" t="s">
        <v>175</v>
      </c>
      <c r="AD97" s="78" t="s">
        <v>175</v>
      </c>
      <c r="AE97" s="79" t="s">
        <v>175</v>
      </c>
      <c r="AF97" s="80" t="s">
        <v>175</v>
      </c>
      <c r="AG97" s="79" t="s">
        <v>175</v>
      </c>
      <c r="AH97" s="81" t="s">
        <v>189</v>
      </c>
      <c r="AI97" s="259" t="s">
        <v>189</v>
      </c>
      <c r="AJ97" s="255" t="s">
        <v>2505</v>
      </c>
      <c r="AK97" s="82" t="s">
        <v>2505</v>
      </c>
      <c r="AL97" s="21"/>
    </row>
    <row r="98" spans="2:38" s="5" customFormat="1" ht="22.5" customHeight="1" x14ac:dyDescent="0.4">
      <c r="B98" s="57" t="s">
        <v>175</v>
      </c>
      <c r="C98" s="58" t="s">
        <v>49</v>
      </c>
      <c r="D98" s="285">
        <v>4</v>
      </c>
      <c r="E98" s="72" t="s">
        <v>1306</v>
      </c>
      <c r="F98" s="60"/>
      <c r="G98" s="61"/>
      <c r="H98" s="62"/>
      <c r="I98" s="63">
        <v>13</v>
      </c>
      <c r="J98" s="64">
        <v>292</v>
      </c>
      <c r="K98" s="65" t="s">
        <v>1075</v>
      </c>
      <c r="L98" s="47" t="s">
        <v>52</v>
      </c>
      <c r="M98" s="48">
        <v>1</v>
      </c>
      <c r="N98" s="66" t="s">
        <v>1076</v>
      </c>
      <c r="O98" s="66">
        <v>0</v>
      </c>
      <c r="P98" s="66" t="s">
        <v>1077</v>
      </c>
      <c r="Q98" s="66" t="s">
        <v>1074</v>
      </c>
      <c r="R98" s="66">
        <v>0</v>
      </c>
      <c r="S98" s="66">
        <v>0</v>
      </c>
      <c r="T98" s="66">
        <v>0</v>
      </c>
      <c r="U98" s="48">
        <v>35</v>
      </c>
      <c r="V98" s="48">
        <v>4</v>
      </c>
      <c r="W98" s="67">
        <v>4</v>
      </c>
      <c r="X98" s="48"/>
      <c r="Y98" s="48">
        <v>531.44000000000005</v>
      </c>
      <c r="Z98" s="68">
        <v>132860.00000000003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247">
        <f t="shared" si="1"/>
        <v>0</v>
      </c>
      <c r="AJ98" s="242"/>
      <c r="AK98" s="56"/>
      <c r="AL98" s="21"/>
    </row>
    <row r="99" spans="2:38" s="5" customFormat="1" ht="22.5" customHeight="1" x14ac:dyDescent="0.4">
      <c r="B99" s="57" t="s">
        <v>175</v>
      </c>
      <c r="C99" s="58" t="s">
        <v>49</v>
      </c>
      <c r="D99" s="285">
        <v>5</v>
      </c>
      <c r="E99" s="72" t="s">
        <v>1307</v>
      </c>
      <c r="F99" s="60"/>
      <c r="G99" s="61"/>
      <c r="H99" s="62"/>
      <c r="I99" s="63" t="s">
        <v>175</v>
      </c>
      <c r="J99" s="64" t="s">
        <v>175</v>
      </c>
      <c r="K99" s="65" t="s">
        <v>185</v>
      </c>
      <c r="L99" s="136" t="s">
        <v>186</v>
      </c>
      <c r="M99" s="73">
        <v>0</v>
      </c>
      <c r="N99" s="74" t="s">
        <v>185</v>
      </c>
      <c r="O99" s="74">
        <v>0</v>
      </c>
      <c r="P99" s="74">
        <v>0</v>
      </c>
      <c r="Q99" s="74">
        <v>0</v>
      </c>
      <c r="R99" s="74">
        <v>0</v>
      </c>
      <c r="S99" s="74">
        <v>0</v>
      </c>
      <c r="T99" s="74">
        <v>0</v>
      </c>
      <c r="U99" s="73" t="s">
        <v>175</v>
      </c>
      <c r="V99" s="73">
        <v>1</v>
      </c>
      <c r="W99" s="75">
        <v>0</v>
      </c>
      <c r="X99" s="73" t="s">
        <v>2505</v>
      </c>
      <c r="Y99" s="73" t="s">
        <v>175</v>
      </c>
      <c r="Z99" s="76" t="s">
        <v>175</v>
      </c>
      <c r="AA99" s="158" t="s">
        <v>187</v>
      </c>
      <c r="AB99" s="78" t="s">
        <v>188</v>
      </c>
      <c r="AC99" s="78" t="s">
        <v>175</v>
      </c>
      <c r="AD99" s="78" t="s">
        <v>175</v>
      </c>
      <c r="AE99" s="79" t="s">
        <v>175</v>
      </c>
      <c r="AF99" s="80" t="s">
        <v>175</v>
      </c>
      <c r="AG99" s="79" t="s">
        <v>175</v>
      </c>
      <c r="AH99" s="81" t="s">
        <v>189</v>
      </c>
      <c r="AI99" s="259" t="s">
        <v>189</v>
      </c>
      <c r="AJ99" s="255" t="s">
        <v>2505</v>
      </c>
      <c r="AK99" s="82" t="s">
        <v>2505</v>
      </c>
      <c r="AL99" s="21"/>
    </row>
    <row r="100" spans="2:38" s="5" customFormat="1" ht="22.5" customHeight="1" x14ac:dyDescent="0.4">
      <c r="B100" s="57" t="s">
        <v>175</v>
      </c>
      <c r="C100" s="58" t="s">
        <v>49</v>
      </c>
      <c r="D100" s="285">
        <v>6</v>
      </c>
      <c r="E100" s="72" t="s">
        <v>1308</v>
      </c>
      <c r="F100" s="60"/>
      <c r="G100" s="61"/>
      <c r="H100" s="62"/>
      <c r="I100" s="63" t="s">
        <v>175</v>
      </c>
      <c r="J100" s="64" t="s">
        <v>175</v>
      </c>
      <c r="K100" s="65" t="s">
        <v>185</v>
      </c>
      <c r="L100" s="136" t="s">
        <v>186</v>
      </c>
      <c r="M100" s="73">
        <v>0</v>
      </c>
      <c r="N100" s="74" t="s">
        <v>185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74">
        <v>0</v>
      </c>
      <c r="U100" s="73" t="s">
        <v>175</v>
      </c>
      <c r="V100" s="73">
        <v>8</v>
      </c>
      <c r="W100" s="75">
        <v>0</v>
      </c>
      <c r="X100" s="73" t="s">
        <v>2505</v>
      </c>
      <c r="Y100" s="73" t="s">
        <v>175</v>
      </c>
      <c r="Z100" s="76" t="s">
        <v>175</v>
      </c>
      <c r="AA100" s="158" t="s">
        <v>187</v>
      </c>
      <c r="AB100" s="78" t="s">
        <v>188</v>
      </c>
      <c r="AC100" s="78" t="s">
        <v>175</v>
      </c>
      <c r="AD100" s="78" t="s">
        <v>175</v>
      </c>
      <c r="AE100" s="79" t="s">
        <v>175</v>
      </c>
      <c r="AF100" s="80" t="s">
        <v>175</v>
      </c>
      <c r="AG100" s="79" t="s">
        <v>175</v>
      </c>
      <c r="AH100" s="81" t="s">
        <v>189</v>
      </c>
      <c r="AI100" s="259" t="s">
        <v>189</v>
      </c>
      <c r="AJ100" s="255" t="s">
        <v>2505</v>
      </c>
      <c r="AK100" s="82" t="s">
        <v>2505</v>
      </c>
      <c r="AL100" s="21"/>
    </row>
    <row r="101" spans="2:38" s="5" customFormat="1" ht="22.5" customHeight="1" x14ac:dyDescent="0.4">
      <c r="B101" s="57" t="s">
        <v>175</v>
      </c>
      <c r="C101" s="58" t="s">
        <v>49</v>
      </c>
      <c r="D101" s="285">
        <v>7</v>
      </c>
      <c r="E101" s="72" t="s">
        <v>1309</v>
      </c>
      <c r="F101" s="60"/>
      <c r="G101" s="61"/>
      <c r="H101" s="62"/>
      <c r="I101" s="63" t="s">
        <v>175</v>
      </c>
      <c r="J101" s="64" t="s">
        <v>175</v>
      </c>
      <c r="K101" s="65" t="s">
        <v>185</v>
      </c>
      <c r="L101" s="136" t="s">
        <v>186</v>
      </c>
      <c r="M101" s="73">
        <v>0</v>
      </c>
      <c r="N101" s="74" t="s">
        <v>185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74">
        <v>0</v>
      </c>
      <c r="U101" s="73" t="s">
        <v>175</v>
      </c>
      <c r="V101" s="73">
        <v>7</v>
      </c>
      <c r="W101" s="75">
        <v>0</v>
      </c>
      <c r="X101" s="73" t="s">
        <v>2505</v>
      </c>
      <c r="Y101" s="73" t="s">
        <v>175</v>
      </c>
      <c r="Z101" s="76" t="s">
        <v>175</v>
      </c>
      <c r="AA101" s="158" t="s">
        <v>187</v>
      </c>
      <c r="AB101" s="78" t="s">
        <v>188</v>
      </c>
      <c r="AC101" s="78" t="s">
        <v>175</v>
      </c>
      <c r="AD101" s="78" t="s">
        <v>175</v>
      </c>
      <c r="AE101" s="79" t="s">
        <v>175</v>
      </c>
      <c r="AF101" s="80" t="s">
        <v>175</v>
      </c>
      <c r="AG101" s="79" t="s">
        <v>175</v>
      </c>
      <c r="AH101" s="81" t="s">
        <v>189</v>
      </c>
      <c r="AI101" s="259" t="s">
        <v>189</v>
      </c>
      <c r="AJ101" s="255" t="s">
        <v>2505</v>
      </c>
      <c r="AK101" s="82" t="s">
        <v>2505</v>
      </c>
      <c r="AL101" s="21"/>
    </row>
    <row r="102" spans="2:38" s="5" customFormat="1" ht="22.5" customHeight="1" x14ac:dyDescent="0.4">
      <c r="B102" s="57" t="s">
        <v>175</v>
      </c>
      <c r="C102" s="58" t="s">
        <v>49</v>
      </c>
      <c r="D102" s="285">
        <v>8</v>
      </c>
      <c r="E102" s="72" t="s">
        <v>1219</v>
      </c>
      <c r="F102" s="60"/>
      <c r="G102" s="61"/>
      <c r="H102" s="62"/>
      <c r="I102" s="63">
        <v>1</v>
      </c>
      <c r="J102" s="64">
        <v>12</v>
      </c>
      <c r="K102" s="65" t="s">
        <v>1192</v>
      </c>
      <c r="L102" s="47" t="s">
        <v>1089</v>
      </c>
      <c r="M102" s="48">
        <v>1</v>
      </c>
      <c r="N102" s="66" t="s">
        <v>118</v>
      </c>
      <c r="O102" s="66">
        <v>0</v>
      </c>
      <c r="P102" s="66">
        <v>0</v>
      </c>
      <c r="Q102" s="66">
        <v>0</v>
      </c>
      <c r="R102" s="66">
        <v>0</v>
      </c>
      <c r="S102" s="66">
        <v>0</v>
      </c>
      <c r="T102" s="66">
        <v>0</v>
      </c>
      <c r="U102" s="48">
        <v>28</v>
      </c>
      <c r="V102" s="48">
        <v>1</v>
      </c>
      <c r="W102" s="67">
        <v>1</v>
      </c>
      <c r="X102" s="48"/>
      <c r="Y102" s="48">
        <v>0.33600000000000002</v>
      </c>
      <c r="Z102" s="68">
        <v>84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247">
        <f t="shared" si="1"/>
        <v>0</v>
      </c>
      <c r="AJ102" s="242"/>
      <c r="AK102" s="56"/>
      <c r="AL102" s="21"/>
    </row>
    <row r="103" spans="2:38" s="5" customFormat="1" ht="22.5" customHeight="1" x14ac:dyDescent="0.4">
      <c r="B103" s="57" t="s">
        <v>175</v>
      </c>
      <c r="C103" s="58" t="s">
        <v>49</v>
      </c>
      <c r="D103" s="285">
        <v>9</v>
      </c>
      <c r="E103" s="72" t="s">
        <v>1227</v>
      </c>
      <c r="F103" s="60"/>
      <c r="G103" s="61"/>
      <c r="H103" s="62"/>
      <c r="I103" s="63" t="s">
        <v>175</v>
      </c>
      <c r="J103" s="64" t="s">
        <v>175</v>
      </c>
      <c r="K103" s="65" t="s">
        <v>185</v>
      </c>
      <c r="L103" s="47" t="s">
        <v>186</v>
      </c>
      <c r="M103" s="73">
        <v>0</v>
      </c>
      <c r="N103" s="74" t="s">
        <v>185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3" t="s">
        <v>175</v>
      </c>
      <c r="V103" s="73">
        <v>6</v>
      </c>
      <c r="W103" s="75">
        <v>0</v>
      </c>
      <c r="X103" s="73" t="s">
        <v>2505</v>
      </c>
      <c r="Y103" s="73" t="s">
        <v>175</v>
      </c>
      <c r="Z103" s="76" t="s">
        <v>175</v>
      </c>
      <c r="AA103" s="158" t="s">
        <v>187</v>
      </c>
      <c r="AB103" s="78" t="s">
        <v>188</v>
      </c>
      <c r="AC103" s="78" t="s">
        <v>175</v>
      </c>
      <c r="AD103" s="78" t="s">
        <v>175</v>
      </c>
      <c r="AE103" s="79" t="s">
        <v>175</v>
      </c>
      <c r="AF103" s="80" t="s">
        <v>175</v>
      </c>
      <c r="AG103" s="79" t="s">
        <v>175</v>
      </c>
      <c r="AH103" s="81" t="s">
        <v>189</v>
      </c>
      <c r="AI103" s="259" t="s">
        <v>189</v>
      </c>
      <c r="AJ103" s="255" t="s">
        <v>2505</v>
      </c>
      <c r="AK103" s="82" t="s">
        <v>2505</v>
      </c>
      <c r="AL103" s="21"/>
    </row>
    <row r="104" spans="2:38" s="5" customFormat="1" ht="22.5" customHeight="1" x14ac:dyDescent="0.4">
      <c r="B104" s="57" t="s">
        <v>175</v>
      </c>
      <c r="C104" s="58" t="s">
        <v>49</v>
      </c>
      <c r="D104" s="285">
        <v>10</v>
      </c>
      <c r="E104" s="72" t="s">
        <v>1310</v>
      </c>
      <c r="F104" s="60"/>
      <c r="G104" s="61"/>
      <c r="H104" s="62"/>
      <c r="I104" s="63" t="s">
        <v>175</v>
      </c>
      <c r="J104" s="64" t="s">
        <v>175</v>
      </c>
      <c r="K104" s="65" t="s">
        <v>185</v>
      </c>
      <c r="L104" s="136" t="s">
        <v>186</v>
      </c>
      <c r="M104" s="73">
        <v>0</v>
      </c>
      <c r="N104" s="74" t="s">
        <v>185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3" t="s">
        <v>175</v>
      </c>
      <c r="V104" s="73">
        <v>4</v>
      </c>
      <c r="W104" s="75">
        <v>0</v>
      </c>
      <c r="X104" s="73" t="s">
        <v>2505</v>
      </c>
      <c r="Y104" s="73" t="s">
        <v>175</v>
      </c>
      <c r="Z104" s="76" t="s">
        <v>175</v>
      </c>
      <c r="AA104" s="158" t="s">
        <v>187</v>
      </c>
      <c r="AB104" s="78" t="s">
        <v>188</v>
      </c>
      <c r="AC104" s="78" t="s">
        <v>175</v>
      </c>
      <c r="AD104" s="78" t="s">
        <v>175</v>
      </c>
      <c r="AE104" s="79" t="s">
        <v>175</v>
      </c>
      <c r="AF104" s="80" t="s">
        <v>175</v>
      </c>
      <c r="AG104" s="79" t="s">
        <v>175</v>
      </c>
      <c r="AH104" s="81" t="s">
        <v>189</v>
      </c>
      <c r="AI104" s="259" t="s">
        <v>189</v>
      </c>
      <c r="AJ104" s="255" t="s">
        <v>2505</v>
      </c>
      <c r="AK104" s="82" t="s">
        <v>2505</v>
      </c>
      <c r="AL104" s="21"/>
    </row>
    <row r="105" spans="2:38" s="5" customFormat="1" ht="22.5" customHeight="1" x14ac:dyDescent="0.4">
      <c r="B105" s="57" t="s">
        <v>175</v>
      </c>
      <c r="C105" s="58" t="s">
        <v>49</v>
      </c>
      <c r="D105" s="285">
        <v>11</v>
      </c>
      <c r="E105" s="72" t="s">
        <v>1212</v>
      </c>
      <c r="F105" s="60"/>
      <c r="G105" s="61"/>
      <c r="H105" s="62"/>
      <c r="I105" s="63" t="s">
        <v>175</v>
      </c>
      <c r="J105" s="64" t="s">
        <v>175</v>
      </c>
      <c r="K105" s="65" t="s">
        <v>185</v>
      </c>
      <c r="L105" s="136" t="s">
        <v>186</v>
      </c>
      <c r="M105" s="73">
        <v>0</v>
      </c>
      <c r="N105" s="74" t="s">
        <v>185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3" t="s">
        <v>175</v>
      </c>
      <c r="V105" s="73">
        <v>4</v>
      </c>
      <c r="W105" s="75">
        <v>0</v>
      </c>
      <c r="X105" s="73" t="s">
        <v>2505</v>
      </c>
      <c r="Y105" s="73" t="s">
        <v>175</v>
      </c>
      <c r="Z105" s="76" t="s">
        <v>175</v>
      </c>
      <c r="AA105" s="158" t="s">
        <v>187</v>
      </c>
      <c r="AB105" s="78" t="s">
        <v>188</v>
      </c>
      <c r="AC105" s="78" t="s">
        <v>175</v>
      </c>
      <c r="AD105" s="78" t="s">
        <v>175</v>
      </c>
      <c r="AE105" s="79" t="s">
        <v>175</v>
      </c>
      <c r="AF105" s="80" t="s">
        <v>175</v>
      </c>
      <c r="AG105" s="79" t="s">
        <v>175</v>
      </c>
      <c r="AH105" s="81" t="s">
        <v>189</v>
      </c>
      <c r="AI105" s="259" t="s">
        <v>189</v>
      </c>
      <c r="AJ105" s="255" t="s">
        <v>2505</v>
      </c>
      <c r="AK105" s="82" t="s">
        <v>2505</v>
      </c>
      <c r="AL105" s="21"/>
    </row>
    <row r="106" spans="2:38" s="5" customFormat="1" ht="22.5" customHeight="1" x14ac:dyDescent="0.4">
      <c r="B106" s="57" t="s">
        <v>175</v>
      </c>
      <c r="C106" s="58" t="s">
        <v>49</v>
      </c>
      <c r="D106" s="285">
        <v>12</v>
      </c>
      <c r="E106" s="72" t="s">
        <v>1264</v>
      </c>
      <c r="F106" s="60"/>
      <c r="G106" s="61"/>
      <c r="H106" s="62"/>
      <c r="I106" s="63">
        <v>13</v>
      </c>
      <c r="J106" s="64">
        <v>292</v>
      </c>
      <c r="K106" s="65" t="s">
        <v>1311</v>
      </c>
      <c r="L106" s="47" t="s">
        <v>262</v>
      </c>
      <c r="M106" s="48">
        <v>1</v>
      </c>
      <c r="N106" s="66" t="s">
        <v>566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48">
        <v>54</v>
      </c>
      <c r="V106" s="48">
        <v>10</v>
      </c>
      <c r="W106" s="67">
        <v>10</v>
      </c>
      <c r="X106" s="48"/>
      <c r="Y106" s="48">
        <v>2049.8399999999997</v>
      </c>
      <c r="Z106" s="68">
        <v>512459.99999999994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247">
        <f t="shared" si="1"/>
        <v>0</v>
      </c>
      <c r="AJ106" s="242"/>
      <c r="AK106" s="56"/>
      <c r="AL106" s="21"/>
    </row>
    <row r="107" spans="2:38" s="5" customFormat="1" ht="22.5" customHeight="1" x14ac:dyDescent="0.4">
      <c r="B107" s="57" t="s">
        <v>175</v>
      </c>
      <c r="C107" s="58" t="s">
        <v>49</v>
      </c>
      <c r="D107" s="285">
        <v>13</v>
      </c>
      <c r="E107" s="72" t="s">
        <v>1312</v>
      </c>
      <c r="F107" s="60"/>
      <c r="G107" s="61"/>
      <c r="H107" s="62"/>
      <c r="I107" s="63">
        <v>4</v>
      </c>
      <c r="J107" s="64">
        <v>292</v>
      </c>
      <c r="K107" s="65" t="s">
        <v>1126</v>
      </c>
      <c r="L107" s="47" t="s">
        <v>52</v>
      </c>
      <c r="M107" s="48">
        <v>1</v>
      </c>
      <c r="N107" s="66" t="s">
        <v>1127</v>
      </c>
      <c r="O107" s="66">
        <v>0</v>
      </c>
      <c r="P107" s="66" t="s">
        <v>1128</v>
      </c>
      <c r="Q107" s="66">
        <v>0</v>
      </c>
      <c r="R107" s="66">
        <v>0</v>
      </c>
      <c r="S107" s="66">
        <v>0</v>
      </c>
      <c r="T107" s="66">
        <v>0</v>
      </c>
      <c r="U107" s="48">
        <v>26</v>
      </c>
      <c r="V107" s="48">
        <v>18</v>
      </c>
      <c r="W107" s="67">
        <v>18</v>
      </c>
      <c r="X107" s="48"/>
      <c r="Y107" s="48">
        <v>546.62400000000002</v>
      </c>
      <c r="Z107" s="68">
        <v>136656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247">
        <f t="shared" si="1"/>
        <v>0</v>
      </c>
      <c r="AJ107" s="242"/>
      <c r="AK107" s="56"/>
      <c r="AL107" s="21"/>
    </row>
    <row r="108" spans="2:38" s="5" customFormat="1" ht="22.5" customHeight="1" x14ac:dyDescent="0.4">
      <c r="B108" s="57" t="s">
        <v>175</v>
      </c>
      <c r="C108" s="58" t="s">
        <v>49</v>
      </c>
      <c r="D108" s="285" t="s">
        <v>2536</v>
      </c>
      <c r="E108" s="72" t="s">
        <v>1313</v>
      </c>
      <c r="F108" s="60"/>
      <c r="G108" s="61"/>
      <c r="H108" s="62"/>
      <c r="I108" s="63">
        <v>4</v>
      </c>
      <c r="J108" s="64">
        <v>292</v>
      </c>
      <c r="K108" s="65" t="s">
        <v>1237</v>
      </c>
      <c r="L108" s="47" t="s">
        <v>108</v>
      </c>
      <c r="M108" s="48">
        <v>1</v>
      </c>
      <c r="N108" s="66" t="s">
        <v>1149</v>
      </c>
      <c r="O108" s="66">
        <v>0</v>
      </c>
      <c r="P108" s="66" t="s">
        <v>1238</v>
      </c>
      <c r="Q108" s="66">
        <v>0</v>
      </c>
      <c r="R108" s="66">
        <v>0</v>
      </c>
      <c r="S108" s="66" t="s">
        <v>1239</v>
      </c>
      <c r="T108" s="66">
        <v>0</v>
      </c>
      <c r="U108" s="48">
        <v>18</v>
      </c>
      <c r="V108" s="48">
        <v>3</v>
      </c>
      <c r="W108" s="67">
        <v>3</v>
      </c>
      <c r="X108" s="48"/>
      <c r="Y108" s="48">
        <v>63.071999999999989</v>
      </c>
      <c r="Z108" s="68">
        <v>15767.999999999996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247">
        <f t="shared" si="1"/>
        <v>0</v>
      </c>
      <c r="AJ108" s="242"/>
      <c r="AK108" s="56"/>
      <c r="AL108" s="21"/>
    </row>
    <row r="109" spans="2:38" s="5" customFormat="1" ht="22.5" customHeight="1" x14ac:dyDescent="0.4">
      <c r="B109" s="57" t="s">
        <v>175</v>
      </c>
      <c r="C109" s="58" t="s">
        <v>49</v>
      </c>
      <c r="D109" s="285" t="s">
        <v>2537</v>
      </c>
      <c r="E109" s="72" t="s">
        <v>1314</v>
      </c>
      <c r="F109" s="60"/>
      <c r="G109" s="61"/>
      <c r="H109" s="62"/>
      <c r="I109" s="63" t="s">
        <v>175</v>
      </c>
      <c r="J109" s="64" t="s">
        <v>175</v>
      </c>
      <c r="K109" s="65" t="s">
        <v>175</v>
      </c>
      <c r="L109" s="47" t="s">
        <v>176</v>
      </c>
      <c r="M109" s="73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3">
        <v>0</v>
      </c>
      <c r="V109" s="73"/>
      <c r="W109" s="75" t="s">
        <v>175</v>
      </c>
      <c r="X109" s="73"/>
      <c r="Y109" s="73" t="s">
        <v>175</v>
      </c>
      <c r="Z109" s="76" t="s">
        <v>175</v>
      </c>
      <c r="AA109" s="158" t="s">
        <v>2599</v>
      </c>
      <c r="AB109" s="158" t="s">
        <v>2598</v>
      </c>
      <c r="AC109" s="78" t="s">
        <v>175</v>
      </c>
      <c r="AD109" s="78" t="s">
        <v>175</v>
      </c>
      <c r="AE109" s="79" t="s">
        <v>175</v>
      </c>
      <c r="AF109" s="80" t="s">
        <v>175</v>
      </c>
      <c r="AG109" s="79" t="s">
        <v>175</v>
      </c>
      <c r="AH109" s="81" t="s">
        <v>189</v>
      </c>
      <c r="AI109" s="259" t="s">
        <v>189</v>
      </c>
      <c r="AJ109" s="255" t="s">
        <v>189</v>
      </c>
      <c r="AK109" s="82" t="s">
        <v>189</v>
      </c>
      <c r="AL109" s="21"/>
    </row>
    <row r="110" spans="2:38" s="5" customFormat="1" ht="22.5" customHeight="1" x14ac:dyDescent="0.4">
      <c r="B110" s="57" t="s">
        <v>175</v>
      </c>
      <c r="C110" s="58" t="s">
        <v>49</v>
      </c>
      <c r="D110" s="285">
        <v>24</v>
      </c>
      <c r="E110" s="72" t="s">
        <v>1315</v>
      </c>
      <c r="F110" s="60"/>
      <c r="G110" s="61"/>
      <c r="H110" s="62"/>
      <c r="I110" s="63" t="s">
        <v>175</v>
      </c>
      <c r="J110" s="64" t="s">
        <v>175</v>
      </c>
      <c r="K110" s="65" t="s">
        <v>185</v>
      </c>
      <c r="L110" s="136" t="s">
        <v>186</v>
      </c>
      <c r="M110" s="73">
        <v>0</v>
      </c>
      <c r="N110" s="74" t="s">
        <v>185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74">
        <v>0</v>
      </c>
      <c r="U110" s="73" t="s">
        <v>175</v>
      </c>
      <c r="V110" s="73">
        <v>5</v>
      </c>
      <c r="W110" s="75">
        <v>0</v>
      </c>
      <c r="X110" s="73" t="s">
        <v>2505</v>
      </c>
      <c r="Y110" s="73" t="s">
        <v>175</v>
      </c>
      <c r="Z110" s="76" t="s">
        <v>175</v>
      </c>
      <c r="AA110" s="158" t="s">
        <v>187</v>
      </c>
      <c r="AB110" s="78" t="s">
        <v>188</v>
      </c>
      <c r="AC110" s="78" t="s">
        <v>175</v>
      </c>
      <c r="AD110" s="78" t="s">
        <v>175</v>
      </c>
      <c r="AE110" s="79" t="s">
        <v>175</v>
      </c>
      <c r="AF110" s="80" t="s">
        <v>175</v>
      </c>
      <c r="AG110" s="79" t="s">
        <v>175</v>
      </c>
      <c r="AH110" s="81" t="s">
        <v>189</v>
      </c>
      <c r="AI110" s="259" t="s">
        <v>189</v>
      </c>
      <c r="AJ110" s="255" t="s">
        <v>2505</v>
      </c>
      <c r="AK110" s="82" t="s">
        <v>2505</v>
      </c>
      <c r="AL110" s="21"/>
    </row>
    <row r="111" spans="2:38" s="5" customFormat="1" ht="22.5" customHeight="1" x14ac:dyDescent="0.4">
      <c r="B111" s="57" t="s">
        <v>175</v>
      </c>
      <c r="C111" s="58" t="s">
        <v>49</v>
      </c>
      <c r="D111" s="285">
        <v>25</v>
      </c>
      <c r="E111" s="72" t="s">
        <v>1201</v>
      </c>
      <c r="F111" s="60"/>
      <c r="G111" s="61"/>
      <c r="H111" s="62"/>
      <c r="I111" s="63">
        <v>13</v>
      </c>
      <c r="J111" s="64">
        <v>292</v>
      </c>
      <c r="K111" s="65" t="s">
        <v>884</v>
      </c>
      <c r="L111" s="47" t="s">
        <v>125</v>
      </c>
      <c r="M111" s="48">
        <v>2</v>
      </c>
      <c r="N111" s="66" t="s">
        <v>118</v>
      </c>
      <c r="O111" s="66">
        <v>0</v>
      </c>
      <c r="P111" s="66" t="s">
        <v>126</v>
      </c>
      <c r="Q111" s="66">
        <v>0</v>
      </c>
      <c r="R111" s="66">
        <v>0</v>
      </c>
      <c r="S111" s="66">
        <v>0</v>
      </c>
      <c r="T111" s="66">
        <v>0</v>
      </c>
      <c r="U111" s="48">
        <v>28</v>
      </c>
      <c r="V111" s="48">
        <v>2</v>
      </c>
      <c r="W111" s="67">
        <v>4</v>
      </c>
      <c r="X111" s="48"/>
      <c r="Y111" s="48">
        <v>425.15199999999999</v>
      </c>
      <c r="Z111" s="68">
        <v>106288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247">
        <f t="shared" si="1"/>
        <v>0</v>
      </c>
      <c r="AJ111" s="242"/>
      <c r="AK111" s="56"/>
      <c r="AL111" s="21"/>
    </row>
    <row r="112" spans="2:38" s="5" customFormat="1" ht="22.5" customHeight="1" x14ac:dyDescent="0.4">
      <c r="B112" s="57" t="s">
        <v>175</v>
      </c>
      <c r="C112" s="58" t="s">
        <v>49</v>
      </c>
      <c r="D112" s="285">
        <v>25</v>
      </c>
      <c r="E112" s="72" t="s">
        <v>1201</v>
      </c>
      <c r="F112" s="60"/>
      <c r="G112" s="61"/>
      <c r="H112" s="62"/>
      <c r="I112" s="63">
        <v>13</v>
      </c>
      <c r="J112" s="64">
        <v>292</v>
      </c>
      <c r="K112" s="65" t="s">
        <v>1251</v>
      </c>
      <c r="L112" s="47" t="s">
        <v>125</v>
      </c>
      <c r="M112" s="48">
        <v>2</v>
      </c>
      <c r="N112" s="66" t="s">
        <v>118</v>
      </c>
      <c r="O112" s="66">
        <v>0</v>
      </c>
      <c r="P112" s="66" t="s">
        <v>126</v>
      </c>
      <c r="Q112" s="66">
        <v>0</v>
      </c>
      <c r="R112" s="66">
        <v>0</v>
      </c>
      <c r="S112" s="66">
        <v>0</v>
      </c>
      <c r="T112" s="66" t="s">
        <v>1196</v>
      </c>
      <c r="U112" s="48">
        <v>28</v>
      </c>
      <c r="V112" s="48">
        <v>1</v>
      </c>
      <c r="W112" s="67">
        <v>2</v>
      </c>
      <c r="X112" s="48"/>
      <c r="Y112" s="48">
        <v>212.57599999999999</v>
      </c>
      <c r="Z112" s="68">
        <v>53144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247">
        <f t="shared" si="1"/>
        <v>0</v>
      </c>
      <c r="AJ112" s="242"/>
      <c r="AK112" s="56"/>
      <c r="AL112" s="21"/>
    </row>
    <row r="113" spans="2:38" s="5" customFormat="1" ht="22.5" customHeight="1" x14ac:dyDescent="0.4">
      <c r="B113" s="57" t="s">
        <v>175</v>
      </c>
      <c r="C113" s="58" t="s">
        <v>49</v>
      </c>
      <c r="D113" s="285">
        <v>25</v>
      </c>
      <c r="E113" s="72" t="s">
        <v>1201</v>
      </c>
      <c r="F113" s="324" t="s">
        <v>2587</v>
      </c>
      <c r="G113" s="61"/>
      <c r="H113" s="62"/>
      <c r="I113" s="63">
        <v>24</v>
      </c>
      <c r="J113" s="64">
        <v>365</v>
      </c>
      <c r="K113" s="65" t="s">
        <v>175</v>
      </c>
      <c r="L113" s="47" t="s">
        <v>176</v>
      </c>
      <c r="M113" s="48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0</v>
      </c>
      <c r="S113" s="66">
        <v>0</v>
      </c>
      <c r="T113" s="66">
        <v>0</v>
      </c>
      <c r="U113" s="48">
        <v>0</v>
      </c>
      <c r="V113" s="48">
        <v>1</v>
      </c>
      <c r="W113" s="67">
        <v>0</v>
      </c>
      <c r="X113" s="48"/>
      <c r="Y113" s="48" t="s">
        <v>175</v>
      </c>
      <c r="Z113" s="68" t="s">
        <v>175</v>
      </c>
      <c r="AA113" s="149" t="s">
        <v>205</v>
      </c>
      <c r="AB113" s="69"/>
      <c r="AC113" s="69"/>
      <c r="AD113" s="69"/>
      <c r="AE113" s="70"/>
      <c r="AF113" s="71"/>
      <c r="AG113" s="70"/>
      <c r="AH113" s="55">
        <f t="shared" si="0"/>
        <v>0</v>
      </c>
      <c r="AI113" s="247">
        <f t="shared" si="1"/>
        <v>0</v>
      </c>
      <c r="AJ113" s="255" t="s">
        <v>189</v>
      </c>
      <c r="AK113" s="82" t="s">
        <v>189</v>
      </c>
      <c r="AL113" s="21"/>
    </row>
    <row r="114" spans="2:38" s="5" customFormat="1" ht="22.5" customHeight="1" x14ac:dyDescent="0.4">
      <c r="B114" s="57" t="s">
        <v>175</v>
      </c>
      <c r="C114" s="58" t="s">
        <v>49</v>
      </c>
      <c r="D114" s="285">
        <v>26</v>
      </c>
      <c r="E114" s="72" t="s">
        <v>1316</v>
      </c>
      <c r="F114" s="60"/>
      <c r="G114" s="61"/>
      <c r="H114" s="62"/>
      <c r="I114" s="63">
        <v>4</v>
      </c>
      <c r="J114" s="64">
        <v>292</v>
      </c>
      <c r="K114" s="65" t="s">
        <v>1317</v>
      </c>
      <c r="L114" s="47" t="s">
        <v>52</v>
      </c>
      <c r="M114" s="48">
        <v>1</v>
      </c>
      <c r="N114" s="66" t="s">
        <v>1318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48">
        <v>70</v>
      </c>
      <c r="V114" s="48">
        <v>2</v>
      </c>
      <c r="W114" s="67">
        <v>2</v>
      </c>
      <c r="X114" s="48"/>
      <c r="Y114" s="48">
        <v>163.52000000000001</v>
      </c>
      <c r="Z114" s="68">
        <v>40880.000000000007</v>
      </c>
      <c r="AA114" s="149"/>
      <c r="AB114" s="69"/>
      <c r="AC114" s="69"/>
      <c r="AD114" s="69"/>
      <c r="AE114" s="70"/>
      <c r="AF114" s="71"/>
      <c r="AG114" s="70"/>
      <c r="AH114" s="55">
        <f t="shared" si="0"/>
        <v>0</v>
      </c>
      <c r="AI114" s="247">
        <f t="shared" si="1"/>
        <v>0</v>
      </c>
      <c r="AJ114" s="242"/>
      <c r="AK114" s="56"/>
      <c r="AL114" s="21"/>
    </row>
    <row r="115" spans="2:38" s="5" customFormat="1" ht="22.5" customHeight="1" x14ac:dyDescent="0.4">
      <c r="B115" s="57" t="s">
        <v>175</v>
      </c>
      <c r="C115" s="58" t="s">
        <v>49</v>
      </c>
      <c r="D115" s="285">
        <v>27</v>
      </c>
      <c r="E115" s="72" t="s">
        <v>1319</v>
      </c>
      <c r="F115" s="60"/>
      <c r="G115" s="61"/>
      <c r="H115" s="62"/>
      <c r="I115" s="63">
        <v>4</v>
      </c>
      <c r="J115" s="64">
        <v>292</v>
      </c>
      <c r="K115" s="65" t="s">
        <v>1317</v>
      </c>
      <c r="L115" s="47" t="s">
        <v>52</v>
      </c>
      <c r="M115" s="48">
        <v>1</v>
      </c>
      <c r="N115" s="66" t="s">
        <v>1318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48">
        <v>70</v>
      </c>
      <c r="V115" s="48">
        <v>6</v>
      </c>
      <c r="W115" s="67">
        <v>6</v>
      </c>
      <c r="X115" s="48"/>
      <c r="Y115" s="48">
        <v>490.56000000000006</v>
      </c>
      <c r="Z115" s="68">
        <v>122640.00000000001</v>
      </c>
      <c r="AA115" s="149"/>
      <c r="AB115" s="69"/>
      <c r="AC115" s="69"/>
      <c r="AD115" s="69"/>
      <c r="AE115" s="70"/>
      <c r="AF115" s="71"/>
      <c r="AG115" s="70"/>
      <c r="AH115" s="55">
        <f t="shared" si="0"/>
        <v>0</v>
      </c>
      <c r="AI115" s="247">
        <f t="shared" si="1"/>
        <v>0</v>
      </c>
      <c r="AJ115" s="242"/>
      <c r="AK115" s="56"/>
      <c r="AL115" s="21"/>
    </row>
    <row r="116" spans="2:38" s="5" customFormat="1" ht="22.5" customHeight="1" x14ac:dyDescent="0.4">
      <c r="B116" s="57" t="s">
        <v>175</v>
      </c>
      <c r="C116" s="58" t="s">
        <v>49</v>
      </c>
      <c r="D116" s="285">
        <v>28</v>
      </c>
      <c r="E116" s="72" t="s">
        <v>1320</v>
      </c>
      <c r="F116" s="60"/>
      <c r="G116" s="61"/>
      <c r="H116" s="62"/>
      <c r="I116" s="63">
        <v>4</v>
      </c>
      <c r="J116" s="64">
        <v>292</v>
      </c>
      <c r="K116" s="65" t="s">
        <v>1237</v>
      </c>
      <c r="L116" s="47" t="s">
        <v>108</v>
      </c>
      <c r="M116" s="48">
        <v>1</v>
      </c>
      <c r="N116" s="66" t="s">
        <v>1149</v>
      </c>
      <c r="O116" s="66">
        <v>0</v>
      </c>
      <c r="P116" s="66" t="s">
        <v>1238</v>
      </c>
      <c r="Q116" s="66">
        <v>0</v>
      </c>
      <c r="R116" s="66">
        <v>0</v>
      </c>
      <c r="S116" s="66" t="s">
        <v>1239</v>
      </c>
      <c r="T116" s="66">
        <v>0</v>
      </c>
      <c r="U116" s="48">
        <v>18</v>
      </c>
      <c r="V116" s="48">
        <v>4</v>
      </c>
      <c r="W116" s="67">
        <v>4</v>
      </c>
      <c r="X116" s="48"/>
      <c r="Y116" s="48">
        <v>84.095999999999989</v>
      </c>
      <c r="Z116" s="68">
        <v>21023.999999999996</v>
      </c>
      <c r="AA116" s="149"/>
      <c r="AB116" s="69"/>
      <c r="AC116" s="69"/>
      <c r="AD116" s="69"/>
      <c r="AE116" s="70"/>
      <c r="AF116" s="71"/>
      <c r="AG116" s="70"/>
      <c r="AH116" s="55">
        <f t="shared" si="0"/>
        <v>0</v>
      </c>
      <c r="AI116" s="247">
        <f t="shared" si="1"/>
        <v>0</v>
      </c>
      <c r="AJ116" s="242"/>
      <c r="AK116" s="56"/>
      <c r="AL116" s="21"/>
    </row>
    <row r="117" spans="2:38" s="5" customFormat="1" ht="22.5" customHeight="1" x14ac:dyDescent="0.4">
      <c r="B117" s="57" t="s">
        <v>175</v>
      </c>
      <c r="C117" s="58" t="s">
        <v>49</v>
      </c>
      <c r="D117" s="285">
        <v>29</v>
      </c>
      <c r="E117" s="72" t="s">
        <v>1321</v>
      </c>
      <c r="F117" s="60"/>
      <c r="G117" s="61"/>
      <c r="H117" s="62"/>
      <c r="I117" s="63">
        <v>1</v>
      </c>
      <c r="J117" s="64">
        <v>292</v>
      </c>
      <c r="K117" s="65" t="s">
        <v>1280</v>
      </c>
      <c r="L117" s="47" t="s">
        <v>457</v>
      </c>
      <c r="M117" s="48">
        <v>1</v>
      </c>
      <c r="N117" s="66" t="s">
        <v>218</v>
      </c>
      <c r="O117" s="66">
        <v>0</v>
      </c>
      <c r="P117" s="66">
        <v>0</v>
      </c>
      <c r="Q117" s="66">
        <v>0</v>
      </c>
      <c r="R117" s="66" t="s">
        <v>840</v>
      </c>
      <c r="S117" s="66">
        <v>0</v>
      </c>
      <c r="T117" s="66">
        <v>0</v>
      </c>
      <c r="U117" s="48">
        <v>47</v>
      </c>
      <c r="V117" s="48">
        <v>1</v>
      </c>
      <c r="W117" s="67">
        <v>1</v>
      </c>
      <c r="X117" s="48"/>
      <c r="Y117" s="48">
        <v>13.724</v>
      </c>
      <c r="Z117" s="68">
        <v>3431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247">
        <f t="shared" si="1"/>
        <v>0</v>
      </c>
      <c r="AJ117" s="242"/>
      <c r="AK117" s="56"/>
      <c r="AL117" s="21"/>
    </row>
    <row r="118" spans="2:38" s="5" customFormat="1" ht="22.5" customHeight="1" x14ac:dyDescent="0.4">
      <c r="B118" s="57" t="s">
        <v>175</v>
      </c>
      <c r="C118" s="58" t="s">
        <v>49</v>
      </c>
      <c r="D118" s="285">
        <v>30</v>
      </c>
      <c r="E118" s="72" t="s">
        <v>1322</v>
      </c>
      <c r="F118" s="60"/>
      <c r="G118" s="61"/>
      <c r="H118" s="62"/>
      <c r="I118" s="63" t="s">
        <v>175</v>
      </c>
      <c r="J118" s="64" t="s">
        <v>175</v>
      </c>
      <c r="K118" s="65" t="s">
        <v>185</v>
      </c>
      <c r="L118" s="136" t="s">
        <v>186</v>
      </c>
      <c r="M118" s="73">
        <v>0</v>
      </c>
      <c r="N118" s="74" t="s">
        <v>185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3" t="s">
        <v>175</v>
      </c>
      <c r="V118" s="73"/>
      <c r="W118" s="75" t="s">
        <v>175</v>
      </c>
      <c r="X118" s="73" t="s">
        <v>2505</v>
      </c>
      <c r="Y118" s="73" t="s">
        <v>175</v>
      </c>
      <c r="Z118" s="76" t="s">
        <v>175</v>
      </c>
      <c r="AA118" s="158" t="s">
        <v>187</v>
      </c>
      <c r="AB118" s="78" t="s">
        <v>188</v>
      </c>
      <c r="AC118" s="78" t="s">
        <v>175</v>
      </c>
      <c r="AD118" s="78" t="s">
        <v>175</v>
      </c>
      <c r="AE118" s="79" t="s">
        <v>175</v>
      </c>
      <c r="AF118" s="80" t="s">
        <v>175</v>
      </c>
      <c r="AG118" s="79" t="s">
        <v>175</v>
      </c>
      <c r="AH118" s="81" t="s">
        <v>189</v>
      </c>
      <c r="AI118" s="259" t="s">
        <v>189</v>
      </c>
      <c r="AJ118" s="255" t="s">
        <v>2505</v>
      </c>
      <c r="AK118" s="82" t="s">
        <v>2505</v>
      </c>
      <c r="AL118" s="21"/>
    </row>
    <row r="119" spans="2:38" s="5" customFormat="1" ht="22.5" customHeight="1" x14ac:dyDescent="0.4">
      <c r="B119" s="57" t="s">
        <v>175</v>
      </c>
      <c r="C119" s="58" t="s">
        <v>49</v>
      </c>
      <c r="D119" s="285">
        <v>31</v>
      </c>
      <c r="E119" s="72" t="s">
        <v>1323</v>
      </c>
      <c r="F119" s="60"/>
      <c r="G119" s="61"/>
      <c r="H119" s="62"/>
      <c r="I119" s="63" t="s">
        <v>175</v>
      </c>
      <c r="J119" s="64" t="s">
        <v>175</v>
      </c>
      <c r="K119" s="65" t="s">
        <v>185</v>
      </c>
      <c r="L119" s="136" t="s">
        <v>186</v>
      </c>
      <c r="M119" s="73">
        <v>0</v>
      </c>
      <c r="N119" s="74" t="s">
        <v>185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73" t="s">
        <v>175</v>
      </c>
      <c r="V119" s="73"/>
      <c r="W119" s="75" t="s">
        <v>175</v>
      </c>
      <c r="X119" s="73" t="s">
        <v>2505</v>
      </c>
      <c r="Y119" s="73" t="s">
        <v>175</v>
      </c>
      <c r="Z119" s="76" t="s">
        <v>175</v>
      </c>
      <c r="AA119" s="158" t="s">
        <v>187</v>
      </c>
      <c r="AB119" s="78" t="s">
        <v>188</v>
      </c>
      <c r="AC119" s="78" t="s">
        <v>175</v>
      </c>
      <c r="AD119" s="78" t="s">
        <v>175</v>
      </c>
      <c r="AE119" s="79" t="s">
        <v>175</v>
      </c>
      <c r="AF119" s="80" t="s">
        <v>175</v>
      </c>
      <c r="AG119" s="79" t="s">
        <v>175</v>
      </c>
      <c r="AH119" s="81" t="s">
        <v>189</v>
      </c>
      <c r="AI119" s="259" t="s">
        <v>189</v>
      </c>
      <c r="AJ119" s="255" t="s">
        <v>2505</v>
      </c>
      <c r="AK119" s="82" t="s">
        <v>2505</v>
      </c>
      <c r="AL119" s="21"/>
    </row>
    <row r="120" spans="2:38" s="5" customFormat="1" ht="22.5" customHeight="1" x14ac:dyDescent="0.4">
      <c r="B120" s="57" t="s">
        <v>175</v>
      </c>
      <c r="C120" s="58" t="s">
        <v>49</v>
      </c>
      <c r="D120" s="285">
        <v>32</v>
      </c>
      <c r="E120" s="72" t="s">
        <v>1324</v>
      </c>
      <c r="F120" s="60"/>
      <c r="G120" s="61"/>
      <c r="H120" s="62"/>
      <c r="I120" s="63" t="s">
        <v>175</v>
      </c>
      <c r="J120" s="64" t="s">
        <v>175</v>
      </c>
      <c r="K120" s="65" t="s">
        <v>185</v>
      </c>
      <c r="L120" s="136" t="s">
        <v>186</v>
      </c>
      <c r="M120" s="73">
        <v>0</v>
      </c>
      <c r="N120" s="74" t="s">
        <v>185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73" t="s">
        <v>175</v>
      </c>
      <c r="V120" s="73"/>
      <c r="W120" s="75" t="s">
        <v>175</v>
      </c>
      <c r="X120" s="73" t="s">
        <v>2505</v>
      </c>
      <c r="Y120" s="73" t="s">
        <v>175</v>
      </c>
      <c r="Z120" s="76" t="s">
        <v>175</v>
      </c>
      <c r="AA120" s="158" t="s">
        <v>187</v>
      </c>
      <c r="AB120" s="78" t="s">
        <v>188</v>
      </c>
      <c r="AC120" s="78" t="s">
        <v>175</v>
      </c>
      <c r="AD120" s="78" t="s">
        <v>175</v>
      </c>
      <c r="AE120" s="79" t="s">
        <v>175</v>
      </c>
      <c r="AF120" s="80" t="s">
        <v>175</v>
      </c>
      <c r="AG120" s="79" t="s">
        <v>175</v>
      </c>
      <c r="AH120" s="81" t="s">
        <v>189</v>
      </c>
      <c r="AI120" s="259" t="s">
        <v>189</v>
      </c>
      <c r="AJ120" s="255" t="s">
        <v>2505</v>
      </c>
      <c r="AK120" s="82" t="s">
        <v>2505</v>
      </c>
      <c r="AL120" s="21"/>
    </row>
    <row r="121" spans="2:38" s="5" customFormat="1" ht="22.5" customHeight="1" x14ac:dyDescent="0.4">
      <c r="B121" s="57" t="s">
        <v>175</v>
      </c>
      <c r="C121" s="58" t="s">
        <v>49</v>
      </c>
      <c r="D121" s="285">
        <v>33</v>
      </c>
      <c r="E121" s="72" t="s">
        <v>1325</v>
      </c>
      <c r="F121" s="60"/>
      <c r="G121" s="61"/>
      <c r="H121" s="62"/>
      <c r="I121" s="63" t="s">
        <v>175</v>
      </c>
      <c r="J121" s="64" t="s">
        <v>175</v>
      </c>
      <c r="K121" s="65" t="s">
        <v>185</v>
      </c>
      <c r="L121" s="136" t="s">
        <v>186</v>
      </c>
      <c r="M121" s="73">
        <v>0</v>
      </c>
      <c r="N121" s="74" t="s">
        <v>185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3" t="s">
        <v>175</v>
      </c>
      <c r="V121" s="73"/>
      <c r="W121" s="75" t="s">
        <v>175</v>
      </c>
      <c r="X121" s="73" t="s">
        <v>2505</v>
      </c>
      <c r="Y121" s="73" t="s">
        <v>175</v>
      </c>
      <c r="Z121" s="76" t="s">
        <v>175</v>
      </c>
      <c r="AA121" s="158" t="s">
        <v>187</v>
      </c>
      <c r="AB121" s="78" t="s">
        <v>188</v>
      </c>
      <c r="AC121" s="78" t="s">
        <v>175</v>
      </c>
      <c r="AD121" s="78" t="s">
        <v>175</v>
      </c>
      <c r="AE121" s="79" t="s">
        <v>175</v>
      </c>
      <c r="AF121" s="80" t="s">
        <v>175</v>
      </c>
      <c r="AG121" s="79" t="s">
        <v>175</v>
      </c>
      <c r="AH121" s="81" t="s">
        <v>189</v>
      </c>
      <c r="AI121" s="259" t="s">
        <v>189</v>
      </c>
      <c r="AJ121" s="255" t="s">
        <v>2505</v>
      </c>
      <c r="AK121" s="82" t="s">
        <v>2505</v>
      </c>
      <c r="AL121" s="21"/>
    </row>
    <row r="122" spans="2:38" s="5" customFormat="1" ht="22.5" customHeight="1" x14ac:dyDescent="0.4">
      <c r="B122" s="57" t="s">
        <v>175</v>
      </c>
      <c r="C122" s="58" t="s">
        <v>49</v>
      </c>
      <c r="D122" s="285">
        <v>34</v>
      </c>
      <c r="E122" s="60" t="s">
        <v>1284</v>
      </c>
      <c r="F122" s="60"/>
      <c r="G122" s="61"/>
      <c r="H122" s="62"/>
      <c r="I122" s="63">
        <v>1</v>
      </c>
      <c r="J122" s="64">
        <v>12</v>
      </c>
      <c r="K122" s="65" t="s">
        <v>1192</v>
      </c>
      <c r="L122" s="47" t="s">
        <v>1089</v>
      </c>
      <c r="M122" s="48">
        <v>1</v>
      </c>
      <c r="N122" s="66" t="s">
        <v>118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48">
        <v>28</v>
      </c>
      <c r="V122" s="48">
        <v>1</v>
      </c>
      <c r="W122" s="67">
        <v>1</v>
      </c>
      <c r="X122" s="48"/>
      <c r="Y122" s="48">
        <v>0.33600000000000002</v>
      </c>
      <c r="Z122" s="68">
        <v>84</v>
      </c>
      <c r="AA122" s="149"/>
      <c r="AB122" s="69"/>
      <c r="AC122" s="69"/>
      <c r="AD122" s="69"/>
      <c r="AE122" s="70"/>
      <c r="AF122" s="71"/>
      <c r="AG122" s="70"/>
      <c r="AH122" s="55">
        <f t="shared" si="0"/>
        <v>0</v>
      </c>
      <c r="AI122" s="247">
        <f t="shared" si="1"/>
        <v>0</v>
      </c>
      <c r="AJ122" s="242"/>
      <c r="AK122" s="56"/>
      <c r="AL122" s="21"/>
    </row>
    <row r="123" spans="2:38" s="5" customFormat="1" ht="22.5" customHeight="1" x14ac:dyDescent="0.4">
      <c r="B123" s="57" t="s">
        <v>175</v>
      </c>
      <c r="C123" s="58" t="s">
        <v>49</v>
      </c>
      <c r="D123" s="285">
        <v>35</v>
      </c>
      <c r="E123" s="60" t="s">
        <v>1256</v>
      </c>
      <c r="F123" s="60"/>
      <c r="G123" s="61"/>
      <c r="H123" s="62"/>
      <c r="I123" s="63">
        <v>1</v>
      </c>
      <c r="J123" s="64">
        <v>12</v>
      </c>
      <c r="K123" s="65" t="s">
        <v>1192</v>
      </c>
      <c r="L123" s="47" t="s">
        <v>1089</v>
      </c>
      <c r="M123" s="48">
        <v>1</v>
      </c>
      <c r="N123" s="66" t="s">
        <v>118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48">
        <v>28</v>
      </c>
      <c r="V123" s="48">
        <v>1</v>
      </c>
      <c r="W123" s="67">
        <v>1</v>
      </c>
      <c r="X123" s="48"/>
      <c r="Y123" s="48">
        <v>0.33600000000000002</v>
      </c>
      <c r="Z123" s="68">
        <v>84</v>
      </c>
      <c r="AA123" s="149"/>
      <c r="AB123" s="69"/>
      <c r="AC123" s="69"/>
      <c r="AD123" s="69"/>
      <c r="AE123" s="70"/>
      <c r="AF123" s="71"/>
      <c r="AG123" s="70"/>
      <c r="AH123" s="55">
        <f t="shared" si="0"/>
        <v>0</v>
      </c>
      <c r="AI123" s="247">
        <f t="shared" si="1"/>
        <v>0</v>
      </c>
      <c r="AJ123" s="242"/>
      <c r="AK123" s="56"/>
      <c r="AL123" s="21"/>
    </row>
    <row r="124" spans="2:38" s="5" customFormat="1" ht="22.5" customHeight="1" x14ac:dyDescent="0.4">
      <c r="B124" s="57" t="s">
        <v>175</v>
      </c>
      <c r="C124" s="58" t="s">
        <v>49</v>
      </c>
      <c r="D124" s="285">
        <v>36</v>
      </c>
      <c r="E124" s="72" t="s">
        <v>1259</v>
      </c>
      <c r="F124" s="60"/>
      <c r="G124" s="61"/>
      <c r="H124" s="62"/>
      <c r="I124" s="63" t="s">
        <v>175</v>
      </c>
      <c r="J124" s="64" t="s">
        <v>175</v>
      </c>
      <c r="K124" s="65" t="s">
        <v>185</v>
      </c>
      <c r="L124" s="136" t="s">
        <v>186</v>
      </c>
      <c r="M124" s="73">
        <v>0</v>
      </c>
      <c r="N124" s="74" t="s">
        <v>185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3" t="s">
        <v>175</v>
      </c>
      <c r="V124" s="73">
        <v>23</v>
      </c>
      <c r="W124" s="75">
        <v>0</v>
      </c>
      <c r="X124" s="73" t="s">
        <v>2505</v>
      </c>
      <c r="Y124" s="73" t="s">
        <v>175</v>
      </c>
      <c r="Z124" s="76" t="s">
        <v>175</v>
      </c>
      <c r="AA124" s="158" t="s">
        <v>187</v>
      </c>
      <c r="AB124" s="78" t="s">
        <v>188</v>
      </c>
      <c r="AC124" s="78" t="s">
        <v>175</v>
      </c>
      <c r="AD124" s="78" t="s">
        <v>175</v>
      </c>
      <c r="AE124" s="79" t="s">
        <v>175</v>
      </c>
      <c r="AF124" s="80" t="s">
        <v>175</v>
      </c>
      <c r="AG124" s="79" t="s">
        <v>175</v>
      </c>
      <c r="AH124" s="81" t="s">
        <v>189</v>
      </c>
      <c r="AI124" s="259" t="s">
        <v>189</v>
      </c>
      <c r="AJ124" s="255" t="s">
        <v>2505</v>
      </c>
      <c r="AK124" s="82" t="s">
        <v>2505</v>
      </c>
      <c r="AL124" s="21"/>
    </row>
    <row r="125" spans="2:38" s="5" customFormat="1" ht="22.5" customHeight="1" x14ac:dyDescent="0.4">
      <c r="B125" s="57" t="s">
        <v>175</v>
      </c>
      <c r="C125" s="58" t="s">
        <v>49</v>
      </c>
      <c r="D125" s="285">
        <v>37</v>
      </c>
      <c r="E125" s="72" t="s">
        <v>1326</v>
      </c>
      <c r="F125" s="60"/>
      <c r="G125" s="61"/>
      <c r="H125" s="62"/>
      <c r="I125" s="63" t="s">
        <v>175</v>
      </c>
      <c r="J125" s="64" t="s">
        <v>175</v>
      </c>
      <c r="K125" s="65" t="s">
        <v>185</v>
      </c>
      <c r="L125" s="136" t="s">
        <v>186</v>
      </c>
      <c r="M125" s="73">
        <v>0</v>
      </c>
      <c r="N125" s="74" t="s">
        <v>185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3" t="s">
        <v>175</v>
      </c>
      <c r="V125" s="73">
        <v>22</v>
      </c>
      <c r="W125" s="75">
        <v>0</v>
      </c>
      <c r="X125" s="73" t="s">
        <v>2505</v>
      </c>
      <c r="Y125" s="73" t="s">
        <v>175</v>
      </c>
      <c r="Z125" s="76" t="s">
        <v>175</v>
      </c>
      <c r="AA125" s="158" t="s">
        <v>187</v>
      </c>
      <c r="AB125" s="78" t="s">
        <v>188</v>
      </c>
      <c r="AC125" s="78" t="s">
        <v>175</v>
      </c>
      <c r="AD125" s="78" t="s">
        <v>175</v>
      </c>
      <c r="AE125" s="79" t="s">
        <v>175</v>
      </c>
      <c r="AF125" s="80" t="s">
        <v>175</v>
      </c>
      <c r="AG125" s="79" t="s">
        <v>175</v>
      </c>
      <c r="AH125" s="81" t="s">
        <v>189</v>
      </c>
      <c r="AI125" s="259" t="s">
        <v>189</v>
      </c>
      <c r="AJ125" s="255" t="s">
        <v>2505</v>
      </c>
      <c r="AK125" s="82" t="s">
        <v>2505</v>
      </c>
      <c r="AL125" s="21"/>
    </row>
    <row r="126" spans="2:38" s="5" customFormat="1" ht="22.5" customHeight="1" x14ac:dyDescent="0.4">
      <c r="B126" s="57" t="s">
        <v>175</v>
      </c>
      <c r="C126" s="58" t="s">
        <v>49</v>
      </c>
      <c r="D126" s="285">
        <v>38</v>
      </c>
      <c r="E126" s="72" t="s">
        <v>1327</v>
      </c>
      <c r="F126" s="60"/>
      <c r="G126" s="61"/>
      <c r="H126" s="62"/>
      <c r="I126" s="63" t="s">
        <v>175</v>
      </c>
      <c r="J126" s="64" t="s">
        <v>175</v>
      </c>
      <c r="K126" s="65" t="s">
        <v>185</v>
      </c>
      <c r="L126" s="136" t="s">
        <v>186</v>
      </c>
      <c r="M126" s="73">
        <v>0</v>
      </c>
      <c r="N126" s="74" t="s">
        <v>185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  <c r="T126" s="74">
        <v>0</v>
      </c>
      <c r="U126" s="73" t="s">
        <v>175</v>
      </c>
      <c r="V126" s="73">
        <v>18</v>
      </c>
      <c r="W126" s="75">
        <v>0</v>
      </c>
      <c r="X126" s="73" t="s">
        <v>2505</v>
      </c>
      <c r="Y126" s="73" t="s">
        <v>175</v>
      </c>
      <c r="Z126" s="76" t="s">
        <v>175</v>
      </c>
      <c r="AA126" s="158" t="s">
        <v>187</v>
      </c>
      <c r="AB126" s="78" t="s">
        <v>188</v>
      </c>
      <c r="AC126" s="78" t="s">
        <v>175</v>
      </c>
      <c r="AD126" s="78" t="s">
        <v>175</v>
      </c>
      <c r="AE126" s="79" t="s">
        <v>175</v>
      </c>
      <c r="AF126" s="80" t="s">
        <v>175</v>
      </c>
      <c r="AG126" s="79" t="s">
        <v>175</v>
      </c>
      <c r="AH126" s="81" t="s">
        <v>189</v>
      </c>
      <c r="AI126" s="259" t="s">
        <v>189</v>
      </c>
      <c r="AJ126" s="255" t="s">
        <v>2505</v>
      </c>
      <c r="AK126" s="82" t="s">
        <v>2505</v>
      </c>
      <c r="AL126" s="21"/>
    </row>
    <row r="127" spans="2:38" s="5" customFormat="1" ht="22.5" customHeight="1" x14ac:dyDescent="0.4">
      <c r="B127" s="57" t="s">
        <v>175</v>
      </c>
      <c r="C127" s="58" t="s">
        <v>49</v>
      </c>
      <c r="D127" s="285">
        <v>39</v>
      </c>
      <c r="E127" s="72" t="s">
        <v>1328</v>
      </c>
      <c r="F127" s="60"/>
      <c r="G127" s="61"/>
      <c r="H127" s="62"/>
      <c r="I127" s="63">
        <v>1</v>
      </c>
      <c r="J127" s="64">
        <v>12</v>
      </c>
      <c r="K127" s="65" t="s">
        <v>1068</v>
      </c>
      <c r="L127" s="47" t="s">
        <v>96</v>
      </c>
      <c r="M127" s="48">
        <v>1</v>
      </c>
      <c r="N127" s="66" t="s">
        <v>218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48">
        <v>47</v>
      </c>
      <c r="V127" s="48">
        <v>1</v>
      </c>
      <c r="W127" s="67">
        <v>1</v>
      </c>
      <c r="X127" s="48"/>
      <c r="Y127" s="48">
        <v>0.56400000000000006</v>
      </c>
      <c r="Z127" s="68">
        <v>141</v>
      </c>
      <c r="AA127" s="149"/>
      <c r="AB127" s="69"/>
      <c r="AC127" s="69"/>
      <c r="AD127" s="69"/>
      <c r="AE127" s="70"/>
      <c r="AF127" s="71"/>
      <c r="AG127" s="70"/>
      <c r="AH127" s="55">
        <f t="shared" si="0"/>
        <v>0</v>
      </c>
      <c r="AI127" s="247">
        <f t="shared" si="1"/>
        <v>0</v>
      </c>
      <c r="AJ127" s="242"/>
      <c r="AK127" s="56"/>
      <c r="AL127" s="21"/>
    </row>
    <row r="128" spans="2:38" s="5" customFormat="1" ht="22.5" customHeight="1" x14ac:dyDescent="0.4">
      <c r="B128" s="57" t="s">
        <v>175</v>
      </c>
      <c r="C128" s="58" t="s">
        <v>49</v>
      </c>
      <c r="D128" s="285">
        <v>40</v>
      </c>
      <c r="E128" s="72" t="s">
        <v>1329</v>
      </c>
      <c r="F128" s="60"/>
      <c r="G128" s="61"/>
      <c r="H128" s="62"/>
      <c r="I128" s="63">
        <v>1</v>
      </c>
      <c r="J128" s="64">
        <v>12</v>
      </c>
      <c r="K128" s="65" t="s">
        <v>1192</v>
      </c>
      <c r="L128" s="47" t="s">
        <v>1089</v>
      </c>
      <c r="M128" s="48">
        <v>1</v>
      </c>
      <c r="N128" s="66" t="s">
        <v>118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66">
        <v>0</v>
      </c>
      <c r="U128" s="48">
        <v>28</v>
      </c>
      <c r="V128" s="48">
        <v>1</v>
      </c>
      <c r="W128" s="67">
        <v>1</v>
      </c>
      <c r="X128" s="48"/>
      <c r="Y128" s="48">
        <v>0.33600000000000002</v>
      </c>
      <c r="Z128" s="68">
        <v>84</v>
      </c>
      <c r="AA128" s="149"/>
      <c r="AB128" s="69"/>
      <c r="AC128" s="69"/>
      <c r="AD128" s="69"/>
      <c r="AE128" s="70"/>
      <c r="AF128" s="71"/>
      <c r="AG128" s="70"/>
      <c r="AH128" s="55">
        <f t="shared" si="0"/>
        <v>0</v>
      </c>
      <c r="AI128" s="247">
        <f t="shared" si="1"/>
        <v>0</v>
      </c>
      <c r="AJ128" s="242"/>
      <c r="AK128" s="56"/>
      <c r="AL128" s="21"/>
    </row>
    <row r="129" spans="2:38" s="5" customFormat="1" ht="22.5" customHeight="1" x14ac:dyDescent="0.4">
      <c r="B129" s="57" t="s">
        <v>175</v>
      </c>
      <c r="C129" s="58" t="s">
        <v>49</v>
      </c>
      <c r="D129" s="285">
        <v>41</v>
      </c>
      <c r="E129" s="72" t="s">
        <v>1330</v>
      </c>
      <c r="F129" s="60"/>
      <c r="G129" s="61"/>
      <c r="H129" s="62"/>
      <c r="I129" s="63">
        <v>13</v>
      </c>
      <c r="J129" s="64">
        <v>292</v>
      </c>
      <c r="K129" s="65" t="s">
        <v>1075</v>
      </c>
      <c r="L129" s="47" t="s">
        <v>52</v>
      </c>
      <c r="M129" s="48">
        <v>1</v>
      </c>
      <c r="N129" s="66" t="s">
        <v>1076</v>
      </c>
      <c r="O129" s="66">
        <v>0</v>
      </c>
      <c r="P129" s="66" t="s">
        <v>1077</v>
      </c>
      <c r="Q129" s="66" t="s">
        <v>1074</v>
      </c>
      <c r="R129" s="66">
        <v>0</v>
      </c>
      <c r="S129" s="66">
        <v>0</v>
      </c>
      <c r="T129" s="66">
        <v>0</v>
      </c>
      <c r="U129" s="48">
        <v>35</v>
      </c>
      <c r="V129" s="48">
        <v>2</v>
      </c>
      <c r="W129" s="67">
        <v>2</v>
      </c>
      <c r="X129" s="48"/>
      <c r="Y129" s="48">
        <v>265.72000000000003</v>
      </c>
      <c r="Z129" s="68">
        <v>66430.000000000015</v>
      </c>
      <c r="AA129" s="149"/>
      <c r="AB129" s="69"/>
      <c r="AC129" s="69"/>
      <c r="AD129" s="69"/>
      <c r="AE129" s="70"/>
      <c r="AF129" s="71"/>
      <c r="AG129" s="70"/>
      <c r="AH129" s="55">
        <f t="shared" si="0"/>
        <v>0</v>
      </c>
      <c r="AI129" s="247">
        <f t="shared" si="1"/>
        <v>0</v>
      </c>
      <c r="AJ129" s="242"/>
      <c r="AK129" s="56"/>
      <c r="AL129" s="21"/>
    </row>
    <row r="130" spans="2:38" s="5" customFormat="1" ht="22.5" customHeight="1" x14ac:dyDescent="0.4">
      <c r="B130" s="57" t="s">
        <v>175</v>
      </c>
      <c r="C130" s="58" t="s">
        <v>49</v>
      </c>
      <c r="D130" s="285">
        <v>41</v>
      </c>
      <c r="E130" s="72" t="s">
        <v>1330</v>
      </c>
      <c r="F130" s="60"/>
      <c r="G130" s="61"/>
      <c r="H130" s="62"/>
      <c r="I130" s="63">
        <v>13</v>
      </c>
      <c r="J130" s="64">
        <v>292</v>
      </c>
      <c r="K130" s="65" t="s">
        <v>1083</v>
      </c>
      <c r="L130" s="47" t="s">
        <v>1084</v>
      </c>
      <c r="M130" s="48">
        <v>1</v>
      </c>
      <c r="N130" s="66" t="s">
        <v>310</v>
      </c>
      <c r="O130" s="66">
        <v>0</v>
      </c>
      <c r="P130" s="66" t="s">
        <v>1085</v>
      </c>
      <c r="Q130" s="66">
        <v>0</v>
      </c>
      <c r="R130" s="66" t="s">
        <v>1086</v>
      </c>
      <c r="S130" s="66">
        <v>0</v>
      </c>
      <c r="T130" s="66">
        <v>0</v>
      </c>
      <c r="U130" s="48">
        <v>34</v>
      </c>
      <c r="V130" s="48">
        <v>2</v>
      </c>
      <c r="W130" s="67">
        <v>2</v>
      </c>
      <c r="X130" s="48"/>
      <c r="Y130" s="48">
        <v>258.12800000000004</v>
      </c>
      <c r="Z130" s="68">
        <v>64532.000000000007</v>
      </c>
      <c r="AA130" s="149"/>
      <c r="AB130" s="69"/>
      <c r="AC130" s="69"/>
      <c r="AD130" s="69"/>
      <c r="AE130" s="70"/>
      <c r="AF130" s="71"/>
      <c r="AG130" s="70"/>
      <c r="AH130" s="55">
        <f t="shared" si="0"/>
        <v>0</v>
      </c>
      <c r="AI130" s="247">
        <f t="shared" si="1"/>
        <v>0</v>
      </c>
      <c r="AJ130" s="242"/>
      <c r="AK130" s="56"/>
      <c r="AL130" s="21"/>
    </row>
    <row r="131" spans="2:38" s="5" customFormat="1" ht="22.5" customHeight="1" x14ac:dyDescent="0.4">
      <c r="B131" s="57" t="s">
        <v>175</v>
      </c>
      <c r="C131" s="58" t="s">
        <v>49</v>
      </c>
      <c r="D131" s="285">
        <v>42</v>
      </c>
      <c r="E131" s="72" t="s">
        <v>1331</v>
      </c>
      <c r="F131" s="60"/>
      <c r="G131" s="61"/>
      <c r="H131" s="62"/>
      <c r="I131" s="63">
        <v>13</v>
      </c>
      <c r="J131" s="64">
        <v>292</v>
      </c>
      <c r="K131" s="65" t="s">
        <v>1075</v>
      </c>
      <c r="L131" s="47" t="s">
        <v>52</v>
      </c>
      <c r="M131" s="48">
        <v>1</v>
      </c>
      <c r="N131" s="66" t="s">
        <v>1076</v>
      </c>
      <c r="O131" s="66">
        <v>0</v>
      </c>
      <c r="P131" s="66" t="s">
        <v>1077</v>
      </c>
      <c r="Q131" s="66" t="s">
        <v>1074</v>
      </c>
      <c r="R131" s="66">
        <v>0</v>
      </c>
      <c r="S131" s="66">
        <v>0</v>
      </c>
      <c r="T131" s="66">
        <v>0</v>
      </c>
      <c r="U131" s="48">
        <v>35</v>
      </c>
      <c r="V131" s="48">
        <v>2</v>
      </c>
      <c r="W131" s="67">
        <v>2</v>
      </c>
      <c r="X131" s="48"/>
      <c r="Y131" s="48">
        <v>265.72000000000003</v>
      </c>
      <c r="Z131" s="68">
        <v>66430.000000000015</v>
      </c>
      <c r="AA131" s="149"/>
      <c r="AB131" s="69"/>
      <c r="AC131" s="69"/>
      <c r="AD131" s="69"/>
      <c r="AE131" s="70"/>
      <c r="AF131" s="71"/>
      <c r="AG131" s="70"/>
      <c r="AH131" s="55">
        <f t="shared" si="0"/>
        <v>0</v>
      </c>
      <c r="AI131" s="247">
        <f t="shared" si="1"/>
        <v>0</v>
      </c>
      <c r="AJ131" s="242"/>
      <c r="AK131" s="56"/>
      <c r="AL131" s="21"/>
    </row>
    <row r="132" spans="2:38" s="5" customFormat="1" ht="22.5" customHeight="1" x14ac:dyDescent="0.4">
      <c r="B132" s="57" t="s">
        <v>175</v>
      </c>
      <c r="C132" s="58" t="s">
        <v>49</v>
      </c>
      <c r="D132" s="285">
        <v>42</v>
      </c>
      <c r="E132" s="72" t="s">
        <v>1331</v>
      </c>
      <c r="F132" s="60"/>
      <c r="G132" s="61"/>
      <c r="H132" s="62"/>
      <c r="I132" s="63">
        <v>13</v>
      </c>
      <c r="J132" s="64">
        <v>292</v>
      </c>
      <c r="K132" s="65" t="s">
        <v>1083</v>
      </c>
      <c r="L132" s="47" t="s">
        <v>1084</v>
      </c>
      <c r="M132" s="48">
        <v>1</v>
      </c>
      <c r="N132" s="66" t="s">
        <v>310</v>
      </c>
      <c r="O132" s="66">
        <v>0</v>
      </c>
      <c r="P132" s="66" t="s">
        <v>1085</v>
      </c>
      <c r="Q132" s="66">
        <v>0</v>
      </c>
      <c r="R132" s="66" t="s">
        <v>1086</v>
      </c>
      <c r="S132" s="66">
        <v>0</v>
      </c>
      <c r="T132" s="66">
        <v>0</v>
      </c>
      <c r="U132" s="48">
        <v>34</v>
      </c>
      <c r="V132" s="48">
        <v>4</v>
      </c>
      <c r="W132" s="67">
        <v>4</v>
      </c>
      <c r="X132" s="48"/>
      <c r="Y132" s="48">
        <v>516.25600000000009</v>
      </c>
      <c r="Z132" s="68">
        <v>129064.00000000001</v>
      </c>
      <c r="AA132" s="149"/>
      <c r="AB132" s="69"/>
      <c r="AC132" s="69"/>
      <c r="AD132" s="69"/>
      <c r="AE132" s="70"/>
      <c r="AF132" s="71"/>
      <c r="AG132" s="70"/>
      <c r="AH132" s="55">
        <f t="shared" si="0"/>
        <v>0</v>
      </c>
      <c r="AI132" s="247">
        <f t="shared" si="1"/>
        <v>0</v>
      </c>
      <c r="AJ132" s="242"/>
      <c r="AK132" s="56"/>
      <c r="AL132" s="21"/>
    </row>
    <row r="133" spans="2:38" s="5" customFormat="1" ht="22.5" customHeight="1" x14ac:dyDescent="0.4">
      <c r="B133" s="57" t="s">
        <v>175</v>
      </c>
      <c r="C133" s="58" t="s">
        <v>49</v>
      </c>
      <c r="D133" s="285">
        <v>43</v>
      </c>
      <c r="E133" s="72" t="s">
        <v>1332</v>
      </c>
      <c r="F133" s="60"/>
      <c r="G133" s="61"/>
      <c r="H133" s="62"/>
      <c r="I133" s="63">
        <v>4</v>
      </c>
      <c r="J133" s="64">
        <v>292</v>
      </c>
      <c r="K133" s="65" t="s">
        <v>1317</v>
      </c>
      <c r="L133" s="47" t="s">
        <v>52</v>
      </c>
      <c r="M133" s="48">
        <v>1</v>
      </c>
      <c r="N133" s="66" t="s">
        <v>1318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48">
        <v>70</v>
      </c>
      <c r="V133" s="48">
        <v>3</v>
      </c>
      <c r="W133" s="67">
        <v>3</v>
      </c>
      <c r="X133" s="48"/>
      <c r="Y133" s="48">
        <v>245.28000000000003</v>
      </c>
      <c r="Z133" s="68">
        <v>61320.000000000007</v>
      </c>
      <c r="AA133" s="149"/>
      <c r="AB133" s="69"/>
      <c r="AC133" s="69"/>
      <c r="AD133" s="69"/>
      <c r="AE133" s="70"/>
      <c r="AF133" s="71"/>
      <c r="AG133" s="70"/>
      <c r="AH133" s="55">
        <f t="shared" si="0"/>
        <v>0</v>
      </c>
      <c r="AI133" s="247">
        <f t="shared" si="1"/>
        <v>0</v>
      </c>
      <c r="AJ133" s="242"/>
      <c r="AK133" s="56"/>
      <c r="AL133" s="21"/>
    </row>
    <row r="134" spans="2:38" s="5" customFormat="1" ht="22.5" customHeight="1" x14ac:dyDescent="0.4">
      <c r="B134" s="57" t="s">
        <v>175</v>
      </c>
      <c r="C134" s="58" t="s">
        <v>49</v>
      </c>
      <c r="D134" s="285">
        <v>44</v>
      </c>
      <c r="E134" s="72" t="s">
        <v>1333</v>
      </c>
      <c r="F134" s="60"/>
      <c r="G134" s="61"/>
      <c r="H134" s="62"/>
      <c r="I134" s="63" t="s">
        <v>175</v>
      </c>
      <c r="J134" s="64" t="s">
        <v>175</v>
      </c>
      <c r="K134" s="65" t="s">
        <v>185</v>
      </c>
      <c r="L134" s="136" t="s">
        <v>186</v>
      </c>
      <c r="M134" s="73">
        <v>0</v>
      </c>
      <c r="N134" s="74" t="s">
        <v>185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3" t="s">
        <v>175</v>
      </c>
      <c r="V134" s="73"/>
      <c r="W134" s="75" t="s">
        <v>175</v>
      </c>
      <c r="X134" s="73" t="s">
        <v>2505</v>
      </c>
      <c r="Y134" s="73" t="s">
        <v>175</v>
      </c>
      <c r="Z134" s="76" t="s">
        <v>175</v>
      </c>
      <c r="AA134" s="158" t="s">
        <v>187</v>
      </c>
      <c r="AB134" s="78" t="s">
        <v>188</v>
      </c>
      <c r="AC134" s="78" t="s">
        <v>175</v>
      </c>
      <c r="AD134" s="78" t="s">
        <v>175</v>
      </c>
      <c r="AE134" s="79" t="s">
        <v>175</v>
      </c>
      <c r="AF134" s="80" t="s">
        <v>175</v>
      </c>
      <c r="AG134" s="79" t="s">
        <v>175</v>
      </c>
      <c r="AH134" s="81" t="s">
        <v>189</v>
      </c>
      <c r="AI134" s="259" t="s">
        <v>189</v>
      </c>
      <c r="AJ134" s="255" t="s">
        <v>2505</v>
      </c>
      <c r="AK134" s="82" t="s">
        <v>2505</v>
      </c>
      <c r="AL134" s="21"/>
    </row>
    <row r="135" spans="2:38" s="5" customFormat="1" ht="22.5" customHeight="1" x14ac:dyDescent="0.4">
      <c r="B135" s="57" t="s">
        <v>175</v>
      </c>
      <c r="C135" s="58" t="s">
        <v>49</v>
      </c>
      <c r="D135" s="285">
        <v>45</v>
      </c>
      <c r="E135" s="72" t="s">
        <v>1334</v>
      </c>
      <c r="F135" s="60"/>
      <c r="G135" s="61"/>
      <c r="H135" s="62"/>
      <c r="I135" s="63" t="s">
        <v>175</v>
      </c>
      <c r="J135" s="64" t="s">
        <v>175</v>
      </c>
      <c r="K135" s="65" t="s">
        <v>185</v>
      </c>
      <c r="L135" s="136" t="s">
        <v>186</v>
      </c>
      <c r="M135" s="73">
        <v>0</v>
      </c>
      <c r="N135" s="74" t="s">
        <v>185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3" t="s">
        <v>175</v>
      </c>
      <c r="V135" s="73"/>
      <c r="W135" s="75" t="s">
        <v>175</v>
      </c>
      <c r="X135" s="73" t="s">
        <v>2505</v>
      </c>
      <c r="Y135" s="73" t="s">
        <v>175</v>
      </c>
      <c r="Z135" s="76" t="s">
        <v>175</v>
      </c>
      <c r="AA135" s="158" t="s">
        <v>187</v>
      </c>
      <c r="AB135" s="78" t="s">
        <v>188</v>
      </c>
      <c r="AC135" s="78" t="s">
        <v>175</v>
      </c>
      <c r="AD135" s="78" t="s">
        <v>175</v>
      </c>
      <c r="AE135" s="79" t="s">
        <v>175</v>
      </c>
      <c r="AF135" s="80" t="s">
        <v>175</v>
      </c>
      <c r="AG135" s="79" t="s">
        <v>175</v>
      </c>
      <c r="AH135" s="81" t="s">
        <v>189</v>
      </c>
      <c r="AI135" s="259" t="s">
        <v>189</v>
      </c>
      <c r="AJ135" s="255" t="s">
        <v>2505</v>
      </c>
      <c r="AK135" s="82" t="s">
        <v>2505</v>
      </c>
      <c r="AL135" s="21"/>
    </row>
    <row r="136" spans="2:38" s="5" customFormat="1" ht="22.5" customHeight="1" x14ac:dyDescent="0.4">
      <c r="B136" s="57" t="s">
        <v>175</v>
      </c>
      <c r="C136" s="58" t="s">
        <v>49</v>
      </c>
      <c r="D136" s="285">
        <v>46</v>
      </c>
      <c r="E136" s="72" t="s">
        <v>1335</v>
      </c>
      <c r="F136" s="60"/>
      <c r="G136" s="61"/>
      <c r="H136" s="62"/>
      <c r="I136" s="63" t="s">
        <v>175</v>
      </c>
      <c r="J136" s="64" t="s">
        <v>175</v>
      </c>
      <c r="K136" s="65" t="s">
        <v>185</v>
      </c>
      <c r="L136" s="136" t="s">
        <v>186</v>
      </c>
      <c r="M136" s="73">
        <v>0</v>
      </c>
      <c r="N136" s="74" t="s">
        <v>185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3" t="s">
        <v>175</v>
      </c>
      <c r="V136" s="73"/>
      <c r="W136" s="75" t="s">
        <v>175</v>
      </c>
      <c r="X136" s="73" t="s">
        <v>2505</v>
      </c>
      <c r="Y136" s="73" t="s">
        <v>175</v>
      </c>
      <c r="Z136" s="76" t="s">
        <v>175</v>
      </c>
      <c r="AA136" s="158" t="s">
        <v>187</v>
      </c>
      <c r="AB136" s="78" t="s">
        <v>188</v>
      </c>
      <c r="AC136" s="78" t="s">
        <v>175</v>
      </c>
      <c r="AD136" s="78" t="s">
        <v>175</v>
      </c>
      <c r="AE136" s="79" t="s">
        <v>175</v>
      </c>
      <c r="AF136" s="80" t="s">
        <v>175</v>
      </c>
      <c r="AG136" s="79" t="s">
        <v>175</v>
      </c>
      <c r="AH136" s="81" t="s">
        <v>189</v>
      </c>
      <c r="AI136" s="259" t="s">
        <v>189</v>
      </c>
      <c r="AJ136" s="255" t="s">
        <v>2505</v>
      </c>
      <c r="AK136" s="82" t="s">
        <v>2505</v>
      </c>
      <c r="AL136" s="21"/>
    </row>
    <row r="137" spans="2:38" s="5" customFormat="1" ht="22.5" customHeight="1" x14ac:dyDescent="0.4">
      <c r="B137" s="57" t="s">
        <v>175</v>
      </c>
      <c r="C137" s="58" t="s">
        <v>49</v>
      </c>
      <c r="D137" s="285">
        <v>47</v>
      </c>
      <c r="E137" s="72" t="s">
        <v>1336</v>
      </c>
      <c r="F137" s="60"/>
      <c r="G137" s="61"/>
      <c r="H137" s="62"/>
      <c r="I137" s="63">
        <v>1</v>
      </c>
      <c r="J137" s="64">
        <v>12</v>
      </c>
      <c r="K137" s="65" t="s">
        <v>1255</v>
      </c>
      <c r="L137" s="47" t="s">
        <v>1089</v>
      </c>
      <c r="M137" s="48">
        <v>1</v>
      </c>
      <c r="N137" s="66" t="s">
        <v>218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48">
        <v>47</v>
      </c>
      <c r="V137" s="48">
        <v>1</v>
      </c>
      <c r="W137" s="67">
        <v>1</v>
      </c>
      <c r="X137" s="48"/>
      <c r="Y137" s="48">
        <v>0.56400000000000006</v>
      </c>
      <c r="Z137" s="68">
        <v>141</v>
      </c>
      <c r="AA137" s="149"/>
      <c r="AB137" s="69"/>
      <c r="AC137" s="69"/>
      <c r="AD137" s="69"/>
      <c r="AE137" s="70"/>
      <c r="AF137" s="71"/>
      <c r="AG137" s="70"/>
      <c r="AH137" s="55">
        <f t="shared" si="0"/>
        <v>0</v>
      </c>
      <c r="AI137" s="247">
        <f t="shared" si="1"/>
        <v>0</v>
      </c>
      <c r="AJ137" s="242"/>
      <c r="AK137" s="56"/>
      <c r="AL137" s="21"/>
    </row>
    <row r="138" spans="2:38" s="5" customFormat="1" ht="22.5" customHeight="1" x14ac:dyDescent="0.4">
      <c r="B138" s="57" t="s">
        <v>175</v>
      </c>
      <c r="C138" s="58" t="s">
        <v>49</v>
      </c>
      <c r="D138" s="285">
        <v>47</v>
      </c>
      <c r="E138" s="72" t="s">
        <v>1336</v>
      </c>
      <c r="F138" s="60"/>
      <c r="G138" s="61"/>
      <c r="H138" s="62"/>
      <c r="I138" s="63">
        <v>1</v>
      </c>
      <c r="J138" s="64">
        <v>12</v>
      </c>
      <c r="K138" s="65" t="s">
        <v>1192</v>
      </c>
      <c r="L138" s="47" t="s">
        <v>1089</v>
      </c>
      <c r="M138" s="48">
        <v>1</v>
      </c>
      <c r="N138" s="66" t="s">
        <v>118</v>
      </c>
      <c r="O138" s="66">
        <v>0</v>
      </c>
      <c r="P138" s="66">
        <v>0</v>
      </c>
      <c r="Q138" s="66">
        <v>0</v>
      </c>
      <c r="R138" s="66">
        <v>0</v>
      </c>
      <c r="S138" s="66">
        <v>0</v>
      </c>
      <c r="T138" s="66">
        <v>0</v>
      </c>
      <c r="U138" s="48">
        <v>28</v>
      </c>
      <c r="V138" s="48">
        <v>1</v>
      </c>
      <c r="W138" s="67">
        <v>1</v>
      </c>
      <c r="X138" s="48"/>
      <c r="Y138" s="48">
        <v>0.33600000000000002</v>
      </c>
      <c r="Z138" s="68">
        <v>84</v>
      </c>
      <c r="AA138" s="149"/>
      <c r="AB138" s="69"/>
      <c r="AC138" s="69"/>
      <c r="AD138" s="69"/>
      <c r="AE138" s="70"/>
      <c r="AF138" s="71"/>
      <c r="AG138" s="70"/>
      <c r="AH138" s="55">
        <f t="shared" si="0"/>
        <v>0</v>
      </c>
      <c r="AI138" s="247">
        <f t="shared" si="1"/>
        <v>0</v>
      </c>
      <c r="AJ138" s="242"/>
      <c r="AK138" s="56"/>
      <c r="AL138" s="21"/>
    </row>
    <row r="139" spans="2:38" s="5" customFormat="1" ht="22.5" customHeight="1" x14ac:dyDescent="0.4">
      <c r="B139" s="57" t="s">
        <v>175</v>
      </c>
      <c r="C139" s="58" t="s">
        <v>49</v>
      </c>
      <c r="D139" s="285">
        <v>48</v>
      </c>
      <c r="E139" s="72" t="s">
        <v>1268</v>
      </c>
      <c r="F139" s="60"/>
      <c r="G139" s="61"/>
      <c r="H139" s="62"/>
      <c r="I139" s="63">
        <v>1</v>
      </c>
      <c r="J139" s="64">
        <v>12</v>
      </c>
      <c r="K139" s="65" t="s">
        <v>1192</v>
      </c>
      <c r="L139" s="47" t="s">
        <v>1089</v>
      </c>
      <c r="M139" s="48">
        <v>1</v>
      </c>
      <c r="N139" s="66" t="s">
        <v>118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48">
        <v>28</v>
      </c>
      <c r="V139" s="48">
        <v>1</v>
      </c>
      <c r="W139" s="67">
        <v>1</v>
      </c>
      <c r="X139" s="48"/>
      <c r="Y139" s="48">
        <v>0.33600000000000002</v>
      </c>
      <c r="Z139" s="68">
        <v>84</v>
      </c>
      <c r="AA139" s="149"/>
      <c r="AB139" s="69"/>
      <c r="AC139" s="69"/>
      <c r="AD139" s="69"/>
      <c r="AE139" s="70"/>
      <c r="AF139" s="71"/>
      <c r="AG139" s="70"/>
      <c r="AH139" s="55">
        <f t="shared" si="0"/>
        <v>0</v>
      </c>
      <c r="AI139" s="247">
        <f t="shared" si="1"/>
        <v>0</v>
      </c>
      <c r="AJ139" s="242"/>
      <c r="AK139" s="56"/>
      <c r="AL139" s="21"/>
    </row>
    <row r="140" spans="2:38" s="5" customFormat="1" ht="22.5" customHeight="1" x14ac:dyDescent="0.4">
      <c r="B140" s="57" t="s">
        <v>175</v>
      </c>
      <c r="C140" s="58" t="s">
        <v>49</v>
      </c>
      <c r="D140" s="285">
        <v>49</v>
      </c>
      <c r="E140" s="72" t="s">
        <v>1337</v>
      </c>
      <c r="F140" s="60"/>
      <c r="G140" s="61"/>
      <c r="H140" s="62"/>
      <c r="I140" s="63">
        <v>13</v>
      </c>
      <c r="J140" s="64">
        <v>292</v>
      </c>
      <c r="K140" s="65" t="s">
        <v>1338</v>
      </c>
      <c r="L140" s="47" t="s">
        <v>52</v>
      </c>
      <c r="M140" s="48">
        <v>1</v>
      </c>
      <c r="N140" s="66" t="s">
        <v>310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48">
        <v>34</v>
      </c>
      <c r="V140" s="48">
        <v>8</v>
      </c>
      <c r="W140" s="67">
        <v>8</v>
      </c>
      <c r="X140" s="48"/>
      <c r="Y140" s="48">
        <v>1032.5120000000002</v>
      </c>
      <c r="Z140" s="68">
        <v>258128.00000000003</v>
      </c>
      <c r="AA140" s="149"/>
      <c r="AB140" s="69"/>
      <c r="AC140" s="69"/>
      <c r="AD140" s="69"/>
      <c r="AE140" s="70"/>
      <c r="AF140" s="71"/>
      <c r="AG140" s="70"/>
      <c r="AH140" s="55">
        <f t="shared" si="0"/>
        <v>0</v>
      </c>
      <c r="AI140" s="247">
        <f t="shared" si="1"/>
        <v>0</v>
      </c>
      <c r="AJ140" s="242"/>
      <c r="AK140" s="56"/>
      <c r="AL140" s="21"/>
    </row>
    <row r="141" spans="2:38" s="5" customFormat="1" ht="22.5" customHeight="1" x14ac:dyDescent="0.4">
      <c r="B141" s="57" t="s">
        <v>175</v>
      </c>
      <c r="C141" s="58" t="s">
        <v>49</v>
      </c>
      <c r="D141" s="285" t="s">
        <v>2538</v>
      </c>
      <c r="E141" s="72" t="s">
        <v>1203</v>
      </c>
      <c r="F141" s="60"/>
      <c r="G141" s="61"/>
      <c r="H141" s="62"/>
      <c r="I141" s="63">
        <v>1</v>
      </c>
      <c r="J141" s="64">
        <v>12</v>
      </c>
      <c r="K141" s="65" t="s">
        <v>1174</v>
      </c>
      <c r="L141" s="47" t="s">
        <v>565</v>
      </c>
      <c r="M141" s="48">
        <v>1</v>
      </c>
      <c r="N141" s="66" t="s">
        <v>566</v>
      </c>
      <c r="O141" s="66">
        <v>0</v>
      </c>
      <c r="P141" s="66">
        <v>0</v>
      </c>
      <c r="Q141" s="66">
        <v>0</v>
      </c>
      <c r="R141" s="66">
        <v>0</v>
      </c>
      <c r="S141" s="66">
        <v>0</v>
      </c>
      <c r="T141" s="66">
        <v>0</v>
      </c>
      <c r="U141" s="48">
        <v>54</v>
      </c>
      <c r="V141" s="48">
        <v>1</v>
      </c>
      <c r="W141" s="67">
        <v>1</v>
      </c>
      <c r="X141" s="48"/>
      <c r="Y141" s="48">
        <v>0.64800000000000002</v>
      </c>
      <c r="Z141" s="68">
        <v>162</v>
      </c>
      <c r="AA141" s="149"/>
      <c r="AB141" s="69"/>
      <c r="AC141" s="69"/>
      <c r="AD141" s="69"/>
      <c r="AE141" s="70"/>
      <c r="AF141" s="71"/>
      <c r="AG141" s="70"/>
      <c r="AH141" s="55">
        <f t="shared" si="0"/>
        <v>0</v>
      </c>
      <c r="AI141" s="247">
        <f t="shared" si="1"/>
        <v>0</v>
      </c>
      <c r="AJ141" s="242"/>
      <c r="AK141" s="56"/>
      <c r="AL141" s="21"/>
    </row>
    <row r="142" spans="2:38" s="5" customFormat="1" ht="22.5" customHeight="1" x14ac:dyDescent="0.4">
      <c r="B142" s="57" t="s">
        <v>175</v>
      </c>
      <c r="C142" s="58" t="s">
        <v>49</v>
      </c>
      <c r="D142" s="285" t="s">
        <v>2539</v>
      </c>
      <c r="E142" s="72" t="s">
        <v>1339</v>
      </c>
      <c r="F142" s="60"/>
      <c r="G142" s="61"/>
      <c r="H142" s="62"/>
      <c r="I142" s="63">
        <v>4</v>
      </c>
      <c r="J142" s="64">
        <v>292</v>
      </c>
      <c r="K142" s="65" t="s">
        <v>1237</v>
      </c>
      <c r="L142" s="47" t="s">
        <v>108</v>
      </c>
      <c r="M142" s="48">
        <v>1</v>
      </c>
      <c r="N142" s="66" t="s">
        <v>1149</v>
      </c>
      <c r="O142" s="66">
        <v>0</v>
      </c>
      <c r="P142" s="66" t="s">
        <v>1238</v>
      </c>
      <c r="Q142" s="66">
        <v>0</v>
      </c>
      <c r="R142" s="66">
        <v>0</v>
      </c>
      <c r="S142" s="66" t="s">
        <v>1239</v>
      </c>
      <c r="T142" s="66">
        <v>0</v>
      </c>
      <c r="U142" s="48">
        <v>18</v>
      </c>
      <c r="V142" s="48">
        <v>1</v>
      </c>
      <c r="W142" s="67">
        <v>1</v>
      </c>
      <c r="X142" s="48"/>
      <c r="Y142" s="48">
        <v>21.023999999999997</v>
      </c>
      <c r="Z142" s="68">
        <v>5255.9999999999991</v>
      </c>
      <c r="AA142" s="149"/>
      <c r="AB142" s="69"/>
      <c r="AC142" s="69"/>
      <c r="AD142" s="69"/>
      <c r="AE142" s="70"/>
      <c r="AF142" s="71"/>
      <c r="AG142" s="70"/>
      <c r="AH142" s="55">
        <f t="shared" si="0"/>
        <v>0</v>
      </c>
      <c r="AI142" s="247">
        <f t="shared" si="1"/>
        <v>0</v>
      </c>
      <c r="AJ142" s="242"/>
      <c r="AK142" s="56"/>
      <c r="AL142" s="21"/>
    </row>
    <row r="143" spans="2:38" s="5" customFormat="1" ht="22.5" customHeight="1" x14ac:dyDescent="0.4">
      <c r="B143" s="57" t="s">
        <v>175</v>
      </c>
      <c r="C143" s="58" t="s">
        <v>49</v>
      </c>
      <c r="D143" s="285">
        <v>51</v>
      </c>
      <c r="E143" s="72" t="s">
        <v>1340</v>
      </c>
      <c r="F143" s="60"/>
      <c r="G143" s="61"/>
      <c r="H143" s="62"/>
      <c r="I143" s="63">
        <v>1</v>
      </c>
      <c r="J143" s="64">
        <v>12</v>
      </c>
      <c r="K143" s="65" t="s">
        <v>1174</v>
      </c>
      <c r="L143" s="47" t="s">
        <v>565</v>
      </c>
      <c r="M143" s="48">
        <v>1</v>
      </c>
      <c r="N143" s="66" t="s">
        <v>566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48">
        <v>54</v>
      </c>
      <c r="V143" s="48">
        <v>1</v>
      </c>
      <c r="W143" s="67">
        <v>1</v>
      </c>
      <c r="X143" s="48"/>
      <c r="Y143" s="48">
        <v>0.64800000000000002</v>
      </c>
      <c r="Z143" s="68">
        <v>162</v>
      </c>
      <c r="AA143" s="149"/>
      <c r="AB143" s="69"/>
      <c r="AC143" s="69"/>
      <c r="AD143" s="69"/>
      <c r="AE143" s="70"/>
      <c r="AF143" s="71"/>
      <c r="AG143" s="70"/>
      <c r="AH143" s="55">
        <f t="shared" si="0"/>
        <v>0</v>
      </c>
      <c r="AI143" s="247">
        <f t="shared" si="1"/>
        <v>0</v>
      </c>
      <c r="AJ143" s="242"/>
      <c r="AK143" s="56"/>
      <c r="AL143" s="21"/>
    </row>
    <row r="144" spans="2:38" s="5" customFormat="1" ht="22.5" customHeight="1" x14ac:dyDescent="0.4">
      <c r="B144" s="57" t="s">
        <v>175</v>
      </c>
      <c r="C144" s="58" t="s">
        <v>49</v>
      </c>
      <c r="D144" s="285">
        <v>52</v>
      </c>
      <c r="E144" s="72" t="s">
        <v>1341</v>
      </c>
      <c r="F144" s="60"/>
      <c r="G144" s="61"/>
      <c r="H144" s="62"/>
      <c r="I144" s="63" t="s">
        <v>175</v>
      </c>
      <c r="J144" s="64" t="s">
        <v>175</v>
      </c>
      <c r="K144" s="65" t="s">
        <v>185</v>
      </c>
      <c r="L144" s="136" t="s">
        <v>186</v>
      </c>
      <c r="M144" s="73">
        <v>0</v>
      </c>
      <c r="N144" s="74" t="s">
        <v>185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  <c r="T144" s="74">
        <v>0</v>
      </c>
      <c r="U144" s="73" t="s">
        <v>175</v>
      </c>
      <c r="V144" s="73">
        <v>30</v>
      </c>
      <c r="W144" s="75">
        <v>0</v>
      </c>
      <c r="X144" s="73" t="s">
        <v>2505</v>
      </c>
      <c r="Y144" s="73" t="s">
        <v>175</v>
      </c>
      <c r="Z144" s="76" t="s">
        <v>175</v>
      </c>
      <c r="AA144" s="158" t="s">
        <v>187</v>
      </c>
      <c r="AB144" s="78" t="s">
        <v>188</v>
      </c>
      <c r="AC144" s="78" t="s">
        <v>175</v>
      </c>
      <c r="AD144" s="78" t="s">
        <v>175</v>
      </c>
      <c r="AE144" s="79" t="s">
        <v>175</v>
      </c>
      <c r="AF144" s="80" t="s">
        <v>175</v>
      </c>
      <c r="AG144" s="79" t="s">
        <v>175</v>
      </c>
      <c r="AH144" s="81" t="s">
        <v>189</v>
      </c>
      <c r="AI144" s="259" t="s">
        <v>189</v>
      </c>
      <c r="AJ144" s="255" t="s">
        <v>2505</v>
      </c>
      <c r="AK144" s="82" t="s">
        <v>2505</v>
      </c>
      <c r="AL144" s="21"/>
    </row>
    <row r="145" spans="2:38" s="5" customFormat="1" ht="22.5" customHeight="1" x14ac:dyDescent="0.4">
      <c r="B145" s="57" t="s">
        <v>175</v>
      </c>
      <c r="C145" s="58" t="s">
        <v>49</v>
      </c>
      <c r="D145" s="285">
        <v>53</v>
      </c>
      <c r="E145" s="72" t="s">
        <v>1342</v>
      </c>
      <c r="F145" s="60"/>
      <c r="G145" s="61"/>
      <c r="H145" s="62"/>
      <c r="I145" s="63" t="s">
        <v>175</v>
      </c>
      <c r="J145" s="64" t="s">
        <v>175</v>
      </c>
      <c r="K145" s="65" t="s">
        <v>185</v>
      </c>
      <c r="L145" s="136" t="s">
        <v>186</v>
      </c>
      <c r="M145" s="73">
        <v>0</v>
      </c>
      <c r="N145" s="74" t="s">
        <v>185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  <c r="T145" s="74">
        <v>0</v>
      </c>
      <c r="U145" s="73" t="s">
        <v>175</v>
      </c>
      <c r="V145" s="73">
        <v>16</v>
      </c>
      <c r="W145" s="75">
        <v>0</v>
      </c>
      <c r="X145" s="73" t="s">
        <v>2505</v>
      </c>
      <c r="Y145" s="73" t="s">
        <v>175</v>
      </c>
      <c r="Z145" s="76" t="s">
        <v>175</v>
      </c>
      <c r="AA145" s="158" t="s">
        <v>187</v>
      </c>
      <c r="AB145" s="78" t="s">
        <v>188</v>
      </c>
      <c r="AC145" s="78" t="s">
        <v>175</v>
      </c>
      <c r="AD145" s="78" t="s">
        <v>175</v>
      </c>
      <c r="AE145" s="79" t="s">
        <v>175</v>
      </c>
      <c r="AF145" s="80" t="s">
        <v>175</v>
      </c>
      <c r="AG145" s="79" t="s">
        <v>175</v>
      </c>
      <c r="AH145" s="81" t="s">
        <v>189</v>
      </c>
      <c r="AI145" s="259" t="s">
        <v>189</v>
      </c>
      <c r="AJ145" s="255" t="s">
        <v>2505</v>
      </c>
      <c r="AK145" s="82" t="s">
        <v>2505</v>
      </c>
      <c r="AL145" s="21"/>
    </row>
    <row r="146" spans="2:38" s="5" customFormat="1" ht="22.5" customHeight="1" x14ac:dyDescent="0.4">
      <c r="B146" s="57" t="s">
        <v>175</v>
      </c>
      <c r="C146" s="58" t="s">
        <v>49</v>
      </c>
      <c r="D146" s="285">
        <v>54</v>
      </c>
      <c r="E146" s="72" t="s">
        <v>1343</v>
      </c>
      <c r="F146" s="60"/>
      <c r="G146" s="61"/>
      <c r="H146" s="62"/>
      <c r="I146" s="63">
        <v>4</v>
      </c>
      <c r="J146" s="64">
        <v>292</v>
      </c>
      <c r="K146" s="65" t="s">
        <v>1344</v>
      </c>
      <c r="L146" s="47" t="s">
        <v>125</v>
      </c>
      <c r="M146" s="48">
        <v>2</v>
      </c>
      <c r="N146" s="66" t="s">
        <v>218</v>
      </c>
      <c r="O146" s="66">
        <v>0</v>
      </c>
      <c r="P146" s="66" t="s">
        <v>126</v>
      </c>
      <c r="Q146" s="66">
        <v>0</v>
      </c>
      <c r="R146" s="66">
        <v>0</v>
      </c>
      <c r="S146" s="66" t="s">
        <v>85</v>
      </c>
      <c r="T146" s="66">
        <v>0</v>
      </c>
      <c r="U146" s="48">
        <v>47</v>
      </c>
      <c r="V146" s="48">
        <v>1</v>
      </c>
      <c r="W146" s="67">
        <v>2</v>
      </c>
      <c r="X146" s="48"/>
      <c r="Y146" s="48">
        <v>109.792</v>
      </c>
      <c r="Z146" s="68">
        <v>27448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247">
        <f t="shared" si="1"/>
        <v>0</v>
      </c>
      <c r="AJ146" s="242"/>
      <c r="AK146" s="56"/>
      <c r="AL146" s="21"/>
    </row>
    <row r="147" spans="2:38" s="5" customFormat="1" ht="22.5" customHeight="1" x14ac:dyDescent="0.4">
      <c r="B147" s="57" t="s">
        <v>175</v>
      </c>
      <c r="C147" s="58" t="s">
        <v>49</v>
      </c>
      <c r="D147" s="285">
        <v>55</v>
      </c>
      <c r="E147" s="72" t="s">
        <v>1345</v>
      </c>
      <c r="F147" s="60"/>
      <c r="G147" s="61"/>
      <c r="H147" s="62"/>
      <c r="I147" s="63" t="s">
        <v>175</v>
      </c>
      <c r="J147" s="64" t="s">
        <v>175</v>
      </c>
      <c r="K147" s="65" t="s">
        <v>185</v>
      </c>
      <c r="L147" s="136" t="s">
        <v>186</v>
      </c>
      <c r="M147" s="73">
        <v>0</v>
      </c>
      <c r="N147" s="74" t="s">
        <v>185</v>
      </c>
      <c r="O147" s="74">
        <v>0</v>
      </c>
      <c r="P147" s="74">
        <v>0</v>
      </c>
      <c r="Q147" s="74">
        <v>0</v>
      </c>
      <c r="R147" s="74">
        <v>0</v>
      </c>
      <c r="S147" s="74">
        <v>0</v>
      </c>
      <c r="T147" s="74">
        <v>0</v>
      </c>
      <c r="U147" s="73" t="s">
        <v>175</v>
      </c>
      <c r="V147" s="73"/>
      <c r="W147" s="75" t="s">
        <v>175</v>
      </c>
      <c r="X147" s="73" t="s">
        <v>2505</v>
      </c>
      <c r="Y147" s="73" t="s">
        <v>175</v>
      </c>
      <c r="Z147" s="76" t="s">
        <v>175</v>
      </c>
      <c r="AA147" s="158" t="s">
        <v>187</v>
      </c>
      <c r="AB147" s="78" t="s">
        <v>188</v>
      </c>
      <c r="AC147" s="78" t="s">
        <v>175</v>
      </c>
      <c r="AD147" s="78" t="s">
        <v>175</v>
      </c>
      <c r="AE147" s="79" t="s">
        <v>175</v>
      </c>
      <c r="AF147" s="80" t="s">
        <v>175</v>
      </c>
      <c r="AG147" s="79" t="s">
        <v>175</v>
      </c>
      <c r="AH147" s="81" t="s">
        <v>189</v>
      </c>
      <c r="AI147" s="259" t="s">
        <v>189</v>
      </c>
      <c r="AJ147" s="255" t="s">
        <v>2505</v>
      </c>
      <c r="AK147" s="82" t="s">
        <v>2505</v>
      </c>
      <c r="AL147" s="21"/>
    </row>
    <row r="148" spans="2:38" s="5" customFormat="1" ht="22.5" customHeight="1" x14ac:dyDescent="0.4">
      <c r="B148" s="57" t="s">
        <v>175</v>
      </c>
      <c r="C148" s="58" t="s">
        <v>49</v>
      </c>
      <c r="D148" s="285">
        <v>56</v>
      </c>
      <c r="E148" s="72" t="s">
        <v>240</v>
      </c>
      <c r="F148" s="60"/>
      <c r="G148" s="61"/>
      <c r="H148" s="62"/>
      <c r="I148" s="63" t="s">
        <v>175</v>
      </c>
      <c r="J148" s="64" t="s">
        <v>175</v>
      </c>
      <c r="K148" s="65" t="s">
        <v>185</v>
      </c>
      <c r="L148" s="136" t="s">
        <v>186</v>
      </c>
      <c r="M148" s="73">
        <v>0</v>
      </c>
      <c r="N148" s="74" t="s">
        <v>185</v>
      </c>
      <c r="O148" s="74">
        <v>0</v>
      </c>
      <c r="P148" s="74">
        <v>0</v>
      </c>
      <c r="Q148" s="74">
        <v>0</v>
      </c>
      <c r="R148" s="74">
        <v>0</v>
      </c>
      <c r="S148" s="74">
        <v>0</v>
      </c>
      <c r="T148" s="74">
        <v>0</v>
      </c>
      <c r="U148" s="73" t="s">
        <v>175</v>
      </c>
      <c r="V148" s="73"/>
      <c r="W148" s="75" t="s">
        <v>175</v>
      </c>
      <c r="X148" s="73" t="s">
        <v>2505</v>
      </c>
      <c r="Y148" s="73" t="s">
        <v>175</v>
      </c>
      <c r="Z148" s="76" t="s">
        <v>175</v>
      </c>
      <c r="AA148" s="158" t="s">
        <v>187</v>
      </c>
      <c r="AB148" s="78" t="s">
        <v>188</v>
      </c>
      <c r="AC148" s="78" t="s">
        <v>175</v>
      </c>
      <c r="AD148" s="78" t="s">
        <v>175</v>
      </c>
      <c r="AE148" s="79" t="s">
        <v>175</v>
      </c>
      <c r="AF148" s="80" t="s">
        <v>175</v>
      </c>
      <c r="AG148" s="79" t="s">
        <v>175</v>
      </c>
      <c r="AH148" s="81" t="s">
        <v>189</v>
      </c>
      <c r="AI148" s="259" t="s">
        <v>189</v>
      </c>
      <c r="AJ148" s="255" t="s">
        <v>2505</v>
      </c>
      <c r="AK148" s="82" t="s">
        <v>2505</v>
      </c>
      <c r="AL148" s="21"/>
    </row>
    <row r="149" spans="2:38" s="5" customFormat="1" ht="22.5" customHeight="1" x14ac:dyDescent="0.4">
      <c r="B149" s="57" t="s">
        <v>175</v>
      </c>
      <c r="C149" s="58" t="s">
        <v>49</v>
      </c>
      <c r="D149" s="285">
        <v>57</v>
      </c>
      <c r="E149" s="60" t="s">
        <v>1346</v>
      </c>
      <c r="F149" s="60"/>
      <c r="G149" s="61"/>
      <c r="H149" s="62"/>
      <c r="I149" s="63" t="s">
        <v>175</v>
      </c>
      <c r="J149" s="64" t="s">
        <v>175</v>
      </c>
      <c r="K149" s="65" t="s">
        <v>185</v>
      </c>
      <c r="L149" s="136" t="s">
        <v>186</v>
      </c>
      <c r="M149" s="73">
        <v>0</v>
      </c>
      <c r="N149" s="74" t="s">
        <v>185</v>
      </c>
      <c r="O149" s="74">
        <v>0</v>
      </c>
      <c r="P149" s="74">
        <v>0</v>
      </c>
      <c r="Q149" s="74">
        <v>0</v>
      </c>
      <c r="R149" s="74">
        <v>0</v>
      </c>
      <c r="S149" s="74">
        <v>0</v>
      </c>
      <c r="T149" s="74">
        <v>0</v>
      </c>
      <c r="U149" s="73" t="s">
        <v>175</v>
      </c>
      <c r="V149" s="73"/>
      <c r="W149" s="75" t="s">
        <v>175</v>
      </c>
      <c r="X149" s="73" t="s">
        <v>2505</v>
      </c>
      <c r="Y149" s="73" t="s">
        <v>175</v>
      </c>
      <c r="Z149" s="76" t="s">
        <v>175</v>
      </c>
      <c r="AA149" s="158" t="s">
        <v>187</v>
      </c>
      <c r="AB149" s="78" t="s">
        <v>188</v>
      </c>
      <c r="AC149" s="78" t="s">
        <v>175</v>
      </c>
      <c r="AD149" s="78" t="s">
        <v>175</v>
      </c>
      <c r="AE149" s="79" t="s">
        <v>175</v>
      </c>
      <c r="AF149" s="80" t="s">
        <v>175</v>
      </c>
      <c r="AG149" s="79" t="s">
        <v>175</v>
      </c>
      <c r="AH149" s="81" t="s">
        <v>189</v>
      </c>
      <c r="AI149" s="259" t="s">
        <v>189</v>
      </c>
      <c r="AJ149" s="255" t="s">
        <v>2505</v>
      </c>
      <c r="AK149" s="82" t="s">
        <v>2505</v>
      </c>
      <c r="AL149" s="21"/>
    </row>
    <row r="150" spans="2:38" s="5" customFormat="1" ht="22.5" customHeight="1" x14ac:dyDescent="0.4">
      <c r="B150" s="57" t="s">
        <v>175</v>
      </c>
      <c r="C150" s="58" t="s">
        <v>49</v>
      </c>
      <c r="D150" s="285">
        <v>58</v>
      </c>
      <c r="E150" s="60" t="s">
        <v>1347</v>
      </c>
      <c r="F150" s="60"/>
      <c r="G150" s="61"/>
      <c r="H150" s="62"/>
      <c r="I150" s="63" t="s">
        <v>175</v>
      </c>
      <c r="J150" s="64" t="s">
        <v>175</v>
      </c>
      <c r="K150" s="65" t="s">
        <v>185</v>
      </c>
      <c r="L150" s="136" t="s">
        <v>186</v>
      </c>
      <c r="M150" s="73">
        <v>0</v>
      </c>
      <c r="N150" s="74" t="s">
        <v>185</v>
      </c>
      <c r="O150" s="74">
        <v>0</v>
      </c>
      <c r="P150" s="74">
        <v>0</v>
      </c>
      <c r="Q150" s="74">
        <v>0</v>
      </c>
      <c r="R150" s="74">
        <v>0</v>
      </c>
      <c r="S150" s="74">
        <v>0</v>
      </c>
      <c r="T150" s="74">
        <v>0</v>
      </c>
      <c r="U150" s="73" t="s">
        <v>175</v>
      </c>
      <c r="V150" s="73"/>
      <c r="W150" s="75" t="s">
        <v>175</v>
      </c>
      <c r="X150" s="73" t="s">
        <v>2505</v>
      </c>
      <c r="Y150" s="73" t="s">
        <v>175</v>
      </c>
      <c r="Z150" s="76" t="s">
        <v>175</v>
      </c>
      <c r="AA150" s="158" t="s">
        <v>187</v>
      </c>
      <c r="AB150" s="78" t="s">
        <v>188</v>
      </c>
      <c r="AC150" s="78" t="s">
        <v>175</v>
      </c>
      <c r="AD150" s="78" t="s">
        <v>175</v>
      </c>
      <c r="AE150" s="79" t="s">
        <v>175</v>
      </c>
      <c r="AF150" s="80" t="s">
        <v>175</v>
      </c>
      <c r="AG150" s="79" t="s">
        <v>175</v>
      </c>
      <c r="AH150" s="81" t="s">
        <v>189</v>
      </c>
      <c r="AI150" s="259" t="s">
        <v>189</v>
      </c>
      <c r="AJ150" s="255" t="s">
        <v>2505</v>
      </c>
      <c r="AK150" s="82" t="s">
        <v>2505</v>
      </c>
      <c r="AL150" s="21"/>
    </row>
    <row r="151" spans="2:38" s="5" customFormat="1" ht="22.5" customHeight="1" x14ac:dyDescent="0.4">
      <c r="B151" s="57" t="s">
        <v>175</v>
      </c>
      <c r="C151" s="58" t="s">
        <v>49</v>
      </c>
      <c r="D151" s="285">
        <v>59</v>
      </c>
      <c r="E151" s="60" t="s">
        <v>1348</v>
      </c>
      <c r="F151" s="60"/>
      <c r="G151" s="61"/>
      <c r="H151" s="62"/>
      <c r="I151" s="63" t="s">
        <v>175</v>
      </c>
      <c r="J151" s="64" t="s">
        <v>175</v>
      </c>
      <c r="K151" s="65" t="s">
        <v>185</v>
      </c>
      <c r="L151" s="136" t="s">
        <v>186</v>
      </c>
      <c r="M151" s="73">
        <v>0</v>
      </c>
      <c r="N151" s="74" t="s">
        <v>185</v>
      </c>
      <c r="O151" s="74">
        <v>0</v>
      </c>
      <c r="P151" s="74">
        <v>0</v>
      </c>
      <c r="Q151" s="74">
        <v>0</v>
      </c>
      <c r="R151" s="74">
        <v>0</v>
      </c>
      <c r="S151" s="74">
        <v>0</v>
      </c>
      <c r="T151" s="74">
        <v>0</v>
      </c>
      <c r="U151" s="73" t="s">
        <v>175</v>
      </c>
      <c r="V151" s="73"/>
      <c r="W151" s="75" t="s">
        <v>175</v>
      </c>
      <c r="X151" s="73" t="s">
        <v>2505</v>
      </c>
      <c r="Y151" s="73" t="s">
        <v>175</v>
      </c>
      <c r="Z151" s="76" t="s">
        <v>175</v>
      </c>
      <c r="AA151" s="158" t="s">
        <v>187</v>
      </c>
      <c r="AB151" s="78" t="s">
        <v>188</v>
      </c>
      <c r="AC151" s="78" t="s">
        <v>175</v>
      </c>
      <c r="AD151" s="78" t="s">
        <v>175</v>
      </c>
      <c r="AE151" s="79" t="s">
        <v>175</v>
      </c>
      <c r="AF151" s="80" t="s">
        <v>175</v>
      </c>
      <c r="AG151" s="79" t="s">
        <v>175</v>
      </c>
      <c r="AH151" s="81" t="s">
        <v>189</v>
      </c>
      <c r="AI151" s="259" t="s">
        <v>189</v>
      </c>
      <c r="AJ151" s="255" t="s">
        <v>2505</v>
      </c>
      <c r="AK151" s="82" t="s">
        <v>2505</v>
      </c>
      <c r="AL151" s="21"/>
    </row>
    <row r="152" spans="2:38" s="5" customFormat="1" ht="22.5" customHeight="1" x14ac:dyDescent="0.4">
      <c r="B152" s="57" t="s">
        <v>175</v>
      </c>
      <c r="C152" s="58" t="s">
        <v>49</v>
      </c>
      <c r="D152" s="285">
        <v>60</v>
      </c>
      <c r="E152" s="60" t="s">
        <v>1349</v>
      </c>
      <c r="F152" s="60"/>
      <c r="G152" s="61"/>
      <c r="H152" s="62"/>
      <c r="I152" s="63">
        <v>4</v>
      </c>
      <c r="J152" s="64">
        <v>292</v>
      </c>
      <c r="K152" s="65" t="s">
        <v>1251</v>
      </c>
      <c r="L152" s="47" t="s">
        <v>125</v>
      </c>
      <c r="M152" s="48">
        <v>2</v>
      </c>
      <c r="N152" s="66" t="s">
        <v>118</v>
      </c>
      <c r="O152" s="66">
        <v>0</v>
      </c>
      <c r="P152" s="66" t="s">
        <v>126</v>
      </c>
      <c r="Q152" s="66">
        <v>0</v>
      </c>
      <c r="R152" s="66">
        <v>0</v>
      </c>
      <c r="S152" s="66">
        <v>0</v>
      </c>
      <c r="T152" s="66" t="s">
        <v>1196</v>
      </c>
      <c r="U152" s="48">
        <v>28</v>
      </c>
      <c r="V152" s="48">
        <v>2</v>
      </c>
      <c r="W152" s="67">
        <v>4</v>
      </c>
      <c r="X152" s="48"/>
      <c r="Y152" s="48">
        <v>130.816</v>
      </c>
      <c r="Z152" s="68">
        <v>32704</v>
      </c>
      <c r="AA152" s="149"/>
      <c r="AB152" s="69"/>
      <c r="AC152" s="69"/>
      <c r="AD152" s="69"/>
      <c r="AE152" s="70"/>
      <c r="AF152" s="71"/>
      <c r="AG152" s="70"/>
      <c r="AH152" s="55">
        <f t="shared" si="0"/>
        <v>0</v>
      </c>
      <c r="AI152" s="247">
        <f t="shared" si="1"/>
        <v>0</v>
      </c>
      <c r="AJ152" s="242"/>
      <c r="AK152" s="56"/>
      <c r="AL152" s="21"/>
    </row>
    <row r="153" spans="2:38" s="5" customFormat="1" ht="22.5" customHeight="1" x14ac:dyDescent="0.4">
      <c r="B153" s="57" t="s">
        <v>175</v>
      </c>
      <c r="C153" s="58" t="s">
        <v>49</v>
      </c>
      <c r="D153" s="285">
        <v>60</v>
      </c>
      <c r="E153" s="60" t="s">
        <v>1350</v>
      </c>
      <c r="F153" s="324" t="s">
        <v>2587</v>
      </c>
      <c r="G153" s="61"/>
      <c r="H153" s="62"/>
      <c r="I153" s="63">
        <v>24</v>
      </c>
      <c r="J153" s="64">
        <v>365</v>
      </c>
      <c r="K153" s="65" t="s">
        <v>175</v>
      </c>
      <c r="L153" s="47" t="s">
        <v>176</v>
      </c>
      <c r="M153" s="48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48">
        <v>0</v>
      </c>
      <c r="V153" s="48">
        <v>2</v>
      </c>
      <c r="W153" s="67">
        <v>0</v>
      </c>
      <c r="X153" s="48"/>
      <c r="Y153" s="48" t="s">
        <v>175</v>
      </c>
      <c r="Z153" s="68" t="s">
        <v>175</v>
      </c>
      <c r="AA153" s="149" t="s">
        <v>205</v>
      </c>
      <c r="AB153" s="69"/>
      <c r="AC153" s="69"/>
      <c r="AD153" s="69"/>
      <c r="AE153" s="70"/>
      <c r="AF153" s="71"/>
      <c r="AG153" s="70"/>
      <c r="AH153" s="55">
        <f t="shared" si="0"/>
        <v>0</v>
      </c>
      <c r="AI153" s="247">
        <f t="shared" si="1"/>
        <v>0</v>
      </c>
      <c r="AJ153" s="255" t="s">
        <v>189</v>
      </c>
      <c r="AK153" s="82" t="s">
        <v>189</v>
      </c>
      <c r="AL153" s="21"/>
    </row>
    <row r="154" spans="2:38" s="5" customFormat="1" ht="22.5" customHeight="1" x14ac:dyDescent="0.4">
      <c r="B154" s="57" t="s">
        <v>175</v>
      </c>
      <c r="C154" s="58" t="s">
        <v>49</v>
      </c>
      <c r="D154" s="285">
        <v>61</v>
      </c>
      <c r="E154" s="72" t="s">
        <v>1351</v>
      </c>
      <c r="F154" s="60"/>
      <c r="G154" s="61"/>
      <c r="H154" s="62"/>
      <c r="I154" s="63">
        <v>1</v>
      </c>
      <c r="J154" s="64">
        <v>12</v>
      </c>
      <c r="K154" s="65" t="s">
        <v>1068</v>
      </c>
      <c r="L154" s="47" t="s">
        <v>96</v>
      </c>
      <c r="M154" s="48">
        <v>1</v>
      </c>
      <c r="N154" s="66" t="s">
        <v>218</v>
      </c>
      <c r="O154" s="66">
        <v>0</v>
      </c>
      <c r="P154" s="66">
        <v>0</v>
      </c>
      <c r="Q154" s="66">
        <v>0</v>
      </c>
      <c r="R154" s="66">
        <v>0</v>
      </c>
      <c r="S154" s="66">
        <v>0</v>
      </c>
      <c r="T154" s="66">
        <v>0</v>
      </c>
      <c r="U154" s="48">
        <v>47</v>
      </c>
      <c r="V154" s="48">
        <v>2</v>
      </c>
      <c r="W154" s="67">
        <v>2</v>
      </c>
      <c r="X154" s="48"/>
      <c r="Y154" s="48">
        <v>1.1280000000000001</v>
      </c>
      <c r="Z154" s="68">
        <v>282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247">
        <f t="shared" si="1"/>
        <v>0</v>
      </c>
      <c r="AJ154" s="242"/>
      <c r="AK154" s="56"/>
      <c r="AL154" s="21"/>
    </row>
    <row r="155" spans="2:38" s="5" customFormat="1" ht="22.5" customHeight="1" x14ac:dyDescent="0.4">
      <c r="B155" s="57" t="s">
        <v>175</v>
      </c>
      <c r="C155" s="58" t="s">
        <v>49</v>
      </c>
      <c r="D155" s="285">
        <v>62</v>
      </c>
      <c r="E155" s="72" t="s">
        <v>1352</v>
      </c>
      <c r="F155" s="60"/>
      <c r="G155" s="61"/>
      <c r="H155" s="62"/>
      <c r="I155" s="63">
        <v>4</v>
      </c>
      <c r="J155" s="64">
        <v>292</v>
      </c>
      <c r="K155" s="65" t="s">
        <v>1344</v>
      </c>
      <c r="L155" s="47" t="s">
        <v>125</v>
      </c>
      <c r="M155" s="48">
        <v>2</v>
      </c>
      <c r="N155" s="66" t="s">
        <v>218</v>
      </c>
      <c r="O155" s="66">
        <v>0</v>
      </c>
      <c r="P155" s="66" t="s">
        <v>126</v>
      </c>
      <c r="Q155" s="66">
        <v>0</v>
      </c>
      <c r="R155" s="66">
        <v>0</v>
      </c>
      <c r="S155" s="66" t="s">
        <v>85</v>
      </c>
      <c r="T155" s="66">
        <v>0</v>
      </c>
      <c r="U155" s="48">
        <v>47</v>
      </c>
      <c r="V155" s="48">
        <v>2</v>
      </c>
      <c r="W155" s="67">
        <v>4</v>
      </c>
      <c r="X155" s="48"/>
      <c r="Y155" s="48">
        <v>219.584</v>
      </c>
      <c r="Z155" s="68">
        <v>54896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247">
        <f t="shared" si="1"/>
        <v>0</v>
      </c>
      <c r="AJ155" s="242"/>
      <c r="AK155" s="56"/>
      <c r="AL155" s="21"/>
    </row>
    <row r="156" spans="2:38" s="5" customFormat="1" ht="22.5" customHeight="1" x14ac:dyDescent="0.4">
      <c r="B156" s="57" t="s">
        <v>175</v>
      </c>
      <c r="C156" s="58" t="s">
        <v>49</v>
      </c>
      <c r="D156" s="285">
        <v>63</v>
      </c>
      <c r="E156" s="72" t="s">
        <v>1353</v>
      </c>
      <c r="F156" s="60"/>
      <c r="G156" s="61"/>
      <c r="H156" s="62"/>
      <c r="I156" s="63">
        <v>4</v>
      </c>
      <c r="J156" s="64">
        <v>292</v>
      </c>
      <c r="K156" s="65" t="s">
        <v>1354</v>
      </c>
      <c r="L156" s="47" t="s">
        <v>1355</v>
      </c>
      <c r="M156" s="48">
        <v>5</v>
      </c>
      <c r="N156" s="66" t="s">
        <v>118</v>
      </c>
      <c r="O156" s="66">
        <v>0</v>
      </c>
      <c r="P156" s="66">
        <v>0</v>
      </c>
      <c r="Q156" s="66">
        <v>0</v>
      </c>
      <c r="R156" s="66">
        <v>0</v>
      </c>
      <c r="S156" s="66" t="s">
        <v>85</v>
      </c>
      <c r="T156" s="66">
        <v>0</v>
      </c>
      <c r="U156" s="48">
        <v>28</v>
      </c>
      <c r="V156" s="48">
        <v>1</v>
      </c>
      <c r="W156" s="67">
        <v>5</v>
      </c>
      <c r="X156" s="48"/>
      <c r="Y156" s="48">
        <v>163.52000000000001</v>
      </c>
      <c r="Z156" s="68">
        <v>40880.000000000007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247">
        <f t="shared" si="1"/>
        <v>0</v>
      </c>
      <c r="AJ156" s="242"/>
      <c r="AK156" s="56"/>
      <c r="AL156" s="21"/>
    </row>
    <row r="157" spans="2:38" s="5" customFormat="1" ht="22.5" customHeight="1" x14ac:dyDescent="0.4">
      <c r="B157" s="57" t="s">
        <v>175</v>
      </c>
      <c r="C157" s="58" t="s">
        <v>49</v>
      </c>
      <c r="D157" s="285">
        <v>64</v>
      </c>
      <c r="E157" s="72" t="s">
        <v>1319</v>
      </c>
      <c r="F157" s="60"/>
      <c r="G157" s="61"/>
      <c r="H157" s="62"/>
      <c r="I157" s="63">
        <v>4</v>
      </c>
      <c r="J157" s="64">
        <v>292</v>
      </c>
      <c r="K157" s="65" t="s">
        <v>1126</v>
      </c>
      <c r="L157" s="47" t="s">
        <v>52</v>
      </c>
      <c r="M157" s="48">
        <v>1</v>
      </c>
      <c r="N157" s="66" t="s">
        <v>1127</v>
      </c>
      <c r="O157" s="66">
        <v>0</v>
      </c>
      <c r="P157" s="66" t="s">
        <v>1128</v>
      </c>
      <c r="Q157" s="66">
        <v>0</v>
      </c>
      <c r="R157" s="66">
        <v>0</v>
      </c>
      <c r="S157" s="66">
        <v>0</v>
      </c>
      <c r="T157" s="66">
        <v>0</v>
      </c>
      <c r="U157" s="48">
        <v>26</v>
      </c>
      <c r="V157" s="48">
        <v>4</v>
      </c>
      <c r="W157" s="67">
        <v>4</v>
      </c>
      <c r="X157" s="48"/>
      <c r="Y157" s="48">
        <v>121.47199999999999</v>
      </c>
      <c r="Z157" s="68">
        <v>30367.999999999996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247">
        <f t="shared" si="1"/>
        <v>0</v>
      </c>
      <c r="AJ157" s="242"/>
      <c r="AK157" s="56"/>
      <c r="AL157" s="21"/>
    </row>
    <row r="158" spans="2:38" s="5" customFormat="1" ht="22.5" customHeight="1" x14ac:dyDescent="0.4">
      <c r="B158" s="57" t="s">
        <v>175</v>
      </c>
      <c r="C158" s="58" t="s">
        <v>49</v>
      </c>
      <c r="D158" s="285">
        <v>65</v>
      </c>
      <c r="E158" s="72" t="s">
        <v>1356</v>
      </c>
      <c r="F158" s="60"/>
      <c r="G158" s="61"/>
      <c r="H158" s="62"/>
      <c r="I158" s="63">
        <v>13</v>
      </c>
      <c r="J158" s="64">
        <v>292</v>
      </c>
      <c r="K158" s="65" t="s">
        <v>1357</v>
      </c>
      <c r="L158" s="47" t="s">
        <v>52</v>
      </c>
      <c r="M158" s="48">
        <v>1</v>
      </c>
      <c r="N158" s="66" t="s">
        <v>310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 t="s">
        <v>64</v>
      </c>
      <c r="U158" s="48">
        <v>34</v>
      </c>
      <c r="V158" s="48">
        <v>4</v>
      </c>
      <c r="W158" s="67">
        <v>4</v>
      </c>
      <c r="X158" s="48"/>
      <c r="Y158" s="48">
        <v>516.25600000000009</v>
      </c>
      <c r="Z158" s="68">
        <v>129064.00000000001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247">
        <f t="shared" si="1"/>
        <v>0</v>
      </c>
      <c r="AJ158" s="242"/>
      <c r="AK158" s="56"/>
      <c r="AL158" s="21"/>
    </row>
    <row r="159" spans="2:38" s="5" customFormat="1" ht="22.5" customHeight="1" x14ac:dyDescent="0.4">
      <c r="B159" s="57" t="s">
        <v>175</v>
      </c>
      <c r="C159" s="58" t="s">
        <v>49</v>
      </c>
      <c r="D159" s="285">
        <v>66</v>
      </c>
      <c r="E159" s="72" t="s">
        <v>1194</v>
      </c>
      <c r="F159" s="60"/>
      <c r="G159" s="61"/>
      <c r="H159" s="62"/>
      <c r="I159" s="63">
        <v>9</v>
      </c>
      <c r="J159" s="64">
        <v>276</v>
      </c>
      <c r="K159" s="65" t="s">
        <v>1075</v>
      </c>
      <c r="L159" s="47" t="s">
        <v>52</v>
      </c>
      <c r="M159" s="48">
        <v>1</v>
      </c>
      <c r="N159" s="66" t="s">
        <v>1076</v>
      </c>
      <c r="O159" s="66">
        <v>0</v>
      </c>
      <c r="P159" s="66" t="s">
        <v>1077</v>
      </c>
      <c r="Q159" s="66" t="s">
        <v>1074</v>
      </c>
      <c r="R159" s="66">
        <v>0</v>
      </c>
      <c r="S159" s="66">
        <v>0</v>
      </c>
      <c r="T159" s="66">
        <v>0</v>
      </c>
      <c r="U159" s="48">
        <v>35</v>
      </c>
      <c r="V159" s="48">
        <v>4</v>
      </c>
      <c r="W159" s="67">
        <v>4</v>
      </c>
      <c r="X159" s="48"/>
      <c r="Y159" s="48">
        <v>347.76000000000005</v>
      </c>
      <c r="Z159" s="68">
        <v>86940.000000000015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247">
        <f t="shared" si="1"/>
        <v>0</v>
      </c>
      <c r="AJ159" s="242"/>
      <c r="AK159" s="56"/>
      <c r="AL159" s="21"/>
    </row>
    <row r="160" spans="2:38" s="5" customFormat="1" ht="22.5" customHeight="1" x14ac:dyDescent="0.4">
      <c r="B160" s="57" t="s">
        <v>175</v>
      </c>
      <c r="C160" s="58" t="s">
        <v>49</v>
      </c>
      <c r="D160" s="285">
        <v>67</v>
      </c>
      <c r="E160" s="72" t="s">
        <v>1173</v>
      </c>
      <c r="F160" s="60"/>
      <c r="G160" s="61"/>
      <c r="H160" s="62"/>
      <c r="I160" s="63">
        <v>1</v>
      </c>
      <c r="J160" s="64">
        <v>12</v>
      </c>
      <c r="K160" s="65" t="s">
        <v>1174</v>
      </c>
      <c r="L160" s="47" t="s">
        <v>565</v>
      </c>
      <c r="M160" s="48">
        <v>1</v>
      </c>
      <c r="N160" s="66" t="s">
        <v>566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48">
        <v>54</v>
      </c>
      <c r="V160" s="48">
        <v>1</v>
      </c>
      <c r="W160" s="67">
        <v>1</v>
      </c>
      <c r="X160" s="48"/>
      <c r="Y160" s="48">
        <v>0.64800000000000002</v>
      </c>
      <c r="Z160" s="68">
        <v>162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247">
        <f t="shared" si="1"/>
        <v>0</v>
      </c>
      <c r="AJ160" s="242"/>
      <c r="AK160" s="56"/>
      <c r="AL160" s="21"/>
    </row>
    <row r="161" spans="2:38" s="5" customFormat="1" ht="22.5" customHeight="1" x14ac:dyDescent="0.4">
      <c r="B161" s="57" t="s">
        <v>175</v>
      </c>
      <c r="C161" s="58" t="s">
        <v>49</v>
      </c>
      <c r="D161" s="285">
        <v>68</v>
      </c>
      <c r="E161" s="72" t="s">
        <v>1358</v>
      </c>
      <c r="F161" s="60"/>
      <c r="G161" s="61"/>
      <c r="H161" s="62"/>
      <c r="I161" s="63">
        <v>1</v>
      </c>
      <c r="J161" s="64">
        <v>12</v>
      </c>
      <c r="K161" s="65" t="s">
        <v>1174</v>
      </c>
      <c r="L161" s="47" t="s">
        <v>565</v>
      </c>
      <c r="M161" s="48">
        <v>1</v>
      </c>
      <c r="N161" s="66" t="s">
        <v>566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48">
        <v>54</v>
      </c>
      <c r="V161" s="48">
        <v>1</v>
      </c>
      <c r="W161" s="67">
        <v>1</v>
      </c>
      <c r="X161" s="48"/>
      <c r="Y161" s="48">
        <v>0.64800000000000002</v>
      </c>
      <c r="Z161" s="68">
        <v>162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247">
        <f t="shared" si="1"/>
        <v>0</v>
      </c>
      <c r="AJ161" s="242"/>
      <c r="AK161" s="56"/>
      <c r="AL161" s="21"/>
    </row>
    <row r="162" spans="2:38" s="5" customFormat="1" ht="22.5" customHeight="1" x14ac:dyDescent="0.4">
      <c r="B162" s="57" t="s">
        <v>175</v>
      </c>
      <c r="C162" s="58" t="s">
        <v>49</v>
      </c>
      <c r="D162" s="285">
        <v>69</v>
      </c>
      <c r="E162" s="72" t="s">
        <v>1359</v>
      </c>
      <c r="F162" s="60"/>
      <c r="G162" s="61"/>
      <c r="H162" s="62"/>
      <c r="I162" s="63" t="s">
        <v>175</v>
      </c>
      <c r="J162" s="64" t="s">
        <v>175</v>
      </c>
      <c r="K162" s="65" t="s">
        <v>185</v>
      </c>
      <c r="L162" s="136" t="s">
        <v>186</v>
      </c>
      <c r="M162" s="73">
        <v>0</v>
      </c>
      <c r="N162" s="74" t="s">
        <v>185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3" t="s">
        <v>175</v>
      </c>
      <c r="V162" s="73">
        <v>3</v>
      </c>
      <c r="W162" s="75">
        <v>0</v>
      </c>
      <c r="X162" s="73" t="s">
        <v>2505</v>
      </c>
      <c r="Y162" s="73" t="s">
        <v>175</v>
      </c>
      <c r="Z162" s="76" t="s">
        <v>175</v>
      </c>
      <c r="AA162" s="158" t="s">
        <v>187</v>
      </c>
      <c r="AB162" s="78" t="s">
        <v>188</v>
      </c>
      <c r="AC162" s="78" t="s">
        <v>175</v>
      </c>
      <c r="AD162" s="78" t="s">
        <v>175</v>
      </c>
      <c r="AE162" s="79" t="s">
        <v>175</v>
      </c>
      <c r="AF162" s="80" t="s">
        <v>175</v>
      </c>
      <c r="AG162" s="79" t="s">
        <v>175</v>
      </c>
      <c r="AH162" s="81" t="s">
        <v>189</v>
      </c>
      <c r="AI162" s="259" t="s">
        <v>189</v>
      </c>
      <c r="AJ162" s="255" t="s">
        <v>2505</v>
      </c>
      <c r="AK162" s="82" t="s">
        <v>2505</v>
      </c>
      <c r="AL162" s="21"/>
    </row>
    <row r="163" spans="2:38" s="5" customFormat="1" ht="22.5" customHeight="1" x14ac:dyDescent="0.4">
      <c r="B163" s="57" t="s">
        <v>175</v>
      </c>
      <c r="C163" s="58" t="s">
        <v>49</v>
      </c>
      <c r="D163" s="285">
        <v>69</v>
      </c>
      <c r="E163" s="72" t="s">
        <v>1359</v>
      </c>
      <c r="F163" s="60"/>
      <c r="G163" s="61"/>
      <c r="H163" s="62"/>
      <c r="I163" s="63" t="s">
        <v>175</v>
      </c>
      <c r="J163" s="64" t="s">
        <v>175</v>
      </c>
      <c r="K163" s="65" t="s">
        <v>185</v>
      </c>
      <c r="L163" s="136" t="s">
        <v>186</v>
      </c>
      <c r="M163" s="73">
        <v>0</v>
      </c>
      <c r="N163" s="74" t="s">
        <v>185</v>
      </c>
      <c r="O163" s="74">
        <v>0</v>
      </c>
      <c r="P163" s="74">
        <v>0</v>
      </c>
      <c r="Q163" s="74">
        <v>0</v>
      </c>
      <c r="R163" s="74">
        <v>0</v>
      </c>
      <c r="S163" s="74">
        <v>0</v>
      </c>
      <c r="T163" s="74">
        <v>0</v>
      </c>
      <c r="U163" s="73" t="s">
        <v>175</v>
      </c>
      <c r="V163" s="73">
        <v>5</v>
      </c>
      <c r="W163" s="75">
        <v>0</v>
      </c>
      <c r="X163" s="73" t="s">
        <v>2505</v>
      </c>
      <c r="Y163" s="73" t="s">
        <v>175</v>
      </c>
      <c r="Z163" s="76" t="s">
        <v>175</v>
      </c>
      <c r="AA163" s="158" t="s">
        <v>187</v>
      </c>
      <c r="AB163" s="78" t="s">
        <v>188</v>
      </c>
      <c r="AC163" s="78" t="s">
        <v>175</v>
      </c>
      <c r="AD163" s="78" t="s">
        <v>175</v>
      </c>
      <c r="AE163" s="79" t="s">
        <v>175</v>
      </c>
      <c r="AF163" s="80" t="s">
        <v>175</v>
      </c>
      <c r="AG163" s="79" t="s">
        <v>175</v>
      </c>
      <c r="AH163" s="81" t="s">
        <v>189</v>
      </c>
      <c r="AI163" s="259" t="s">
        <v>189</v>
      </c>
      <c r="AJ163" s="255" t="s">
        <v>2505</v>
      </c>
      <c r="AK163" s="82" t="s">
        <v>2505</v>
      </c>
      <c r="AL163" s="21"/>
    </row>
    <row r="164" spans="2:38" s="5" customFormat="1" ht="22.5" customHeight="1" x14ac:dyDescent="0.4">
      <c r="B164" s="57" t="s">
        <v>175</v>
      </c>
      <c r="C164" s="58" t="s">
        <v>49</v>
      </c>
      <c r="D164" s="285">
        <v>69</v>
      </c>
      <c r="E164" s="72" t="s">
        <v>1359</v>
      </c>
      <c r="F164" s="60"/>
      <c r="G164" s="61"/>
      <c r="H164" s="62"/>
      <c r="I164" s="63">
        <v>4</v>
      </c>
      <c r="J164" s="64">
        <v>292</v>
      </c>
      <c r="K164" s="65" t="s">
        <v>1360</v>
      </c>
      <c r="L164" s="47" t="s">
        <v>108</v>
      </c>
      <c r="M164" s="48">
        <v>1</v>
      </c>
      <c r="N164" s="66" t="s">
        <v>1149</v>
      </c>
      <c r="O164" s="66">
        <v>0</v>
      </c>
      <c r="P164" s="66">
        <v>0</v>
      </c>
      <c r="Q164" s="66" t="s">
        <v>909</v>
      </c>
      <c r="R164" s="66">
        <v>0</v>
      </c>
      <c r="S164" s="66">
        <v>0</v>
      </c>
      <c r="T164" s="66">
        <v>0</v>
      </c>
      <c r="U164" s="48">
        <v>18</v>
      </c>
      <c r="V164" s="48">
        <v>1</v>
      </c>
      <c r="W164" s="67">
        <v>1</v>
      </c>
      <c r="X164" s="48"/>
      <c r="Y164" s="48">
        <v>21.023999999999997</v>
      </c>
      <c r="Z164" s="68">
        <v>5255.9999999999991</v>
      </c>
      <c r="AA164" s="149"/>
      <c r="AB164" s="69"/>
      <c r="AC164" s="69"/>
      <c r="AD164" s="69"/>
      <c r="AE164" s="70"/>
      <c r="AF164" s="71"/>
      <c r="AG164" s="70"/>
      <c r="AH164" s="55">
        <f t="shared" si="0"/>
        <v>0</v>
      </c>
      <c r="AI164" s="247">
        <f t="shared" si="1"/>
        <v>0</v>
      </c>
      <c r="AJ164" s="242"/>
      <c r="AK164" s="56"/>
      <c r="AL164" s="21"/>
    </row>
    <row r="165" spans="2:38" s="5" customFormat="1" ht="22.5" customHeight="1" x14ac:dyDescent="0.4">
      <c r="B165" s="57" t="s">
        <v>175</v>
      </c>
      <c r="C165" s="58" t="s">
        <v>49</v>
      </c>
      <c r="D165" s="285">
        <v>70</v>
      </c>
      <c r="E165" s="72" t="s">
        <v>1361</v>
      </c>
      <c r="F165" s="60"/>
      <c r="G165" s="61"/>
      <c r="H165" s="62"/>
      <c r="I165" s="63">
        <v>4</v>
      </c>
      <c r="J165" s="64">
        <v>292</v>
      </c>
      <c r="K165" s="65" t="s">
        <v>1246</v>
      </c>
      <c r="L165" s="47" t="s">
        <v>249</v>
      </c>
      <c r="M165" s="48">
        <v>1</v>
      </c>
      <c r="N165" s="66" t="s">
        <v>1235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48">
        <v>150</v>
      </c>
      <c r="V165" s="48">
        <v>1</v>
      </c>
      <c r="W165" s="67">
        <v>1</v>
      </c>
      <c r="X165" s="48"/>
      <c r="Y165" s="48">
        <v>175.2</v>
      </c>
      <c r="Z165" s="68">
        <v>43800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247">
        <f t="shared" si="1"/>
        <v>0</v>
      </c>
      <c r="AJ165" s="242"/>
      <c r="AK165" s="56"/>
      <c r="AL165" s="21"/>
    </row>
    <row r="166" spans="2:38" s="5" customFormat="1" ht="22.5" customHeight="1" x14ac:dyDescent="0.4">
      <c r="B166" s="57" t="s">
        <v>175</v>
      </c>
      <c r="C166" s="58" t="s">
        <v>49</v>
      </c>
      <c r="D166" s="285">
        <v>71</v>
      </c>
      <c r="E166" s="72" t="s">
        <v>1362</v>
      </c>
      <c r="F166" s="60"/>
      <c r="G166" s="61"/>
      <c r="H166" s="62"/>
      <c r="I166" s="63">
        <v>1</v>
      </c>
      <c r="J166" s="64">
        <v>292</v>
      </c>
      <c r="K166" s="65" t="s">
        <v>1144</v>
      </c>
      <c r="L166" s="47" t="s">
        <v>96</v>
      </c>
      <c r="M166" s="48">
        <v>2</v>
      </c>
      <c r="N166" s="66" t="s">
        <v>218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48">
        <v>47</v>
      </c>
      <c r="V166" s="48">
        <v>2</v>
      </c>
      <c r="W166" s="67">
        <v>4</v>
      </c>
      <c r="X166" s="48"/>
      <c r="Y166" s="48">
        <v>54.896000000000001</v>
      </c>
      <c r="Z166" s="68">
        <v>13724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247">
        <f t="shared" si="1"/>
        <v>0</v>
      </c>
      <c r="AJ166" s="242"/>
      <c r="AK166" s="56"/>
      <c r="AL166" s="21"/>
    </row>
    <row r="167" spans="2:38" s="5" customFormat="1" ht="22.5" customHeight="1" x14ac:dyDescent="0.4">
      <c r="B167" s="57" t="s">
        <v>175</v>
      </c>
      <c r="C167" s="58" t="s">
        <v>49</v>
      </c>
      <c r="D167" s="285">
        <v>72</v>
      </c>
      <c r="E167" s="72" t="s">
        <v>842</v>
      </c>
      <c r="F167" s="60"/>
      <c r="G167" s="61"/>
      <c r="H167" s="62"/>
      <c r="I167" s="63">
        <v>8</v>
      </c>
      <c r="J167" s="64">
        <v>176</v>
      </c>
      <c r="K167" s="65" t="s">
        <v>1245</v>
      </c>
      <c r="L167" s="47" t="s">
        <v>460</v>
      </c>
      <c r="M167" s="48">
        <v>1</v>
      </c>
      <c r="N167" s="66" t="s">
        <v>218</v>
      </c>
      <c r="O167" s="66">
        <v>0</v>
      </c>
      <c r="P167" s="66">
        <v>0</v>
      </c>
      <c r="Q167" s="66">
        <v>0</v>
      </c>
      <c r="R167" s="66">
        <v>0</v>
      </c>
      <c r="S167" s="66">
        <v>0</v>
      </c>
      <c r="T167" s="66">
        <v>0</v>
      </c>
      <c r="U167" s="48">
        <v>47</v>
      </c>
      <c r="V167" s="48">
        <v>20</v>
      </c>
      <c r="W167" s="67">
        <v>20</v>
      </c>
      <c r="X167" s="48"/>
      <c r="Y167" s="48">
        <v>1323.52</v>
      </c>
      <c r="Z167" s="68">
        <v>330880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247">
        <f t="shared" si="1"/>
        <v>0</v>
      </c>
      <c r="AJ167" s="242"/>
      <c r="AK167" s="56"/>
      <c r="AL167" s="21"/>
    </row>
    <row r="168" spans="2:38" s="5" customFormat="1" ht="22.5" customHeight="1" x14ac:dyDescent="0.4">
      <c r="B168" s="57" t="s">
        <v>175</v>
      </c>
      <c r="C168" s="58" t="s">
        <v>49</v>
      </c>
      <c r="D168" s="285">
        <v>72</v>
      </c>
      <c r="E168" s="72" t="s">
        <v>842</v>
      </c>
      <c r="F168" s="60"/>
      <c r="G168" s="61"/>
      <c r="H168" s="62"/>
      <c r="I168" s="63">
        <v>8</v>
      </c>
      <c r="J168" s="64">
        <v>176</v>
      </c>
      <c r="K168" s="65" t="s">
        <v>1174</v>
      </c>
      <c r="L168" s="47" t="s">
        <v>565</v>
      </c>
      <c r="M168" s="48">
        <v>1</v>
      </c>
      <c r="N168" s="66" t="s">
        <v>566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48">
        <v>54</v>
      </c>
      <c r="V168" s="48">
        <v>4</v>
      </c>
      <c r="W168" s="67">
        <v>4</v>
      </c>
      <c r="X168" s="48"/>
      <c r="Y168" s="48">
        <v>304.12799999999999</v>
      </c>
      <c r="Z168" s="68">
        <v>76032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247">
        <f t="shared" si="1"/>
        <v>0</v>
      </c>
      <c r="AJ168" s="242"/>
      <c r="AK168" s="56"/>
      <c r="AL168" s="21"/>
    </row>
    <row r="169" spans="2:38" s="5" customFormat="1" ht="22.5" customHeight="1" x14ac:dyDescent="0.4">
      <c r="B169" s="57" t="s">
        <v>175</v>
      </c>
      <c r="C169" s="58" t="s">
        <v>49</v>
      </c>
      <c r="D169" s="285">
        <v>72</v>
      </c>
      <c r="E169" s="72" t="s">
        <v>842</v>
      </c>
      <c r="F169" s="60"/>
      <c r="G169" s="61"/>
      <c r="H169" s="62"/>
      <c r="I169" s="63">
        <v>8</v>
      </c>
      <c r="J169" s="64">
        <v>176</v>
      </c>
      <c r="K169" s="65" t="s">
        <v>1363</v>
      </c>
      <c r="L169" s="47" t="s">
        <v>1364</v>
      </c>
      <c r="M169" s="48">
        <v>1</v>
      </c>
      <c r="N169" s="66" t="s">
        <v>1211</v>
      </c>
      <c r="O169" s="66">
        <v>0</v>
      </c>
      <c r="P169" s="66">
        <v>0</v>
      </c>
      <c r="Q169" s="66" t="s">
        <v>1365</v>
      </c>
      <c r="R169" s="66">
        <v>0</v>
      </c>
      <c r="S169" s="66">
        <v>0</v>
      </c>
      <c r="T169" s="66">
        <v>0</v>
      </c>
      <c r="U169" s="48">
        <v>60</v>
      </c>
      <c r="V169" s="48">
        <v>4</v>
      </c>
      <c r="W169" s="67">
        <v>4</v>
      </c>
      <c r="X169" s="48"/>
      <c r="Y169" s="48">
        <v>337.91999999999996</v>
      </c>
      <c r="Z169" s="68">
        <v>84479.999999999985</v>
      </c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247">
        <f t="shared" si="1"/>
        <v>0</v>
      </c>
      <c r="AJ169" s="242"/>
      <c r="AK169" s="56"/>
      <c r="AL169" s="21"/>
    </row>
    <row r="170" spans="2:38" s="5" customFormat="1" ht="22.5" customHeight="1" x14ac:dyDescent="0.4">
      <c r="B170" s="57" t="s">
        <v>175</v>
      </c>
      <c r="C170" s="58" t="s">
        <v>49</v>
      </c>
      <c r="D170" s="285">
        <v>72</v>
      </c>
      <c r="E170" s="72" t="s">
        <v>842</v>
      </c>
      <c r="F170" s="60"/>
      <c r="G170" s="61"/>
      <c r="H170" s="62"/>
      <c r="I170" s="63">
        <v>8</v>
      </c>
      <c r="J170" s="64">
        <v>176</v>
      </c>
      <c r="K170" s="65" t="s">
        <v>1270</v>
      </c>
      <c r="L170" s="47" t="s">
        <v>96</v>
      </c>
      <c r="M170" s="48">
        <v>2</v>
      </c>
      <c r="N170" s="66" t="s">
        <v>218</v>
      </c>
      <c r="O170" s="66">
        <v>0</v>
      </c>
      <c r="P170" s="66">
        <v>0</v>
      </c>
      <c r="Q170" s="66">
        <v>0</v>
      </c>
      <c r="R170" s="66">
        <v>0</v>
      </c>
      <c r="S170" s="66">
        <v>0</v>
      </c>
      <c r="T170" s="66" t="s">
        <v>1196</v>
      </c>
      <c r="U170" s="48">
        <v>47</v>
      </c>
      <c r="V170" s="48">
        <v>4</v>
      </c>
      <c r="W170" s="67">
        <v>8</v>
      </c>
      <c r="X170" s="48"/>
      <c r="Y170" s="48">
        <v>529.40800000000002</v>
      </c>
      <c r="Z170" s="68">
        <v>132352</v>
      </c>
      <c r="AA170" s="149"/>
      <c r="AB170" s="69"/>
      <c r="AC170" s="69"/>
      <c r="AD170" s="69"/>
      <c r="AE170" s="70"/>
      <c r="AF170" s="71"/>
      <c r="AG170" s="70"/>
      <c r="AH170" s="55">
        <f t="shared" si="0"/>
        <v>0</v>
      </c>
      <c r="AI170" s="247">
        <f t="shared" si="1"/>
        <v>0</v>
      </c>
      <c r="AJ170" s="242"/>
      <c r="AK170" s="56"/>
      <c r="AL170" s="21"/>
    </row>
    <row r="171" spans="2:38" s="5" customFormat="1" ht="22.5" customHeight="1" x14ac:dyDescent="0.4">
      <c r="B171" s="57" t="s">
        <v>175</v>
      </c>
      <c r="C171" s="58" t="s">
        <v>49</v>
      </c>
      <c r="D171" s="285">
        <v>72</v>
      </c>
      <c r="E171" s="72" t="s">
        <v>1366</v>
      </c>
      <c r="F171" s="324" t="s">
        <v>2587</v>
      </c>
      <c r="G171" s="61"/>
      <c r="H171" s="62"/>
      <c r="I171" s="63">
        <v>24</v>
      </c>
      <c r="J171" s="64">
        <v>365</v>
      </c>
      <c r="K171" s="65" t="s">
        <v>175</v>
      </c>
      <c r="L171" s="47" t="s">
        <v>176</v>
      </c>
      <c r="M171" s="48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48">
        <v>0</v>
      </c>
      <c r="V171" s="48">
        <v>4</v>
      </c>
      <c r="W171" s="67">
        <v>0</v>
      </c>
      <c r="X171" s="48"/>
      <c r="Y171" s="48" t="s">
        <v>175</v>
      </c>
      <c r="Z171" s="68" t="s">
        <v>175</v>
      </c>
      <c r="AA171" s="149" t="s">
        <v>205</v>
      </c>
      <c r="AB171" s="69"/>
      <c r="AC171" s="69"/>
      <c r="AD171" s="69"/>
      <c r="AE171" s="70"/>
      <c r="AF171" s="71"/>
      <c r="AG171" s="70"/>
      <c r="AH171" s="55">
        <f t="shared" si="0"/>
        <v>0</v>
      </c>
      <c r="AI171" s="247">
        <f t="shared" si="1"/>
        <v>0</v>
      </c>
      <c r="AJ171" s="255" t="s">
        <v>189</v>
      </c>
      <c r="AK171" s="82" t="s">
        <v>189</v>
      </c>
      <c r="AL171" s="21"/>
    </row>
    <row r="172" spans="2:38" s="5" customFormat="1" ht="22.5" customHeight="1" x14ac:dyDescent="0.4">
      <c r="B172" s="57" t="s">
        <v>175</v>
      </c>
      <c r="C172" s="58" t="s">
        <v>49</v>
      </c>
      <c r="D172" s="285">
        <v>73</v>
      </c>
      <c r="E172" s="72" t="s">
        <v>1367</v>
      </c>
      <c r="F172" s="60"/>
      <c r="G172" s="61"/>
      <c r="H172" s="62"/>
      <c r="I172" s="63">
        <v>1</v>
      </c>
      <c r="J172" s="64">
        <v>12</v>
      </c>
      <c r="K172" s="65" t="s">
        <v>1144</v>
      </c>
      <c r="L172" s="47" t="s">
        <v>96</v>
      </c>
      <c r="M172" s="48">
        <v>2</v>
      </c>
      <c r="N172" s="66" t="s">
        <v>218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48">
        <v>47</v>
      </c>
      <c r="V172" s="48">
        <v>1</v>
      </c>
      <c r="W172" s="67">
        <v>2</v>
      </c>
      <c r="X172" s="48"/>
      <c r="Y172" s="48">
        <v>1.1280000000000001</v>
      </c>
      <c r="Z172" s="68">
        <v>282</v>
      </c>
      <c r="AA172" s="149"/>
      <c r="AB172" s="69"/>
      <c r="AC172" s="69"/>
      <c r="AD172" s="69"/>
      <c r="AE172" s="70"/>
      <c r="AF172" s="71"/>
      <c r="AG172" s="70"/>
      <c r="AH172" s="55">
        <f t="shared" si="0"/>
        <v>0</v>
      </c>
      <c r="AI172" s="247">
        <f t="shared" si="1"/>
        <v>0</v>
      </c>
      <c r="AJ172" s="242"/>
      <c r="AK172" s="56"/>
      <c r="AL172" s="21"/>
    </row>
    <row r="173" spans="2:38" s="5" customFormat="1" ht="22.5" customHeight="1" x14ac:dyDescent="0.4">
      <c r="B173" s="57" t="s">
        <v>175</v>
      </c>
      <c r="C173" s="58" t="s">
        <v>49</v>
      </c>
      <c r="D173" s="285">
        <v>74</v>
      </c>
      <c r="E173" s="72" t="s">
        <v>1175</v>
      </c>
      <c r="F173" s="60"/>
      <c r="G173" s="61"/>
      <c r="H173" s="62"/>
      <c r="I173" s="63">
        <v>1</v>
      </c>
      <c r="J173" s="64">
        <v>12</v>
      </c>
      <c r="K173" s="65" t="s">
        <v>1174</v>
      </c>
      <c r="L173" s="47" t="s">
        <v>565</v>
      </c>
      <c r="M173" s="48">
        <v>1</v>
      </c>
      <c r="N173" s="66" t="s">
        <v>566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48">
        <v>54</v>
      </c>
      <c r="V173" s="48">
        <v>1</v>
      </c>
      <c r="W173" s="67">
        <v>1</v>
      </c>
      <c r="X173" s="48"/>
      <c r="Y173" s="48">
        <v>0.64800000000000002</v>
      </c>
      <c r="Z173" s="68">
        <v>162</v>
      </c>
      <c r="AA173" s="149"/>
      <c r="AB173" s="69"/>
      <c r="AC173" s="69"/>
      <c r="AD173" s="69"/>
      <c r="AE173" s="70"/>
      <c r="AF173" s="71"/>
      <c r="AG173" s="70"/>
      <c r="AH173" s="55">
        <f t="shared" si="0"/>
        <v>0</v>
      </c>
      <c r="AI173" s="247">
        <f t="shared" si="1"/>
        <v>0</v>
      </c>
      <c r="AJ173" s="242"/>
      <c r="AK173" s="56"/>
      <c r="AL173" s="21"/>
    </row>
    <row r="174" spans="2:38" s="5" customFormat="1" ht="22.5" customHeight="1" x14ac:dyDescent="0.4">
      <c r="B174" s="57" t="s">
        <v>175</v>
      </c>
      <c r="C174" s="58" t="s">
        <v>49</v>
      </c>
      <c r="D174" s="285">
        <v>75</v>
      </c>
      <c r="E174" s="60" t="s">
        <v>1368</v>
      </c>
      <c r="F174" s="60"/>
      <c r="G174" s="61"/>
      <c r="H174" s="62"/>
      <c r="I174" s="63">
        <v>1</v>
      </c>
      <c r="J174" s="64">
        <v>12</v>
      </c>
      <c r="K174" s="65" t="s">
        <v>1174</v>
      </c>
      <c r="L174" s="47" t="s">
        <v>565</v>
      </c>
      <c r="M174" s="48">
        <v>1</v>
      </c>
      <c r="N174" s="66" t="s">
        <v>566</v>
      </c>
      <c r="O174" s="66">
        <v>0</v>
      </c>
      <c r="P174" s="66">
        <v>0</v>
      </c>
      <c r="Q174" s="66">
        <v>0</v>
      </c>
      <c r="R174" s="66">
        <v>0</v>
      </c>
      <c r="S174" s="66">
        <v>0</v>
      </c>
      <c r="T174" s="66">
        <v>0</v>
      </c>
      <c r="U174" s="48">
        <v>54</v>
      </c>
      <c r="V174" s="48">
        <v>1</v>
      </c>
      <c r="W174" s="67">
        <v>1</v>
      </c>
      <c r="X174" s="48"/>
      <c r="Y174" s="48">
        <v>0.64800000000000002</v>
      </c>
      <c r="Z174" s="68">
        <v>162</v>
      </c>
      <c r="AA174" s="149"/>
      <c r="AB174" s="69"/>
      <c r="AC174" s="69"/>
      <c r="AD174" s="69"/>
      <c r="AE174" s="70"/>
      <c r="AF174" s="71"/>
      <c r="AG174" s="70"/>
      <c r="AH174" s="55">
        <f t="shared" si="0"/>
        <v>0</v>
      </c>
      <c r="AI174" s="247">
        <f t="shared" si="1"/>
        <v>0</v>
      </c>
      <c r="AJ174" s="242"/>
      <c r="AK174" s="56"/>
      <c r="AL174" s="21"/>
    </row>
    <row r="175" spans="2:38" s="5" customFormat="1" ht="22.5" customHeight="1" x14ac:dyDescent="0.4">
      <c r="B175" s="57" t="s">
        <v>175</v>
      </c>
      <c r="C175" s="58" t="s">
        <v>49</v>
      </c>
      <c r="D175" s="285">
        <v>76</v>
      </c>
      <c r="E175" s="60" t="s">
        <v>1186</v>
      </c>
      <c r="F175" s="60"/>
      <c r="G175" s="61"/>
      <c r="H175" s="62"/>
      <c r="I175" s="63">
        <v>9</v>
      </c>
      <c r="J175" s="64">
        <v>276</v>
      </c>
      <c r="K175" s="65" t="s">
        <v>1075</v>
      </c>
      <c r="L175" s="47" t="s">
        <v>52</v>
      </c>
      <c r="M175" s="48">
        <v>1</v>
      </c>
      <c r="N175" s="66" t="s">
        <v>1076</v>
      </c>
      <c r="O175" s="66">
        <v>0</v>
      </c>
      <c r="P175" s="66" t="s">
        <v>1077</v>
      </c>
      <c r="Q175" s="66" t="s">
        <v>1074</v>
      </c>
      <c r="R175" s="66">
        <v>0</v>
      </c>
      <c r="S175" s="66">
        <v>0</v>
      </c>
      <c r="T175" s="66">
        <v>0</v>
      </c>
      <c r="U175" s="48">
        <v>35</v>
      </c>
      <c r="V175" s="48">
        <v>4</v>
      </c>
      <c r="W175" s="67">
        <v>4</v>
      </c>
      <c r="X175" s="48"/>
      <c r="Y175" s="48">
        <v>347.76000000000005</v>
      </c>
      <c r="Z175" s="68">
        <v>86940.000000000015</v>
      </c>
      <c r="AA175" s="149"/>
      <c r="AB175" s="69"/>
      <c r="AC175" s="69"/>
      <c r="AD175" s="69"/>
      <c r="AE175" s="70"/>
      <c r="AF175" s="71"/>
      <c r="AG175" s="70"/>
      <c r="AH175" s="55">
        <f t="shared" si="0"/>
        <v>0</v>
      </c>
      <c r="AI175" s="247">
        <f t="shared" si="1"/>
        <v>0</v>
      </c>
      <c r="AJ175" s="242"/>
      <c r="AK175" s="56"/>
      <c r="AL175" s="21"/>
    </row>
    <row r="176" spans="2:38" s="5" customFormat="1" ht="22.5" customHeight="1" x14ac:dyDescent="0.4">
      <c r="B176" s="57" t="s">
        <v>175</v>
      </c>
      <c r="C176" s="58" t="s">
        <v>49</v>
      </c>
      <c r="D176" s="285">
        <v>77</v>
      </c>
      <c r="E176" s="72" t="s">
        <v>1122</v>
      </c>
      <c r="F176" s="60"/>
      <c r="G176" s="61"/>
      <c r="H176" s="62"/>
      <c r="I176" s="63">
        <v>1</v>
      </c>
      <c r="J176" s="64">
        <v>138</v>
      </c>
      <c r="K176" s="65" t="s">
        <v>1068</v>
      </c>
      <c r="L176" s="47" t="s">
        <v>96</v>
      </c>
      <c r="M176" s="48">
        <v>1</v>
      </c>
      <c r="N176" s="66" t="s">
        <v>218</v>
      </c>
      <c r="O176" s="66">
        <v>0</v>
      </c>
      <c r="P176" s="66">
        <v>0</v>
      </c>
      <c r="Q176" s="66">
        <v>0</v>
      </c>
      <c r="R176" s="66">
        <v>0</v>
      </c>
      <c r="S176" s="66">
        <v>0</v>
      </c>
      <c r="T176" s="66">
        <v>0</v>
      </c>
      <c r="U176" s="48">
        <v>47</v>
      </c>
      <c r="V176" s="48">
        <v>1</v>
      </c>
      <c r="W176" s="67">
        <v>1</v>
      </c>
      <c r="X176" s="48"/>
      <c r="Y176" s="48">
        <v>6.4859999999999998</v>
      </c>
      <c r="Z176" s="68">
        <v>1621.5</v>
      </c>
      <c r="AA176" s="149"/>
      <c r="AB176" s="69"/>
      <c r="AC176" s="69"/>
      <c r="AD176" s="69"/>
      <c r="AE176" s="70"/>
      <c r="AF176" s="71"/>
      <c r="AG176" s="70"/>
      <c r="AH176" s="55">
        <f t="shared" si="0"/>
        <v>0</v>
      </c>
      <c r="AI176" s="247">
        <f t="shared" si="1"/>
        <v>0</v>
      </c>
      <c r="AJ176" s="242"/>
      <c r="AK176" s="56"/>
      <c r="AL176" s="21"/>
    </row>
    <row r="177" spans="2:38" s="5" customFormat="1" ht="22.5" customHeight="1" x14ac:dyDescent="0.4">
      <c r="B177" s="57" t="s">
        <v>175</v>
      </c>
      <c r="C177" s="58" t="s">
        <v>49</v>
      </c>
      <c r="D177" s="285">
        <v>77</v>
      </c>
      <c r="E177" s="72" t="s">
        <v>1122</v>
      </c>
      <c r="F177" s="60"/>
      <c r="G177" s="61"/>
      <c r="H177" s="62"/>
      <c r="I177" s="63">
        <v>1</v>
      </c>
      <c r="J177" s="64">
        <v>138</v>
      </c>
      <c r="K177" s="65" t="s">
        <v>1369</v>
      </c>
      <c r="L177" s="47" t="s">
        <v>52</v>
      </c>
      <c r="M177" s="48">
        <v>1</v>
      </c>
      <c r="N177" s="66" t="s">
        <v>1149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48">
        <v>18</v>
      </c>
      <c r="V177" s="48">
        <v>1</v>
      </c>
      <c r="W177" s="67">
        <v>1</v>
      </c>
      <c r="X177" s="48"/>
      <c r="Y177" s="48">
        <v>2.484</v>
      </c>
      <c r="Z177" s="68">
        <v>621</v>
      </c>
      <c r="AA177" s="149"/>
      <c r="AB177" s="69"/>
      <c r="AC177" s="69"/>
      <c r="AD177" s="69"/>
      <c r="AE177" s="70"/>
      <c r="AF177" s="71"/>
      <c r="AG177" s="70"/>
      <c r="AH177" s="55">
        <f t="shared" si="0"/>
        <v>0</v>
      </c>
      <c r="AI177" s="247">
        <f t="shared" si="1"/>
        <v>0</v>
      </c>
      <c r="AJ177" s="242"/>
      <c r="AK177" s="56"/>
      <c r="AL177" s="21"/>
    </row>
    <row r="178" spans="2:38" s="5" customFormat="1" ht="22.5" customHeight="1" x14ac:dyDescent="0.4">
      <c r="B178" s="57" t="s">
        <v>175</v>
      </c>
      <c r="C178" s="58" t="s">
        <v>49</v>
      </c>
      <c r="D178" s="285">
        <v>78</v>
      </c>
      <c r="E178" s="72" t="s">
        <v>166</v>
      </c>
      <c r="F178" s="60"/>
      <c r="G178" s="61"/>
      <c r="H178" s="62"/>
      <c r="I178" s="63">
        <v>4</v>
      </c>
      <c r="J178" s="64">
        <v>138</v>
      </c>
      <c r="K178" s="65" t="s">
        <v>1370</v>
      </c>
      <c r="L178" s="47" t="s">
        <v>125</v>
      </c>
      <c r="M178" s="48">
        <v>2</v>
      </c>
      <c r="N178" s="66" t="s">
        <v>218</v>
      </c>
      <c r="O178" s="66">
        <v>0</v>
      </c>
      <c r="P178" s="66" t="s">
        <v>126</v>
      </c>
      <c r="Q178" s="66">
        <v>0</v>
      </c>
      <c r="R178" s="66">
        <v>0</v>
      </c>
      <c r="S178" s="66" t="s">
        <v>134</v>
      </c>
      <c r="T178" s="66">
        <v>0</v>
      </c>
      <c r="U178" s="48">
        <v>47</v>
      </c>
      <c r="V178" s="48">
        <v>3</v>
      </c>
      <c r="W178" s="67">
        <v>6</v>
      </c>
      <c r="X178" s="48"/>
      <c r="Y178" s="48">
        <v>155.66399999999999</v>
      </c>
      <c r="Z178" s="68">
        <v>38915.999999999993</v>
      </c>
      <c r="AA178" s="149"/>
      <c r="AB178" s="69"/>
      <c r="AC178" s="69"/>
      <c r="AD178" s="69"/>
      <c r="AE178" s="70"/>
      <c r="AF178" s="71"/>
      <c r="AG178" s="70"/>
      <c r="AH178" s="55">
        <f t="shared" si="0"/>
        <v>0</v>
      </c>
      <c r="AI178" s="247">
        <f t="shared" si="1"/>
        <v>0</v>
      </c>
      <c r="AJ178" s="242"/>
      <c r="AK178" s="56"/>
      <c r="AL178" s="21"/>
    </row>
    <row r="179" spans="2:38" s="5" customFormat="1" ht="22.5" customHeight="1" x14ac:dyDescent="0.4">
      <c r="B179" s="57" t="s">
        <v>175</v>
      </c>
      <c r="C179" s="58" t="s">
        <v>49</v>
      </c>
      <c r="D179" s="285">
        <v>78</v>
      </c>
      <c r="E179" s="72" t="s">
        <v>166</v>
      </c>
      <c r="F179" s="60"/>
      <c r="G179" s="61"/>
      <c r="H179" s="62"/>
      <c r="I179" s="63">
        <v>4</v>
      </c>
      <c r="J179" s="64">
        <v>138</v>
      </c>
      <c r="K179" s="65" t="s">
        <v>1371</v>
      </c>
      <c r="L179" s="47" t="s">
        <v>125</v>
      </c>
      <c r="M179" s="48">
        <v>2</v>
      </c>
      <c r="N179" s="66" t="s">
        <v>218</v>
      </c>
      <c r="O179" s="66">
        <v>0</v>
      </c>
      <c r="P179" s="66" t="s">
        <v>126</v>
      </c>
      <c r="Q179" s="66">
        <v>0</v>
      </c>
      <c r="R179" s="66">
        <v>0</v>
      </c>
      <c r="S179" s="66" t="s">
        <v>134</v>
      </c>
      <c r="T179" s="66" t="s">
        <v>1196</v>
      </c>
      <c r="U179" s="48">
        <v>47</v>
      </c>
      <c r="V179" s="48">
        <v>1</v>
      </c>
      <c r="W179" s="67">
        <v>2</v>
      </c>
      <c r="X179" s="48"/>
      <c r="Y179" s="48">
        <v>51.887999999999998</v>
      </c>
      <c r="Z179" s="68">
        <v>12972</v>
      </c>
      <c r="AA179" s="149"/>
      <c r="AB179" s="69"/>
      <c r="AC179" s="69"/>
      <c r="AD179" s="69"/>
      <c r="AE179" s="70"/>
      <c r="AF179" s="71"/>
      <c r="AG179" s="70"/>
      <c r="AH179" s="55">
        <f t="shared" si="0"/>
        <v>0</v>
      </c>
      <c r="AI179" s="247">
        <f t="shared" si="1"/>
        <v>0</v>
      </c>
      <c r="AJ179" s="242"/>
      <c r="AK179" s="56"/>
      <c r="AL179" s="21"/>
    </row>
    <row r="180" spans="2:38" s="5" customFormat="1" ht="22.5" customHeight="1" x14ac:dyDescent="0.4">
      <c r="B180" s="57" t="s">
        <v>175</v>
      </c>
      <c r="C180" s="58" t="s">
        <v>49</v>
      </c>
      <c r="D180" s="285">
        <v>78</v>
      </c>
      <c r="E180" s="72" t="s">
        <v>166</v>
      </c>
      <c r="F180" s="324" t="s">
        <v>2587</v>
      </c>
      <c r="G180" s="61"/>
      <c r="H180" s="62"/>
      <c r="I180" s="63">
        <v>24</v>
      </c>
      <c r="J180" s="64">
        <v>365</v>
      </c>
      <c r="K180" s="65" t="s">
        <v>175</v>
      </c>
      <c r="L180" s="47" t="s">
        <v>176</v>
      </c>
      <c r="M180" s="48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0</v>
      </c>
      <c r="S180" s="66">
        <v>0</v>
      </c>
      <c r="T180" s="66">
        <v>0</v>
      </c>
      <c r="U180" s="48">
        <v>0</v>
      </c>
      <c r="V180" s="48">
        <v>1</v>
      </c>
      <c r="W180" s="67">
        <v>0</v>
      </c>
      <c r="X180" s="48"/>
      <c r="Y180" s="48" t="s">
        <v>175</v>
      </c>
      <c r="Z180" s="68" t="s">
        <v>175</v>
      </c>
      <c r="AA180" s="149" t="s">
        <v>205</v>
      </c>
      <c r="AB180" s="69"/>
      <c r="AC180" s="69"/>
      <c r="AD180" s="69"/>
      <c r="AE180" s="70"/>
      <c r="AF180" s="71"/>
      <c r="AG180" s="70"/>
      <c r="AH180" s="55">
        <f t="shared" si="0"/>
        <v>0</v>
      </c>
      <c r="AI180" s="247">
        <f t="shared" si="1"/>
        <v>0</v>
      </c>
      <c r="AJ180" s="255" t="s">
        <v>189</v>
      </c>
      <c r="AK180" s="82" t="s">
        <v>189</v>
      </c>
      <c r="AL180" s="21"/>
    </row>
    <row r="181" spans="2:38" s="5" customFormat="1" ht="22.5" customHeight="1" x14ac:dyDescent="0.4">
      <c r="B181" s="57" t="s">
        <v>175</v>
      </c>
      <c r="C181" s="58" t="s">
        <v>49</v>
      </c>
      <c r="D181" s="285">
        <v>79</v>
      </c>
      <c r="E181" s="72" t="s">
        <v>1372</v>
      </c>
      <c r="F181" s="60"/>
      <c r="G181" s="61"/>
      <c r="H181" s="62"/>
      <c r="I181" s="63">
        <v>1</v>
      </c>
      <c r="J181" s="64">
        <v>12</v>
      </c>
      <c r="K181" s="65" t="s">
        <v>1068</v>
      </c>
      <c r="L181" s="47" t="s">
        <v>96</v>
      </c>
      <c r="M181" s="48">
        <v>1</v>
      </c>
      <c r="N181" s="66" t="s">
        <v>218</v>
      </c>
      <c r="O181" s="66">
        <v>0</v>
      </c>
      <c r="P181" s="66">
        <v>0</v>
      </c>
      <c r="Q181" s="66">
        <v>0</v>
      </c>
      <c r="R181" s="66">
        <v>0</v>
      </c>
      <c r="S181" s="66">
        <v>0</v>
      </c>
      <c r="T181" s="66">
        <v>0</v>
      </c>
      <c r="U181" s="48">
        <v>47</v>
      </c>
      <c r="V181" s="48">
        <v>1</v>
      </c>
      <c r="W181" s="67">
        <v>1</v>
      </c>
      <c r="X181" s="48"/>
      <c r="Y181" s="48">
        <v>0.56400000000000006</v>
      </c>
      <c r="Z181" s="68">
        <v>141</v>
      </c>
      <c r="AA181" s="149"/>
      <c r="AB181" s="69"/>
      <c r="AC181" s="69"/>
      <c r="AD181" s="69"/>
      <c r="AE181" s="70"/>
      <c r="AF181" s="71"/>
      <c r="AG181" s="70"/>
      <c r="AH181" s="55">
        <f t="shared" si="0"/>
        <v>0</v>
      </c>
      <c r="AI181" s="247">
        <f t="shared" si="1"/>
        <v>0</v>
      </c>
      <c r="AJ181" s="242"/>
      <c r="AK181" s="56"/>
      <c r="AL181" s="21"/>
    </row>
    <row r="182" spans="2:38" s="5" customFormat="1" ht="22.5" customHeight="1" x14ac:dyDescent="0.4">
      <c r="B182" s="57" t="s">
        <v>175</v>
      </c>
      <c r="C182" s="58" t="s">
        <v>49</v>
      </c>
      <c r="D182" s="285">
        <v>80</v>
      </c>
      <c r="E182" s="72" t="s">
        <v>1130</v>
      </c>
      <c r="F182" s="60"/>
      <c r="G182" s="61"/>
      <c r="H182" s="62"/>
      <c r="I182" s="63">
        <v>1</v>
      </c>
      <c r="J182" s="64">
        <v>138</v>
      </c>
      <c r="K182" s="65" t="s">
        <v>1068</v>
      </c>
      <c r="L182" s="47" t="s">
        <v>96</v>
      </c>
      <c r="M182" s="48">
        <v>1</v>
      </c>
      <c r="N182" s="66" t="s">
        <v>218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48">
        <v>47</v>
      </c>
      <c r="V182" s="48">
        <v>1</v>
      </c>
      <c r="W182" s="67">
        <v>1</v>
      </c>
      <c r="X182" s="48"/>
      <c r="Y182" s="48">
        <v>6.4859999999999998</v>
      </c>
      <c r="Z182" s="68">
        <v>1621.5</v>
      </c>
      <c r="AA182" s="149"/>
      <c r="AB182" s="69"/>
      <c r="AC182" s="69"/>
      <c r="AD182" s="69"/>
      <c r="AE182" s="70"/>
      <c r="AF182" s="71"/>
      <c r="AG182" s="70"/>
      <c r="AH182" s="55">
        <f t="shared" si="0"/>
        <v>0</v>
      </c>
      <c r="AI182" s="247">
        <f t="shared" si="1"/>
        <v>0</v>
      </c>
      <c r="AJ182" s="242"/>
      <c r="AK182" s="56"/>
      <c r="AL182" s="21"/>
    </row>
    <row r="183" spans="2:38" s="5" customFormat="1" ht="22.5" customHeight="1" x14ac:dyDescent="0.4">
      <c r="B183" s="57" t="s">
        <v>175</v>
      </c>
      <c r="C183" s="58" t="s">
        <v>49</v>
      </c>
      <c r="D183" s="285">
        <v>80</v>
      </c>
      <c r="E183" s="72" t="s">
        <v>1130</v>
      </c>
      <c r="F183" s="60"/>
      <c r="G183" s="61"/>
      <c r="H183" s="62"/>
      <c r="I183" s="63">
        <v>1</v>
      </c>
      <c r="J183" s="64">
        <v>138</v>
      </c>
      <c r="K183" s="65" t="s">
        <v>1369</v>
      </c>
      <c r="L183" s="47" t="s">
        <v>52</v>
      </c>
      <c r="M183" s="48">
        <v>1</v>
      </c>
      <c r="N183" s="66" t="s">
        <v>1149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48">
        <v>18</v>
      </c>
      <c r="V183" s="48">
        <v>1</v>
      </c>
      <c r="W183" s="67">
        <v>1</v>
      </c>
      <c r="X183" s="48"/>
      <c r="Y183" s="48">
        <v>2.484</v>
      </c>
      <c r="Z183" s="68">
        <v>621</v>
      </c>
      <c r="AA183" s="149"/>
      <c r="AB183" s="69"/>
      <c r="AC183" s="69"/>
      <c r="AD183" s="69"/>
      <c r="AE183" s="70"/>
      <c r="AF183" s="71"/>
      <c r="AG183" s="70"/>
      <c r="AH183" s="55">
        <f t="shared" si="0"/>
        <v>0</v>
      </c>
      <c r="AI183" s="247">
        <f t="shared" si="1"/>
        <v>0</v>
      </c>
      <c r="AJ183" s="242"/>
      <c r="AK183" s="56"/>
      <c r="AL183" s="21"/>
    </row>
    <row r="184" spans="2:38" s="5" customFormat="1" ht="22.5" customHeight="1" x14ac:dyDescent="0.4">
      <c r="B184" s="57" t="s">
        <v>175</v>
      </c>
      <c r="C184" s="58" t="s">
        <v>49</v>
      </c>
      <c r="D184" s="285">
        <v>81</v>
      </c>
      <c r="E184" s="72" t="s">
        <v>1373</v>
      </c>
      <c r="F184" s="60"/>
      <c r="G184" s="61"/>
      <c r="H184" s="62"/>
      <c r="I184" s="63" t="s">
        <v>175</v>
      </c>
      <c r="J184" s="64" t="s">
        <v>175</v>
      </c>
      <c r="K184" s="65" t="s">
        <v>185</v>
      </c>
      <c r="L184" s="136" t="s">
        <v>186</v>
      </c>
      <c r="M184" s="73">
        <v>0</v>
      </c>
      <c r="N184" s="74" t="s">
        <v>185</v>
      </c>
      <c r="O184" s="74">
        <v>0</v>
      </c>
      <c r="P184" s="74">
        <v>0</v>
      </c>
      <c r="Q184" s="74">
        <v>0</v>
      </c>
      <c r="R184" s="74">
        <v>0</v>
      </c>
      <c r="S184" s="74">
        <v>0</v>
      </c>
      <c r="T184" s="74">
        <v>0</v>
      </c>
      <c r="U184" s="73" t="s">
        <v>175</v>
      </c>
      <c r="V184" s="73">
        <v>3</v>
      </c>
      <c r="W184" s="75">
        <v>0</v>
      </c>
      <c r="X184" s="73" t="s">
        <v>2505</v>
      </c>
      <c r="Y184" s="73" t="s">
        <v>175</v>
      </c>
      <c r="Z184" s="76" t="s">
        <v>175</v>
      </c>
      <c r="AA184" s="158" t="s">
        <v>187</v>
      </c>
      <c r="AB184" s="78" t="s">
        <v>188</v>
      </c>
      <c r="AC184" s="78" t="s">
        <v>175</v>
      </c>
      <c r="AD184" s="78" t="s">
        <v>175</v>
      </c>
      <c r="AE184" s="79" t="s">
        <v>175</v>
      </c>
      <c r="AF184" s="80" t="s">
        <v>175</v>
      </c>
      <c r="AG184" s="79" t="s">
        <v>175</v>
      </c>
      <c r="AH184" s="81" t="s">
        <v>189</v>
      </c>
      <c r="AI184" s="259" t="s">
        <v>189</v>
      </c>
      <c r="AJ184" s="255" t="s">
        <v>2505</v>
      </c>
      <c r="AK184" s="82" t="s">
        <v>2505</v>
      </c>
      <c r="AL184" s="21"/>
    </row>
    <row r="185" spans="2:38" s="5" customFormat="1" ht="22.5" customHeight="1" x14ac:dyDescent="0.4">
      <c r="B185" s="57" t="s">
        <v>175</v>
      </c>
      <c r="C185" s="58" t="s">
        <v>49</v>
      </c>
      <c r="D185" s="285">
        <v>82</v>
      </c>
      <c r="E185" s="72" t="s">
        <v>1374</v>
      </c>
      <c r="F185" s="60"/>
      <c r="G185" s="61"/>
      <c r="H185" s="62"/>
      <c r="I185" s="63" t="s">
        <v>175</v>
      </c>
      <c r="J185" s="64" t="s">
        <v>175</v>
      </c>
      <c r="K185" s="65" t="s">
        <v>185</v>
      </c>
      <c r="L185" s="136" t="s">
        <v>186</v>
      </c>
      <c r="M185" s="73">
        <v>0</v>
      </c>
      <c r="N185" s="74" t="s">
        <v>185</v>
      </c>
      <c r="O185" s="74">
        <v>0</v>
      </c>
      <c r="P185" s="74">
        <v>0</v>
      </c>
      <c r="Q185" s="74">
        <v>0</v>
      </c>
      <c r="R185" s="74">
        <v>0</v>
      </c>
      <c r="S185" s="74">
        <v>0</v>
      </c>
      <c r="T185" s="74">
        <v>0</v>
      </c>
      <c r="U185" s="73" t="s">
        <v>175</v>
      </c>
      <c r="V185" s="73">
        <v>3</v>
      </c>
      <c r="W185" s="75">
        <v>0</v>
      </c>
      <c r="X185" s="73" t="s">
        <v>2505</v>
      </c>
      <c r="Y185" s="73" t="s">
        <v>175</v>
      </c>
      <c r="Z185" s="76" t="s">
        <v>175</v>
      </c>
      <c r="AA185" s="158" t="s">
        <v>187</v>
      </c>
      <c r="AB185" s="78" t="s">
        <v>188</v>
      </c>
      <c r="AC185" s="78" t="s">
        <v>175</v>
      </c>
      <c r="AD185" s="78" t="s">
        <v>175</v>
      </c>
      <c r="AE185" s="79" t="s">
        <v>175</v>
      </c>
      <c r="AF185" s="80" t="s">
        <v>175</v>
      </c>
      <c r="AG185" s="79" t="s">
        <v>175</v>
      </c>
      <c r="AH185" s="81" t="s">
        <v>189</v>
      </c>
      <c r="AI185" s="259" t="s">
        <v>189</v>
      </c>
      <c r="AJ185" s="255" t="s">
        <v>2505</v>
      </c>
      <c r="AK185" s="82" t="s">
        <v>2505</v>
      </c>
      <c r="AL185" s="21"/>
    </row>
    <row r="186" spans="2:38" s="5" customFormat="1" ht="22.5" customHeight="1" x14ac:dyDescent="0.4">
      <c r="B186" s="57" t="s">
        <v>175</v>
      </c>
      <c r="C186" s="58" t="s">
        <v>49</v>
      </c>
      <c r="D186" s="285">
        <v>83</v>
      </c>
      <c r="E186" s="72" t="s">
        <v>1182</v>
      </c>
      <c r="F186" s="60"/>
      <c r="G186" s="61"/>
      <c r="H186" s="62"/>
      <c r="I186" s="63">
        <v>1</v>
      </c>
      <c r="J186" s="64">
        <v>12</v>
      </c>
      <c r="K186" s="65" t="s">
        <v>1068</v>
      </c>
      <c r="L186" s="47" t="s">
        <v>96</v>
      </c>
      <c r="M186" s="48">
        <v>1</v>
      </c>
      <c r="N186" s="66" t="s">
        <v>218</v>
      </c>
      <c r="O186" s="66">
        <v>0</v>
      </c>
      <c r="P186" s="66">
        <v>0</v>
      </c>
      <c r="Q186" s="66">
        <v>0</v>
      </c>
      <c r="R186" s="66">
        <v>0</v>
      </c>
      <c r="S186" s="66">
        <v>0</v>
      </c>
      <c r="T186" s="66">
        <v>0</v>
      </c>
      <c r="U186" s="48">
        <v>47</v>
      </c>
      <c r="V186" s="48">
        <v>1</v>
      </c>
      <c r="W186" s="67">
        <v>1</v>
      </c>
      <c r="X186" s="48"/>
      <c r="Y186" s="48">
        <v>0.56400000000000006</v>
      </c>
      <c r="Z186" s="68">
        <v>141</v>
      </c>
      <c r="AA186" s="149"/>
      <c r="AB186" s="69"/>
      <c r="AC186" s="69"/>
      <c r="AD186" s="69"/>
      <c r="AE186" s="70"/>
      <c r="AF186" s="71"/>
      <c r="AG186" s="70"/>
      <c r="AH186" s="55">
        <f t="shared" si="0"/>
        <v>0</v>
      </c>
      <c r="AI186" s="247">
        <f t="shared" si="1"/>
        <v>0</v>
      </c>
      <c r="AJ186" s="242"/>
      <c r="AK186" s="56"/>
      <c r="AL186" s="21"/>
    </row>
    <row r="187" spans="2:38" s="5" customFormat="1" ht="22.5" customHeight="1" x14ac:dyDescent="0.4">
      <c r="B187" s="57" t="s">
        <v>175</v>
      </c>
      <c r="C187" s="58" t="s">
        <v>49</v>
      </c>
      <c r="D187" s="285">
        <v>84</v>
      </c>
      <c r="E187" s="72" t="s">
        <v>1191</v>
      </c>
      <c r="F187" s="60"/>
      <c r="G187" s="61"/>
      <c r="H187" s="62"/>
      <c r="I187" s="63">
        <v>1</v>
      </c>
      <c r="J187" s="64">
        <v>292</v>
      </c>
      <c r="K187" s="65" t="s">
        <v>1375</v>
      </c>
      <c r="L187" s="47" t="s">
        <v>125</v>
      </c>
      <c r="M187" s="48">
        <v>2</v>
      </c>
      <c r="N187" s="66" t="s">
        <v>118</v>
      </c>
      <c r="O187" s="66">
        <v>0</v>
      </c>
      <c r="P187" s="66" t="s">
        <v>126</v>
      </c>
      <c r="Q187" s="66" t="s">
        <v>1124</v>
      </c>
      <c r="R187" s="66">
        <v>0</v>
      </c>
      <c r="S187" s="66">
        <v>0</v>
      </c>
      <c r="T187" s="66">
        <v>0</v>
      </c>
      <c r="U187" s="48">
        <v>28</v>
      </c>
      <c r="V187" s="48">
        <v>1</v>
      </c>
      <c r="W187" s="67">
        <v>2</v>
      </c>
      <c r="X187" s="48"/>
      <c r="Y187" s="48">
        <v>16.352</v>
      </c>
      <c r="Z187" s="68">
        <v>4088</v>
      </c>
      <c r="AA187" s="149"/>
      <c r="AB187" s="69"/>
      <c r="AC187" s="69"/>
      <c r="AD187" s="69"/>
      <c r="AE187" s="70"/>
      <c r="AF187" s="71"/>
      <c r="AG187" s="70"/>
      <c r="AH187" s="55">
        <f t="shared" si="0"/>
        <v>0</v>
      </c>
      <c r="AI187" s="247">
        <f t="shared" si="1"/>
        <v>0</v>
      </c>
      <c r="AJ187" s="242"/>
      <c r="AK187" s="56"/>
      <c r="AL187" s="21"/>
    </row>
    <row r="188" spans="2:38" s="5" customFormat="1" ht="22.5" customHeight="1" x14ac:dyDescent="0.4">
      <c r="B188" s="57" t="s">
        <v>175</v>
      </c>
      <c r="C188" s="58" t="s">
        <v>49</v>
      </c>
      <c r="D188" s="285">
        <v>84</v>
      </c>
      <c r="E188" s="72" t="s">
        <v>1191</v>
      </c>
      <c r="F188" s="60"/>
      <c r="G188" s="61"/>
      <c r="H188" s="62"/>
      <c r="I188" s="63">
        <v>1</v>
      </c>
      <c r="J188" s="64">
        <v>292</v>
      </c>
      <c r="K188" s="65" t="s">
        <v>1139</v>
      </c>
      <c r="L188" s="47" t="s">
        <v>156</v>
      </c>
      <c r="M188" s="48">
        <v>1</v>
      </c>
      <c r="N188" s="66" t="s">
        <v>118</v>
      </c>
      <c r="O188" s="66">
        <v>0</v>
      </c>
      <c r="P188" s="66">
        <v>0</v>
      </c>
      <c r="Q188" s="66" t="s">
        <v>157</v>
      </c>
      <c r="R188" s="66">
        <v>0</v>
      </c>
      <c r="S188" s="66">
        <v>0</v>
      </c>
      <c r="T188" s="66">
        <v>0</v>
      </c>
      <c r="U188" s="48">
        <v>28</v>
      </c>
      <c r="V188" s="48">
        <v>1</v>
      </c>
      <c r="W188" s="67">
        <v>1</v>
      </c>
      <c r="X188" s="48"/>
      <c r="Y188" s="48">
        <v>8.1760000000000002</v>
      </c>
      <c r="Z188" s="68">
        <v>2044</v>
      </c>
      <c r="AA188" s="149"/>
      <c r="AB188" s="69"/>
      <c r="AC188" s="69"/>
      <c r="AD188" s="69"/>
      <c r="AE188" s="70"/>
      <c r="AF188" s="71"/>
      <c r="AG188" s="70"/>
      <c r="AH188" s="55">
        <f t="shared" si="0"/>
        <v>0</v>
      </c>
      <c r="AI188" s="247">
        <f t="shared" si="1"/>
        <v>0</v>
      </c>
      <c r="AJ188" s="242"/>
      <c r="AK188" s="56"/>
      <c r="AL188" s="21"/>
    </row>
    <row r="189" spans="2:38" s="5" customFormat="1" ht="22.5" customHeight="1" x14ac:dyDescent="0.4">
      <c r="B189" s="57" t="s">
        <v>175</v>
      </c>
      <c r="C189" s="58" t="s">
        <v>49</v>
      </c>
      <c r="D189" s="285">
        <v>85</v>
      </c>
      <c r="E189" s="72" t="s">
        <v>1376</v>
      </c>
      <c r="F189" s="60"/>
      <c r="G189" s="61"/>
      <c r="H189" s="62"/>
      <c r="I189" s="63" t="s">
        <v>175</v>
      </c>
      <c r="J189" s="64" t="s">
        <v>175</v>
      </c>
      <c r="K189" s="65" t="s">
        <v>185</v>
      </c>
      <c r="L189" s="47" t="s">
        <v>186</v>
      </c>
      <c r="M189" s="73">
        <v>0</v>
      </c>
      <c r="N189" s="74" t="s">
        <v>185</v>
      </c>
      <c r="O189" s="74">
        <v>0</v>
      </c>
      <c r="P189" s="74">
        <v>0</v>
      </c>
      <c r="Q189" s="74">
        <v>0</v>
      </c>
      <c r="R189" s="74">
        <v>0</v>
      </c>
      <c r="S189" s="74">
        <v>0</v>
      </c>
      <c r="T189" s="74">
        <v>0</v>
      </c>
      <c r="U189" s="73" t="s">
        <v>175</v>
      </c>
      <c r="V189" s="73">
        <v>1</v>
      </c>
      <c r="W189" s="75">
        <v>0</v>
      </c>
      <c r="X189" s="73" t="s">
        <v>2505</v>
      </c>
      <c r="Y189" s="73" t="s">
        <v>175</v>
      </c>
      <c r="Z189" s="76" t="s">
        <v>175</v>
      </c>
      <c r="AA189" s="158" t="s">
        <v>187</v>
      </c>
      <c r="AB189" s="78" t="s">
        <v>188</v>
      </c>
      <c r="AC189" s="78" t="s">
        <v>175</v>
      </c>
      <c r="AD189" s="78" t="s">
        <v>175</v>
      </c>
      <c r="AE189" s="79" t="s">
        <v>175</v>
      </c>
      <c r="AF189" s="80" t="s">
        <v>175</v>
      </c>
      <c r="AG189" s="79" t="s">
        <v>175</v>
      </c>
      <c r="AH189" s="81" t="s">
        <v>189</v>
      </c>
      <c r="AI189" s="259" t="s">
        <v>189</v>
      </c>
      <c r="AJ189" s="255" t="s">
        <v>2505</v>
      </c>
      <c r="AK189" s="82" t="s">
        <v>2505</v>
      </c>
      <c r="AL189" s="21"/>
    </row>
    <row r="190" spans="2:38" s="5" customFormat="1" ht="22.5" customHeight="1" x14ac:dyDescent="0.4">
      <c r="B190" s="57" t="s">
        <v>175</v>
      </c>
      <c r="C190" s="58" t="s">
        <v>49</v>
      </c>
      <c r="D190" s="285">
        <v>86</v>
      </c>
      <c r="E190" s="72" t="s">
        <v>1377</v>
      </c>
      <c r="F190" s="60"/>
      <c r="G190" s="61"/>
      <c r="H190" s="62"/>
      <c r="I190" s="63" t="s">
        <v>175</v>
      </c>
      <c r="J190" s="64" t="s">
        <v>175</v>
      </c>
      <c r="K190" s="65" t="s">
        <v>185</v>
      </c>
      <c r="L190" s="47" t="s">
        <v>186</v>
      </c>
      <c r="M190" s="73">
        <v>0</v>
      </c>
      <c r="N190" s="74" t="s">
        <v>185</v>
      </c>
      <c r="O190" s="74">
        <v>0</v>
      </c>
      <c r="P190" s="74">
        <v>0</v>
      </c>
      <c r="Q190" s="74">
        <v>0</v>
      </c>
      <c r="R190" s="74">
        <v>0</v>
      </c>
      <c r="S190" s="74">
        <v>0</v>
      </c>
      <c r="T190" s="74">
        <v>0</v>
      </c>
      <c r="U190" s="73" t="s">
        <v>175</v>
      </c>
      <c r="V190" s="73">
        <v>1</v>
      </c>
      <c r="W190" s="75">
        <v>0</v>
      </c>
      <c r="X190" s="73" t="s">
        <v>2505</v>
      </c>
      <c r="Y190" s="73" t="s">
        <v>175</v>
      </c>
      <c r="Z190" s="76" t="s">
        <v>175</v>
      </c>
      <c r="AA190" s="158" t="s">
        <v>187</v>
      </c>
      <c r="AB190" s="78" t="s">
        <v>188</v>
      </c>
      <c r="AC190" s="78" t="s">
        <v>175</v>
      </c>
      <c r="AD190" s="78" t="s">
        <v>175</v>
      </c>
      <c r="AE190" s="79" t="s">
        <v>175</v>
      </c>
      <c r="AF190" s="80" t="s">
        <v>175</v>
      </c>
      <c r="AG190" s="79" t="s">
        <v>175</v>
      </c>
      <c r="AH190" s="81" t="s">
        <v>189</v>
      </c>
      <c r="AI190" s="259" t="s">
        <v>189</v>
      </c>
      <c r="AJ190" s="255" t="s">
        <v>2505</v>
      </c>
      <c r="AK190" s="82" t="s">
        <v>2505</v>
      </c>
      <c r="AL190" s="21"/>
    </row>
    <row r="191" spans="2:38" s="5" customFormat="1" ht="22.5" customHeight="1" x14ac:dyDescent="0.4">
      <c r="B191" s="57" t="s">
        <v>175</v>
      </c>
      <c r="C191" s="58" t="s">
        <v>49</v>
      </c>
      <c r="D191" s="285">
        <v>87</v>
      </c>
      <c r="E191" s="72" t="s">
        <v>1254</v>
      </c>
      <c r="F191" s="60"/>
      <c r="G191" s="61"/>
      <c r="H191" s="62"/>
      <c r="I191" s="63">
        <v>1</v>
      </c>
      <c r="J191" s="64">
        <v>12</v>
      </c>
      <c r="K191" s="65" t="s">
        <v>1174</v>
      </c>
      <c r="L191" s="47" t="s">
        <v>565</v>
      </c>
      <c r="M191" s="48">
        <v>1</v>
      </c>
      <c r="N191" s="66" t="s">
        <v>566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48">
        <v>54</v>
      </c>
      <c r="V191" s="48">
        <v>1</v>
      </c>
      <c r="W191" s="67">
        <v>1</v>
      </c>
      <c r="X191" s="48"/>
      <c r="Y191" s="48">
        <v>0.64800000000000002</v>
      </c>
      <c r="Z191" s="68">
        <v>162</v>
      </c>
      <c r="AA191" s="149"/>
      <c r="AB191" s="69"/>
      <c r="AC191" s="69"/>
      <c r="AD191" s="69"/>
      <c r="AE191" s="70"/>
      <c r="AF191" s="71"/>
      <c r="AG191" s="70"/>
      <c r="AH191" s="55">
        <f t="shared" si="0"/>
        <v>0</v>
      </c>
      <c r="AI191" s="247">
        <f t="shared" si="1"/>
        <v>0</v>
      </c>
      <c r="AJ191" s="242"/>
      <c r="AK191" s="56"/>
      <c r="AL191" s="21"/>
    </row>
    <row r="192" spans="2:38" s="5" customFormat="1" ht="22.5" customHeight="1" x14ac:dyDescent="0.4">
      <c r="B192" s="57" t="s">
        <v>175</v>
      </c>
      <c r="C192" s="58" t="s">
        <v>49</v>
      </c>
      <c r="D192" s="285">
        <v>88</v>
      </c>
      <c r="E192" s="72" t="s">
        <v>1378</v>
      </c>
      <c r="F192" s="60"/>
      <c r="G192" s="61"/>
      <c r="H192" s="62"/>
      <c r="I192" s="63" t="s">
        <v>175</v>
      </c>
      <c r="J192" s="64" t="s">
        <v>175</v>
      </c>
      <c r="K192" s="65" t="s">
        <v>175</v>
      </c>
      <c r="L192" s="47" t="s">
        <v>176</v>
      </c>
      <c r="M192" s="73">
        <v>0</v>
      </c>
      <c r="N192" s="74">
        <v>0</v>
      </c>
      <c r="O192" s="74">
        <v>0</v>
      </c>
      <c r="P192" s="74">
        <v>0</v>
      </c>
      <c r="Q192" s="74">
        <v>0</v>
      </c>
      <c r="R192" s="74">
        <v>0</v>
      </c>
      <c r="S192" s="74">
        <v>0</v>
      </c>
      <c r="T192" s="74">
        <v>0</v>
      </c>
      <c r="U192" s="73">
        <v>0</v>
      </c>
      <c r="V192" s="73"/>
      <c r="W192" s="75" t="s">
        <v>175</v>
      </c>
      <c r="X192" s="73"/>
      <c r="Y192" s="73" t="s">
        <v>175</v>
      </c>
      <c r="Z192" s="76" t="s">
        <v>175</v>
      </c>
      <c r="AA192" s="158" t="s">
        <v>2599</v>
      </c>
      <c r="AB192" s="158" t="s">
        <v>2598</v>
      </c>
      <c r="AC192" s="78" t="s">
        <v>175</v>
      </c>
      <c r="AD192" s="78" t="s">
        <v>175</v>
      </c>
      <c r="AE192" s="79" t="s">
        <v>175</v>
      </c>
      <c r="AF192" s="80" t="s">
        <v>175</v>
      </c>
      <c r="AG192" s="79" t="s">
        <v>175</v>
      </c>
      <c r="AH192" s="81" t="s">
        <v>189</v>
      </c>
      <c r="AI192" s="259" t="s">
        <v>189</v>
      </c>
      <c r="AJ192" s="255" t="s">
        <v>189</v>
      </c>
      <c r="AK192" s="82" t="s">
        <v>189</v>
      </c>
      <c r="AL192" s="21"/>
    </row>
    <row r="193" spans="2:38" s="5" customFormat="1" ht="22.5" customHeight="1" x14ac:dyDescent="0.4">
      <c r="B193" s="57" t="s">
        <v>175</v>
      </c>
      <c r="C193" s="58" t="s">
        <v>49</v>
      </c>
      <c r="D193" s="285">
        <v>89</v>
      </c>
      <c r="E193" s="72" t="s">
        <v>1379</v>
      </c>
      <c r="F193" s="60"/>
      <c r="G193" s="61"/>
      <c r="H193" s="62"/>
      <c r="I193" s="63">
        <v>13</v>
      </c>
      <c r="J193" s="64">
        <v>292</v>
      </c>
      <c r="K193" s="65" t="s">
        <v>1338</v>
      </c>
      <c r="L193" s="47" t="s">
        <v>52</v>
      </c>
      <c r="M193" s="48">
        <v>1</v>
      </c>
      <c r="N193" s="66" t="s">
        <v>310</v>
      </c>
      <c r="O193" s="66">
        <v>0</v>
      </c>
      <c r="P193" s="66">
        <v>0</v>
      </c>
      <c r="Q193" s="66">
        <v>0</v>
      </c>
      <c r="R193" s="66">
        <v>0</v>
      </c>
      <c r="S193" s="66">
        <v>0</v>
      </c>
      <c r="T193" s="66">
        <v>0</v>
      </c>
      <c r="U193" s="48">
        <v>34</v>
      </c>
      <c r="V193" s="48">
        <v>9</v>
      </c>
      <c r="W193" s="67">
        <v>9</v>
      </c>
      <c r="X193" s="48"/>
      <c r="Y193" s="48">
        <v>1161.5760000000002</v>
      </c>
      <c r="Z193" s="68">
        <v>290394.00000000006</v>
      </c>
      <c r="AA193" s="149"/>
      <c r="AB193" s="69"/>
      <c r="AC193" s="69"/>
      <c r="AD193" s="69"/>
      <c r="AE193" s="70"/>
      <c r="AF193" s="71"/>
      <c r="AG193" s="70"/>
      <c r="AH193" s="55">
        <f t="shared" si="0"/>
        <v>0</v>
      </c>
      <c r="AI193" s="247">
        <f t="shared" si="1"/>
        <v>0</v>
      </c>
      <c r="AJ193" s="242"/>
      <c r="AK193" s="56"/>
      <c r="AL193" s="21"/>
    </row>
    <row r="194" spans="2:38" s="5" customFormat="1" ht="22.5" customHeight="1" x14ac:dyDescent="0.4">
      <c r="B194" s="57" t="s">
        <v>175</v>
      </c>
      <c r="C194" s="58" t="s">
        <v>49</v>
      </c>
      <c r="D194" s="285">
        <v>90</v>
      </c>
      <c r="E194" s="72" t="s">
        <v>1380</v>
      </c>
      <c r="F194" s="60"/>
      <c r="G194" s="61"/>
      <c r="H194" s="62"/>
      <c r="I194" s="63">
        <v>1</v>
      </c>
      <c r="J194" s="64">
        <v>12</v>
      </c>
      <c r="K194" s="65" t="s">
        <v>1192</v>
      </c>
      <c r="L194" s="47" t="s">
        <v>1089</v>
      </c>
      <c r="M194" s="48">
        <v>1</v>
      </c>
      <c r="N194" s="66" t="s">
        <v>118</v>
      </c>
      <c r="O194" s="66">
        <v>0</v>
      </c>
      <c r="P194" s="66">
        <v>0</v>
      </c>
      <c r="Q194" s="66">
        <v>0</v>
      </c>
      <c r="R194" s="66">
        <v>0</v>
      </c>
      <c r="S194" s="66">
        <v>0</v>
      </c>
      <c r="T194" s="66">
        <v>0</v>
      </c>
      <c r="U194" s="48">
        <v>28</v>
      </c>
      <c r="V194" s="48">
        <v>2</v>
      </c>
      <c r="W194" s="67">
        <v>2</v>
      </c>
      <c r="X194" s="48"/>
      <c r="Y194" s="48">
        <v>0.67200000000000004</v>
      </c>
      <c r="Z194" s="68">
        <v>168</v>
      </c>
      <c r="AA194" s="149"/>
      <c r="AB194" s="69"/>
      <c r="AC194" s="69"/>
      <c r="AD194" s="69"/>
      <c r="AE194" s="70"/>
      <c r="AF194" s="71"/>
      <c r="AG194" s="70"/>
      <c r="AH194" s="55">
        <f t="shared" si="0"/>
        <v>0</v>
      </c>
      <c r="AI194" s="247">
        <f t="shared" si="1"/>
        <v>0</v>
      </c>
      <c r="AJ194" s="242"/>
      <c r="AK194" s="56"/>
      <c r="AL194" s="21"/>
    </row>
    <row r="195" spans="2:38" s="5" customFormat="1" ht="22.5" customHeight="1" x14ac:dyDescent="0.4">
      <c r="B195" s="57" t="s">
        <v>175</v>
      </c>
      <c r="C195" s="58" t="s">
        <v>49</v>
      </c>
      <c r="D195" s="285">
        <v>90</v>
      </c>
      <c r="E195" s="72" t="s">
        <v>1380</v>
      </c>
      <c r="F195" s="60"/>
      <c r="G195" s="61"/>
      <c r="H195" s="62"/>
      <c r="I195" s="63">
        <v>1</v>
      </c>
      <c r="J195" s="64">
        <v>12</v>
      </c>
      <c r="K195" s="65" t="s">
        <v>1255</v>
      </c>
      <c r="L195" s="47" t="s">
        <v>1089</v>
      </c>
      <c r="M195" s="48">
        <v>1</v>
      </c>
      <c r="N195" s="66" t="s">
        <v>218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66">
        <v>0</v>
      </c>
      <c r="U195" s="48">
        <v>47</v>
      </c>
      <c r="V195" s="48">
        <v>1</v>
      </c>
      <c r="W195" s="67">
        <v>1</v>
      </c>
      <c r="X195" s="48"/>
      <c r="Y195" s="48">
        <v>0.56400000000000006</v>
      </c>
      <c r="Z195" s="68">
        <v>141</v>
      </c>
      <c r="AA195" s="149"/>
      <c r="AB195" s="69"/>
      <c r="AC195" s="69"/>
      <c r="AD195" s="69"/>
      <c r="AE195" s="70"/>
      <c r="AF195" s="71"/>
      <c r="AG195" s="70"/>
      <c r="AH195" s="55">
        <f t="shared" si="0"/>
        <v>0</v>
      </c>
      <c r="AI195" s="247">
        <f t="shared" si="1"/>
        <v>0</v>
      </c>
      <c r="AJ195" s="242"/>
      <c r="AK195" s="56"/>
      <c r="AL195" s="21"/>
    </row>
    <row r="196" spans="2:38" s="5" customFormat="1" ht="22.5" customHeight="1" x14ac:dyDescent="0.4">
      <c r="B196" s="57" t="s">
        <v>175</v>
      </c>
      <c r="C196" s="58" t="s">
        <v>49</v>
      </c>
      <c r="D196" s="285">
        <v>91</v>
      </c>
      <c r="E196" s="72" t="s">
        <v>1381</v>
      </c>
      <c r="F196" s="60"/>
      <c r="G196" s="61"/>
      <c r="H196" s="62"/>
      <c r="I196" s="63">
        <v>13</v>
      </c>
      <c r="J196" s="64">
        <v>292</v>
      </c>
      <c r="K196" s="65" t="s">
        <v>1357</v>
      </c>
      <c r="L196" s="47" t="s">
        <v>52</v>
      </c>
      <c r="M196" s="48">
        <v>1</v>
      </c>
      <c r="N196" s="66" t="s">
        <v>310</v>
      </c>
      <c r="O196" s="66">
        <v>0</v>
      </c>
      <c r="P196" s="66">
        <v>0</v>
      </c>
      <c r="Q196" s="66">
        <v>0</v>
      </c>
      <c r="R196" s="66">
        <v>0</v>
      </c>
      <c r="S196" s="66">
        <v>0</v>
      </c>
      <c r="T196" s="66" t="s">
        <v>64</v>
      </c>
      <c r="U196" s="48">
        <v>34</v>
      </c>
      <c r="V196" s="48">
        <v>3</v>
      </c>
      <c r="W196" s="67">
        <v>3</v>
      </c>
      <c r="X196" s="48"/>
      <c r="Y196" s="48">
        <v>387.19200000000006</v>
      </c>
      <c r="Z196" s="68">
        <v>96798.000000000015</v>
      </c>
      <c r="AA196" s="149"/>
      <c r="AB196" s="69"/>
      <c r="AC196" s="69"/>
      <c r="AD196" s="69"/>
      <c r="AE196" s="70"/>
      <c r="AF196" s="71"/>
      <c r="AG196" s="70"/>
      <c r="AH196" s="55">
        <f t="shared" si="0"/>
        <v>0</v>
      </c>
      <c r="AI196" s="247">
        <f t="shared" si="1"/>
        <v>0</v>
      </c>
      <c r="AJ196" s="242"/>
      <c r="AK196" s="56"/>
      <c r="AL196" s="21"/>
    </row>
    <row r="197" spans="2:38" s="5" customFormat="1" ht="22.5" customHeight="1" x14ac:dyDescent="0.4">
      <c r="B197" s="57" t="s">
        <v>175</v>
      </c>
      <c r="C197" s="58" t="s">
        <v>49</v>
      </c>
      <c r="D197" s="285">
        <v>92</v>
      </c>
      <c r="E197" s="72" t="s">
        <v>1382</v>
      </c>
      <c r="F197" s="60"/>
      <c r="G197" s="61"/>
      <c r="H197" s="62"/>
      <c r="I197" s="63" t="s">
        <v>175</v>
      </c>
      <c r="J197" s="64" t="s">
        <v>175</v>
      </c>
      <c r="K197" s="65" t="s">
        <v>185</v>
      </c>
      <c r="L197" s="136" t="s">
        <v>186</v>
      </c>
      <c r="M197" s="73">
        <v>0</v>
      </c>
      <c r="N197" s="74" t="s">
        <v>185</v>
      </c>
      <c r="O197" s="74">
        <v>0</v>
      </c>
      <c r="P197" s="74">
        <v>0</v>
      </c>
      <c r="Q197" s="74">
        <v>0</v>
      </c>
      <c r="R197" s="74">
        <v>0</v>
      </c>
      <c r="S197" s="74">
        <v>0</v>
      </c>
      <c r="T197" s="74">
        <v>0</v>
      </c>
      <c r="U197" s="73" t="s">
        <v>175</v>
      </c>
      <c r="V197" s="73">
        <v>8</v>
      </c>
      <c r="W197" s="75">
        <v>0</v>
      </c>
      <c r="X197" s="73" t="s">
        <v>2505</v>
      </c>
      <c r="Y197" s="73" t="s">
        <v>175</v>
      </c>
      <c r="Z197" s="76" t="s">
        <v>175</v>
      </c>
      <c r="AA197" s="158" t="s">
        <v>187</v>
      </c>
      <c r="AB197" s="78" t="s">
        <v>188</v>
      </c>
      <c r="AC197" s="78" t="s">
        <v>175</v>
      </c>
      <c r="AD197" s="78" t="s">
        <v>175</v>
      </c>
      <c r="AE197" s="79" t="s">
        <v>175</v>
      </c>
      <c r="AF197" s="80" t="s">
        <v>175</v>
      </c>
      <c r="AG197" s="79" t="s">
        <v>175</v>
      </c>
      <c r="AH197" s="81" t="s">
        <v>189</v>
      </c>
      <c r="AI197" s="259" t="s">
        <v>189</v>
      </c>
      <c r="AJ197" s="255" t="s">
        <v>2505</v>
      </c>
      <c r="AK197" s="82" t="s">
        <v>2505</v>
      </c>
      <c r="AL197" s="21"/>
    </row>
    <row r="198" spans="2:38" s="5" customFormat="1" ht="22.5" customHeight="1" x14ac:dyDescent="0.4">
      <c r="B198" s="57" t="s">
        <v>175</v>
      </c>
      <c r="C198" s="58" t="s">
        <v>49</v>
      </c>
      <c r="D198" s="285">
        <v>93</v>
      </c>
      <c r="E198" s="72" t="s">
        <v>1383</v>
      </c>
      <c r="F198" s="60"/>
      <c r="G198" s="61"/>
      <c r="H198" s="62"/>
      <c r="I198" s="63">
        <v>10</v>
      </c>
      <c r="J198" s="64">
        <v>85</v>
      </c>
      <c r="K198" s="65" t="s">
        <v>1092</v>
      </c>
      <c r="L198" s="47" t="s">
        <v>78</v>
      </c>
      <c r="M198" s="48">
        <v>3</v>
      </c>
      <c r="N198" s="66" t="s">
        <v>1093</v>
      </c>
      <c r="O198" s="66">
        <v>0</v>
      </c>
      <c r="P198" s="66" t="s">
        <v>222</v>
      </c>
      <c r="Q198" s="66">
        <v>0</v>
      </c>
      <c r="R198" s="66">
        <v>0</v>
      </c>
      <c r="S198" s="66" t="s">
        <v>134</v>
      </c>
      <c r="T198" s="66">
        <v>0</v>
      </c>
      <c r="U198" s="48">
        <v>44</v>
      </c>
      <c r="V198" s="48">
        <v>4</v>
      </c>
      <c r="W198" s="67">
        <v>12</v>
      </c>
      <c r="X198" s="48"/>
      <c r="Y198" s="48">
        <v>448.79999999999995</v>
      </c>
      <c r="Z198" s="68">
        <v>112199.99999999999</v>
      </c>
      <c r="AA198" s="149"/>
      <c r="AB198" s="69"/>
      <c r="AC198" s="69"/>
      <c r="AD198" s="69"/>
      <c r="AE198" s="70"/>
      <c r="AF198" s="71"/>
      <c r="AG198" s="70"/>
      <c r="AH198" s="55">
        <f t="shared" si="0"/>
        <v>0</v>
      </c>
      <c r="AI198" s="247">
        <f t="shared" si="1"/>
        <v>0</v>
      </c>
      <c r="AJ198" s="242"/>
      <c r="AK198" s="56"/>
      <c r="AL198" s="21"/>
    </row>
    <row r="199" spans="2:38" s="5" customFormat="1" ht="22.5" customHeight="1" x14ac:dyDescent="0.4">
      <c r="B199" s="57" t="s">
        <v>175</v>
      </c>
      <c r="C199" s="58" t="s">
        <v>49</v>
      </c>
      <c r="D199" s="285">
        <v>93</v>
      </c>
      <c r="E199" s="72" t="s">
        <v>1383</v>
      </c>
      <c r="F199" s="60"/>
      <c r="G199" s="61"/>
      <c r="H199" s="62"/>
      <c r="I199" s="63">
        <v>10</v>
      </c>
      <c r="J199" s="64">
        <v>85</v>
      </c>
      <c r="K199" s="65" t="s">
        <v>1384</v>
      </c>
      <c r="L199" s="47" t="s">
        <v>1385</v>
      </c>
      <c r="M199" s="48">
        <v>1</v>
      </c>
      <c r="N199" s="66" t="s">
        <v>437</v>
      </c>
      <c r="O199" s="66">
        <v>0</v>
      </c>
      <c r="P199" s="66">
        <v>0</v>
      </c>
      <c r="Q199" s="66" t="s">
        <v>1386</v>
      </c>
      <c r="R199" s="66">
        <v>0</v>
      </c>
      <c r="S199" s="66">
        <v>0</v>
      </c>
      <c r="T199" s="66">
        <v>0</v>
      </c>
      <c r="U199" s="48">
        <v>36</v>
      </c>
      <c r="V199" s="48">
        <v>14</v>
      </c>
      <c r="W199" s="67">
        <v>14</v>
      </c>
      <c r="X199" s="48"/>
      <c r="Y199" s="48">
        <v>428.4</v>
      </c>
      <c r="Z199" s="68">
        <v>107100</v>
      </c>
      <c r="AA199" s="149"/>
      <c r="AB199" s="69"/>
      <c r="AC199" s="69"/>
      <c r="AD199" s="69"/>
      <c r="AE199" s="70"/>
      <c r="AF199" s="71"/>
      <c r="AG199" s="70"/>
      <c r="AH199" s="55">
        <f t="shared" si="0"/>
        <v>0</v>
      </c>
      <c r="AI199" s="247">
        <f t="shared" si="1"/>
        <v>0</v>
      </c>
      <c r="AJ199" s="242"/>
      <c r="AK199" s="56"/>
      <c r="AL199" s="21"/>
    </row>
    <row r="200" spans="2:38" s="5" customFormat="1" ht="22.5" customHeight="1" x14ac:dyDescent="0.4">
      <c r="B200" s="57" t="s">
        <v>175</v>
      </c>
      <c r="C200" s="58" t="s">
        <v>49</v>
      </c>
      <c r="D200" s="285">
        <v>93</v>
      </c>
      <c r="E200" s="72" t="s">
        <v>1383</v>
      </c>
      <c r="F200" s="60"/>
      <c r="G200" s="61"/>
      <c r="H200" s="62"/>
      <c r="I200" s="63">
        <v>10</v>
      </c>
      <c r="J200" s="64">
        <v>85</v>
      </c>
      <c r="K200" s="65" t="s">
        <v>1387</v>
      </c>
      <c r="L200" s="47" t="s">
        <v>52</v>
      </c>
      <c r="M200" s="48">
        <v>1</v>
      </c>
      <c r="N200" s="66" t="s">
        <v>87</v>
      </c>
      <c r="O200" s="66">
        <v>0</v>
      </c>
      <c r="P200" s="66">
        <v>0</v>
      </c>
      <c r="Q200" s="66">
        <v>0</v>
      </c>
      <c r="R200" s="66">
        <v>0</v>
      </c>
      <c r="S200" s="66">
        <v>0</v>
      </c>
      <c r="T200" s="66">
        <v>0</v>
      </c>
      <c r="U200" s="48">
        <v>90</v>
      </c>
      <c r="V200" s="48">
        <v>2</v>
      </c>
      <c r="W200" s="67">
        <v>2</v>
      </c>
      <c r="X200" s="48"/>
      <c r="Y200" s="48">
        <v>152.99999999999997</v>
      </c>
      <c r="Z200" s="68">
        <v>38249.999999999993</v>
      </c>
      <c r="AA200" s="149"/>
      <c r="AB200" s="69"/>
      <c r="AC200" s="69"/>
      <c r="AD200" s="69"/>
      <c r="AE200" s="70"/>
      <c r="AF200" s="71"/>
      <c r="AG200" s="70"/>
      <c r="AH200" s="55">
        <f t="shared" si="0"/>
        <v>0</v>
      </c>
      <c r="AI200" s="247">
        <f t="shared" si="1"/>
        <v>0</v>
      </c>
      <c r="AJ200" s="242"/>
      <c r="AK200" s="56"/>
      <c r="AL200" s="21"/>
    </row>
    <row r="201" spans="2:38" s="5" customFormat="1" ht="22.5" customHeight="1" x14ac:dyDescent="0.4">
      <c r="B201" s="57" t="s">
        <v>175</v>
      </c>
      <c r="C201" s="58" t="s">
        <v>49</v>
      </c>
      <c r="D201" s="285">
        <v>94</v>
      </c>
      <c r="E201" s="60" t="s">
        <v>1388</v>
      </c>
      <c r="F201" s="60"/>
      <c r="G201" s="61"/>
      <c r="H201" s="62"/>
      <c r="I201" s="63">
        <v>4</v>
      </c>
      <c r="J201" s="64">
        <v>138</v>
      </c>
      <c r="K201" s="65" t="s">
        <v>1338</v>
      </c>
      <c r="L201" s="47" t="s">
        <v>52</v>
      </c>
      <c r="M201" s="48">
        <v>1</v>
      </c>
      <c r="N201" s="66" t="s">
        <v>310</v>
      </c>
      <c r="O201" s="66">
        <v>0</v>
      </c>
      <c r="P201" s="66">
        <v>0</v>
      </c>
      <c r="Q201" s="66">
        <v>0</v>
      </c>
      <c r="R201" s="66">
        <v>0</v>
      </c>
      <c r="S201" s="66">
        <v>0</v>
      </c>
      <c r="T201" s="66">
        <v>0</v>
      </c>
      <c r="U201" s="48">
        <v>34</v>
      </c>
      <c r="V201" s="48">
        <v>6</v>
      </c>
      <c r="W201" s="67">
        <v>6</v>
      </c>
      <c r="X201" s="48"/>
      <c r="Y201" s="48">
        <v>112.608</v>
      </c>
      <c r="Z201" s="68">
        <v>28152.000000000004</v>
      </c>
      <c r="AA201" s="149"/>
      <c r="AB201" s="69"/>
      <c r="AC201" s="69"/>
      <c r="AD201" s="69"/>
      <c r="AE201" s="70"/>
      <c r="AF201" s="71"/>
      <c r="AG201" s="70"/>
      <c r="AH201" s="55">
        <f t="shared" si="0"/>
        <v>0</v>
      </c>
      <c r="AI201" s="247">
        <f t="shared" si="1"/>
        <v>0</v>
      </c>
      <c r="AJ201" s="242"/>
      <c r="AK201" s="56"/>
      <c r="AL201" s="21"/>
    </row>
    <row r="202" spans="2:38" s="5" customFormat="1" ht="22.5" customHeight="1" x14ac:dyDescent="0.4">
      <c r="B202" s="57" t="s">
        <v>175</v>
      </c>
      <c r="C202" s="58" t="s">
        <v>49</v>
      </c>
      <c r="D202" s="285">
        <v>94</v>
      </c>
      <c r="E202" s="60" t="s">
        <v>1388</v>
      </c>
      <c r="F202" s="60"/>
      <c r="G202" s="61"/>
      <c r="H202" s="62"/>
      <c r="I202" s="63">
        <v>4</v>
      </c>
      <c r="J202" s="64">
        <v>138</v>
      </c>
      <c r="K202" s="65" t="s">
        <v>1389</v>
      </c>
      <c r="L202" s="47" t="s">
        <v>434</v>
      </c>
      <c r="M202" s="48">
        <v>24</v>
      </c>
      <c r="N202" s="66" t="s">
        <v>1390</v>
      </c>
      <c r="O202" s="66">
        <v>0</v>
      </c>
      <c r="P202" s="66">
        <v>0</v>
      </c>
      <c r="Q202" s="66" t="s">
        <v>1391</v>
      </c>
      <c r="R202" s="66">
        <v>0</v>
      </c>
      <c r="S202" s="66">
        <v>0</v>
      </c>
      <c r="T202" s="66">
        <v>0</v>
      </c>
      <c r="U202" s="48">
        <v>22</v>
      </c>
      <c r="V202" s="48">
        <v>1</v>
      </c>
      <c r="W202" s="67">
        <v>24</v>
      </c>
      <c r="X202" s="48"/>
      <c r="Y202" s="48">
        <v>291.45600000000002</v>
      </c>
      <c r="Z202" s="68">
        <v>72864</v>
      </c>
      <c r="AA202" s="149"/>
      <c r="AB202" s="69"/>
      <c r="AC202" s="69"/>
      <c r="AD202" s="69"/>
      <c r="AE202" s="70"/>
      <c r="AF202" s="71"/>
      <c r="AG202" s="70"/>
      <c r="AH202" s="55">
        <f t="shared" si="0"/>
        <v>0</v>
      </c>
      <c r="AI202" s="247">
        <f t="shared" si="1"/>
        <v>0</v>
      </c>
      <c r="AJ202" s="242"/>
      <c r="AK202" s="56"/>
      <c r="AL202" s="21"/>
    </row>
    <row r="203" spans="2:38" s="5" customFormat="1" ht="22.5" customHeight="1" x14ac:dyDescent="0.4">
      <c r="B203" s="57" t="s">
        <v>175</v>
      </c>
      <c r="C203" s="58" t="s">
        <v>49</v>
      </c>
      <c r="D203" s="285">
        <v>95</v>
      </c>
      <c r="E203" s="60" t="s">
        <v>1392</v>
      </c>
      <c r="F203" s="60"/>
      <c r="G203" s="61"/>
      <c r="H203" s="62"/>
      <c r="I203" s="63" t="s">
        <v>175</v>
      </c>
      <c r="J203" s="64" t="s">
        <v>175</v>
      </c>
      <c r="K203" s="65" t="s">
        <v>185</v>
      </c>
      <c r="L203" s="136" t="s">
        <v>186</v>
      </c>
      <c r="M203" s="73">
        <v>0</v>
      </c>
      <c r="N203" s="74" t="s">
        <v>185</v>
      </c>
      <c r="O203" s="74">
        <v>0</v>
      </c>
      <c r="P203" s="74">
        <v>0</v>
      </c>
      <c r="Q203" s="74">
        <v>0</v>
      </c>
      <c r="R203" s="74">
        <v>0</v>
      </c>
      <c r="S203" s="74">
        <v>0</v>
      </c>
      <c r="T203" s="74">
        <v>0</v>
      </c>
      <c r="U203" s="73" t="s">
        <v>175</v>
      </c>
      <c r="V203" s="73">
        <v>5</v>
      </c>
      <c r="W203" s="75">
        <v>0</v>
      </c>
      <c r="X203" s="73" t="s">
        <v>2505</v>
      </c>
      <c r="Y203" s="73" t="s">
        <v>175</v>
      </c>
      <c r="Z203" s="76" t="s">
        <v>175</v>
      </c>
      <c r="AA203" s="158" t="s">
        <v>187</v>
      </c>
      <c r="AB203" s="78" t="s">
        <v>188</v>
      </c>
      <c r="AC203" s="78" t="s">
        <v>175</v>
      </c>
      <c r="AD203" s="78" t="s">
        <v>175</v>
      </c>
      <c r="AE203" s="79" t="s">
        <v>175</v>
      </c>
      <c r="AF203" s="80" t="s">
        <v>175</v>
      </c>
      <c r="AG203" s="79" t="s">
        <v>175</v>
      </c>
      <c r="AH203" s="81" t="s">
        <v>189</v>
      </c>
      <c r="AI203" s="259" t="s">
        <v>189</v>
      </c>
      <c r="AJ203" s="255" t="s">
        <v>2505</v>
      </c>
      <c r="AK203" s="82" t="s">
        <v>2505</v>
      </c>
      <c r="AL203" s="21"/>
    </row>
    <row r="204" spans="2:38" s="5" customFormat="1" ht="22.5" customHeight="1" x14ac:dyDescent="0.4">
      <c r="B204" s="57" t="s">
        <v>175</v>
      </c>
      <c r="C204" s="58" t="s">
        <v>49</v>
      </c>
      <c r="D204" s="285">
        <v>96</v>
      </c>
      <c r="E204" s="60" t="s">
        <v>948</v>
      </c>
      <c r="F204" s="60"/>
      <c r="G204" s="61"/>
      <c r="H204" s="62"/>
      <c r="I204" s="63">
        <v>1</v>
      </c>
      <c r="J204" s="64">
        <v>138</v>
      </c>
      <c r="K204" s="65" t="s">
        <v>900</v>
      </c>
      <c r="L204" s="47" t="s">
        <v>125</v>
      </c>
      <c r="M204" s="48">
        <v>1</v>
      </c>
      <c r="N204" s="66" t="s">
        <v>218</v>
      </c>
      <c r="O204" s="66">
        <v>0</v>
      </c>
      <c r="P204" s="66" t="s">
        <v>1180</v>
      </c>
      <c r="Q204" s="66">
        <v>0</v>
      </c>
      <c r="R204" s="66">
        <v>0</v>
      </c>
      <c r="S204" s="66">
        <v>0</v>
      </c>
      <c r="T204" s="66">
        <v>0</v>
      </c>
      <c r="U204" s="48">
        <v>47</v>
      </c>
      <c r="V204" s="48">
        <v>2</v>
      </c>
      <c r="W204" s="67">
        <v>2</v>
      </c>
      <c r="X204" s="48"/>
      <c r="Y204" s="48">
        <v>12.972</v>
      </c>
      <c r="Z204" s="68">
        <v>3243</v>
      </c>
      <c r="AA204" s="149"/>
      <c r="AB204" s="69"/>
      <c r="AC204" s="69"/>
      <c r="AD204" s="69"/>
      <c r="AE204" s="70"/>
      <c r="AF204" s="71"/>
      <c r="AG204" s="70"/>
      <c r="AH204" s="55">
        <f t="shared" si="0"/>
        <v>0</v>
      </c>
      <c r="AI204" s="247">
        <f t="shared" si="1"/>
        <v>0</v>
      </c>
      <c r="AJ204" s="242"/>
      <c r="AK204" s="56"/>
      <c r="AL204" s="21"/>
    </row>
    <row r="205" spans="2:38" s="5" customFormat="1" ht="22.5" customHeight="1" x14ac:dyDescent="0.4">
      <c r="B205" s="57" t="s">
        <v>175</v>
      </c>
      <c r="C205" s="58" t="s">
        <v>49</v>
      </c>
      <c r="D205" s="285">
        <v>97</v>
      </c>
      <c r="E205" s="60" t="s">
        <v>1393</v>
      </c>
      <c r="F205" s="60"/>
      <c r="G205" s="61"/>
      <c r="H205" s="62"/>
      <c r="I205" s="63">
        <v>2</v>
      </c>
      <c r="J205" s="64">
        <v>138</v>
      </c>
      <c r="K205" s="65" t="s">
        <v>1394</v>
      </c>
      <c r="L205" s="47" t="s">
        <v>108</v>
      </c>
      <c r="M205" s="48">
        <v>1</v>
      </c>
      <c r="N205" s="66" t="s">
        <v>1127</v>
      </c>
      <c r="O205" s="66">
        <v>0</v>
      </c>
      <c r="P205" s="66">
        <v>0</v>
      </c>
      <c r="Q205" s="66" t="s">
        <v>1124</v>
      </c>
      <c r="R205" s="66">
        <v>0</v>
      </c>
      <c r="S205" s="66" t="s">
        <v>1125</v>
      </c>
      <c r="T205" s="66">
        <v>0</v>
      </c>
      <c r="U205" s="48">
        <v>26</v>
      </c>
      <c r="V205" s="48">
        <v>1</v>
      </c>
      <c r="W205" s="67">
        <v>1</v>
      </c>
      <c r="X205" s="48"/>
      <c r="Y205" s="48">
        <v>7.1759999999999993</v>
      </c>
      <c r="Z205" s="68">
        <v>1793.9999999999998</v>
      </c>
      <c r="AA205" s="149"/>
      <c r="AB205" s="69"/>
      <c r="AC205" s="69"/>
      <c r="AD205" s="69"/>
      <c r="AE205" s="70"/>
      <c r="AF205" s="71"/>
      <c r="AG205" s="70"/>
      <c r="AH205" s="55">
        <f t="shared" si="0"/>
        <v>0</v>
      </c>
      <c r="AI205" s="247">
        <f t="shared" si="1"/>
        <v>0</v>
      </c>
      <c r="AJ205" s="242"/>
      <c r="AK205" s="56"/>
      <c r="AL205" s="21"/>
    </row>
    <row r="206" spans="2:38" s="5" customFormat="1" ht="22.5" customHeight="1" x14ac:dyDescent="0.4">
      <c r="B206" s="57" t="s">
        <v>175</v>
      </c>
      <c r="C206" s="58" t="s">
        <v>49</v>
      </c>
      <c r="D206" s="285">
        <v>97</v>
      </c>
      <c r="E206" s="72" t="s">
        <v>1393</v>
      </c>
      <c r="F206" s="60"/>
      <c r="G206" s="61"/>
      <c r="H206" s="62"/>
      <c r="I206" s="63">
        <v>2</v>
      </c>
      <c r="J206" s="64">
        <v>138</v>
      </c>
      <c r="K206" s="65" t="s">
        <v>1123</v>
      </c>
      <c r="L206" s="47" t="s">
        <v>108</v>
      </c>
      <c r="M206" s="48">
        <v>1</v>
      </c>
      <c r="N206" s="66" t="s">
        <v>437</v>
      </c>
      <c r="O206" s="66">
        <v>0</v>
      </c>
      <c r="P206" s="66">
        <v>0</v>
      </c>
      <c r="Q206" s="66" t="s">
        <v>1124</v>
      </c>
      <c r="R206" s="66">
        <v>0</v>
      </c>
      <c r="S206" s="66" t="s">
        <v>1125</v>
      </c>
      <c r="T206" s="66">
        <v>0</v>
      </c>
      <c r="U206" s="48">
        <v>36</v>
      </c>
      <c r="V206" s="48">
        <v>2</v>
      </c>
      <c r="W206" s="67">
        <v>2</v>
      </c>
      <c r="X206" s="48"/>
      <c r="Y206" s="48">
        <v>19.872</v>
      </c>
      <c r="Z206" s="68">
        <v>4968</v>
      </c>
      <c r="AA206" s="149"/>
      <c r="AB206" s="69"/>
      <c r="AC206" s="69"/>
      <c r="AD206" s="69"/>
      <c r="AE206" s="70"/>
      <c r="AF206" s="71"/>
      <c r="AG206" s="70"/>
      <c r="AH206" s="55">
        <f t="shared" si="0"/>
        <v>0</v>
      </c>
      <c r="AI206" s="247">
        <f t="shared" si="1"/>
        <v>0</v>
      </c>
      <c r="AJ206" s="242"/>
      <c r="AK206" s="56"/>
      <c r="AL206" s="21"/>
    </row>
    <row r="207" spans="2:38" s="5" customFormat="1" ht="22.5" customHeight="1" x14ac:dyDescent="0.4">
      <c r="B207" s="57" t="s">
        <v>175</v>
      </c>
      <c r="C207" s="58" t="s">
        <v>49</v>
      </c>
      <c r="D207" s="285">
        <v>98</v>
      </c>
      <c r="E207" s="72" t="s">
        <v>1395</v>
      </c>
      <c r="F207" s="60"/>
      <c r="G207" s="61"/>
      <c r="H207" s="62"/>
      <c r="I207" s="63">
        <v>2</v>
      </c>
      <c r="J207" s="64">
        <v>138</v>
      </c>
      <c r="K207" s="65" t="s">
        <v>1394</v>
      </c>
      <c r="L207" s="47" t="s">
        <v>108</v>
      </c>
      <c r="M207" s="48">
        <v>1</v>
      </c>
      <c r="N207" s="66" t="s">
        <v>1127</v>
      </c>
      <c r="O207" s="66">
        <v>0</v>
      </c>
      <c r="P207" s="66">
        <v>0</v>
      </c>
      <c r="Q207" s="66" t="s">
        <v>1124</v>
      </c>
      <c r="R207" s="66">
        <v>0</v>
      </c>
      <c r="S207" s="66" t="s">
        <v>1125</v>
      </c>
      <c r="T207" s="66">
        <v>0</v>
      </c>
      <c r="U207" s="48">
        <v>26</v>
      </c>
      <c r="V207" s="48">
        <v>1</v>
      </c>
      <c r="W207" s="67">
        <v>1</v>
      </c>
      <c r="X207" s="48"/>
      <c r="Y207" s="48">
        <v>7.1759999999999993</v>
      </c>
      <c r="Z207" s="68">
        <v>1793.9999999999998</v>
      </c>
      <c r="AA207" s="149"/>
      <c r="AB207" s="69"/>
      <c r="AC207" s="69"/>
      <c r="AD207" s="69"/>
      <c r="AE207" s="70"/>
      <c r="AF207" s="71"/>
      <c r="AG207" s="70"/>
      <c r="AH207" s="55">
        <f t="shared" si="0"/>
        <v>0</v>
      </c>
      <c r="AI207" s="247">
        <f t="shared" si="1"/>
        <v>0</v>
      </c>
      <c r="AJ207" s="242"/>
      <c r="AK207" s="56"/>
      <c r="AL207" s="21"/>
    </row>
    <row r="208" spans="2:38" s="5" customFormat="1" ht="22.5" customHeight="1" x14ac:dyDescent="0.4">
      <c r="B208" s="57" t="s">
        <v>175</v>
      </c>
      <c r="C208" s="58" t="s">
        <v>49</v>
      </c>
      <c r="D208" s="285">
        <v>98</v>
      </c>
      <c r="E208" s="60" t="s">
        <v>1395</v>
      </c>
      <c r="F208" s="60"/>
      <c r="G208" s="61"/>
      <c r="H208" s="62"/>
      <c r="I208" s="63">
        <v>2</v>
      </c>
      <c r="J208" s="64">
        <v>138</v>
      </c>
      <c r="K208" s="65" t="s">
        <v>1123</v>
      </c>
      <c r="L208" s="47" t="s">
        <v>108</v>
      </c>
      <c r="M208" s="48">
        <v>1</v>
      </c>
      <c r="N208" s="66" t="s">
        <v>437</v>
      </c>
      <c r="O208" s="66">
        <v>0</v>
      </c>
      <c r="P208" s="66">
        <v>0</v>
      </c>
      <c r="Q208" s="66" t="s">
        <v>1124</v>
      </c>
      <c r="R208" s="66">
        <v>0</v>
      </c>
      <c r="S208" s="66" t="s">
        <v>1125</v>
      </c>
      <c r="T208" s="66">
        <v>0</v>
      </c>
      <c r="U208" s="48">
        <v>36</v>
      </c>
      <c r="V208" s="48">
        <v>2</v>
      </c>
      <c r="W208" s="67">
        <v>2</v>
      </c>
      <c r="X208" s="48"/>
      <c r="Y208" s="48">
        <v>19.872</v>
      </c>
      <c r="Z208" s="68">
        <v>4968</v>
      </c>
      <c r="AA208" s="149"/>
      <c r="AB208" s="69"/>
      <c r="AC208" s="69"/>
      <c r="AD208" s="69"/>
      <c r="AE208" s="70"/>
      <c r="AF208" s="71"/>
      <c r="AG208" s="70"/>
      <c r="AH208" s="55">
        <f t="shared" si="0"/>
        <v>0</v>
      </c>
      <c r="AI208" s="247">
        <f t="shared" si="1"/>
        <v>0</v>
      </c>
      <c r="AJ208" s="242"/>
      <c r="AK208" s="56"/>
      <c r="AL208" s="21"/>
    </row>
    <row r="209" spans="2:38" s="5" customFormat="1" ht="22.5" customHeight="1" x14ac:dyDescent="0.4">
      <c r="B209" s="57" t="s">
        <v>175</v>
      </c>
      <c r="C209" s="58" t="s">
        <v>49</v>
      </c>
      <c r="D209" s="285">
        <v>99</v>
      </c>
      <c r="E209" s="60" t="s">
        <v>1396</v>
      </c>
      <c r="F209" s="60"/>
      <c r="G209" s="61"/>
      <c r="H209" s="62"/>
      <c r="I209" s="63">
        <v>1</v>
      </c>
      <c r="J209" s="64">
        <v>12</v>
      </c>
      <c r="K209" s="65" t="s">
        <v>1068</v>
      </c>
      <c r="L209" s="47" t="s">
        <v>96</v>
      </c>
      <c r="M209" s="48">
        <v>1</v>
      </c>
      <c r="N209" s="66" t="s">
        <v>218</v>
      </c>
      <c r="O209" s="66">
        <v>0</v>
      </c>
      <c r="P209" s="66">
        <v>0</v>
      </c>
      <c r="Q209" s="66">
        <v>0</v>
      </c>
      <c r="R209" s="66">
        <v>0</v>
      </c>
      <c r="S209" s="66">
        <v>0</v>
      </c>
      <c r="T209" s="66">
        <v>0</v>
      </c>
      <c r="U209" s="48">
        <v>47</v>
      </c>
      <c r="V209" s="48">
        <v>2</v>
      </c>
      <c r="W209" s="67">
        <v>2</v>
      </c>
      <c r="X209" s="48"/>
      <c r="Y209" s="48">
        <v>1.1280000000000001</v>
      </c>
      <c r="Z209" s="68">
        <v>282</v>
      </c>
      <c r="AA209" s="149"/>
      <c r="AB209" s="69"/>
      <c r="AC209" s="69"/>
      <c r="AD209" s="69"/>
      <c r="AE209" s="70"/>
      <c r="AF209" s="71"/>
      <c r="AG209" s="70"/>
      <c r="AH209" s="55">
        <f t="shared" si="0"/>
        <v>0</v>
      </c>
      <c r="AI209" s="247">
        <f t="shared" si="1"/>
        <v>0</v>
      </c>
      <c r="AJ209" s="242"/>
      <c r="AK209" s="56"/>
      <c r="AL209" s="21"/>
    </row>
    <row r="210" spans="2:38" s="5" customFormat="1" ht="22.5" customHeight="1" x14ac:dyDescent="0.4">
      <c r="B210" s="57" t="s">
        <v>175</v>
      </c>
      <c r="C210" s="58" t="s">
        <v>49</v>
      </c>
      <c r="D210" s="285">
        <v>100</v>
      </c>
      <c r="E210" s="72" t="s">
        <v>1397</v>
      </c>
      <c r="F210" s="60"/>
      <c r="G210" s="61"/>
      <c r="H210" s="62"/>
      <c r="I210" s="63" t="s">
        <v>175</v>
      </c>
      <c r="J210" s="64" t="s">
        <v>175</v>
      </c>
      <c r="K210" s="65" t="s">
        <v>185</v>
      </c>
      <c r="L210" s="136" t="s">
        <v>186</v>
      </c>
      <c r="M210" s="73">
        <v>0</v>
      </c>
      <c r="N210" s="74" t="s">
        <v>185</v>
      </c>
      <c r="O210" s="74">
        <v>0</v>
      </c>
      <c r="P210" s="74">
        <v>0</v>
      </c>
      <c r="Q210" s="74">
        <v>0</v>
      </c>
      <c r="R210" s="74">
        <v>0</v>
      </c>
      <c r="S210" s="74">
        <v>0</v>
      </c>
      <c r="T210" s="74">
        <v>0</v>
      </c>
      <c r="U210" s="73" t="s">
        <v>175</v>
      </c>
      <c r="V210" s="73">
        <v>5</v>
      </c>
      <c r="W210" s="75">
        <v>0</v>
      </c>
      <c r="X210" s="73" t="s">
        <v>2505</v>
      </c>
      <c r="Y210" s="73" t="s">
        <v>175</v>
      </c>
      <c r="Z210" s="76" t="s">
        <v>175</v>
      </c>
      <c r="AA210" s="158" t="s">
        <v>187</v>
      </c>
      <c r="AB210" s="78" t="s">
        <v>188</v>
      </c>
      <c r="AC210" s="78" t="s">
        <v>175</v>
      </c>
      <c r="AD210" s="78" t="s">
        <v>175</v>
      </c>
      <c r="AE210" s="79" t="s">
        <v>175</v>
      </c>
      <c r="AF210" s="80" t="s">
        <v>175</v>
      </c>
      <c r="AG210" s="79" t="s">
        <v>175</v>
      </c>
      <c r="AH210" s="81" t="s">
        <v>189</v>
      </c>
      <c r="AI210" s="259" t="s">
        <v>189</v>
      </c>
      <c r="AJ210" s="255" t="s">
        <v>2505</v>
      </c>
      <c r="AK210" s="82" t="s">
        <v>2505</v>
      </c>
      <c r="AL210" s="21"/>
    </row>
    <row r="211" spans="2:38" s="5" customFormat="1" ht="22.5" customHeight="1" x14ac:dyDescent="0.4">
      <c r="B211" s="57" t="s">
        <v>175</v>
      </c>
      <c r="C211" s="58" t="s">
        <v>49</v>
      </c>
      <c r="D211" s="285">
        <v>101</v>
      </c>
      <c r="E211" s="72" t="s">
        <v>1191</v>
      </c>
      <c r="F211" s="60"/>
      <c r="G211" s="61"/>
      <c r="H211" s="62"/>
      <c r="I211" s="63">
        <v>1</v>
      </c>
      <c r="J211" s="64">
        <v>292</v>
      </c>
      <c r="K211" s="65" t="s">
        <v>1338</v>
      </c>
      <c r="L211" s="47" t="s">
        <v>52</v>
      </c>
      <c r="M211" s="48">
        <v>1</v>
      </c>
      <c r="N211" s="66" t="s">
        <v>310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48">
        <v>34</v>
      </c>
      <c r="V211" s="48">
        <v>3</v>
      </c>
      <c r="W211" s="67">
        <v>3</v>
      </c>
      <c r="X211" s="48"/>
      <c r="Y211" s="48">
        <v>29.784000000000002</v>
      </c>
      <c r="Z211" s="68">
        <v>7446</v>
      </c>
      <c r="AA211" s="149"/>
      <c r="AB211" s="69"/>
      <c r="AC211" s="69"/>
      <c r="AD211" s="69"/>
      <c r="AE211" s="70"/>
      <c r="AF211" s="71"/>
      <c r="AG211" s="70"/>
      <c r="AH211" s="55">
        <f t="shared" si="0"/>
        <v>0</v>
      </c>
      <c r="AI211" s="247">
        <f t="shared" si="1"/>
        <v>0</v>
      </c>
      <c r="AJ211" s="242"/>
      <c r="AK211" s="56"/>
      <c r="AL211" s="21"/>
    </row>
    <row r="212" spans="2:38" s="5" customFormat="1" ht="22.5" customHeight="1" x14ac:dyDescent="0.4">
      <c r="B212" s="57" t="s">
        <v>175</v>
      </c>
      <c r="C212" s="58" t="s">
        <v>49</v>
      </c>
      <c r="D212" s="285">
        <v>102</v>
      </c>
      <c r="E212" s="72" t="s">
        <v>1398</v>
      </c>
      <c r="F212" s="60"/>
      <c r="G212" s="61"/>
      <c r="H212" s="62"/>
      <c r="I212" s="63">
        <v>4</v>
      </c>
      <c r="J212" s="64">
        <v>292</v>
      </c>
      <c r="K212" s="65" t="s">
        <v>1144</v>
      </c>
      <c r="L212" s="47" t="s">
        <v>96</v>
      </c>
      <c r="M212" s="48">
        <v>2</v>
      </c>
      <c r="N212" s="66" t="s">
        <v>218</v>
      </c>
      <c r="O212" s="66">
        <v>0</v>
      </c>
      <c r="P212" s="66">
        <v>0</v>
      </c>
      <c r="Q212" s="66">
        <v>0</v>
      </c>
      <c r="R212" s="66">
        <v>0</v>
      </c>
      <c r="S212" s="66">
        <v>0</v>
      </c>
      <c r="T212" s="66">
        <v>0</v>
      </c>
      <c r="U212" s="48">
        <v>47</v>
      </c>
      <c r="V212" s="48">
        <v>2</v>
      </c>
      <c r="W212" s="67">
        <v>4</v>
      </c>
      <c r="X212" s="48"/>
      <c r="Y212" s="48">
        <v>219.584</v>
      </c>
      <c r="Z212" s="68">
        <v>54896</v>
      </c>
      <c r="AA212" s="149"/>
      <c r="AB212" s="69"/>
      <c r="AC212" s="69"/>
      <c r="AD212" s="69"/>
      <c r="AE212" s="70"/>
      <c r="AF212" s="71"/>
      <c r="AG212" s="70"/>
      <c r="AH212" s="55">
        <f t="shared" si="0"/>
        <v>0</v>
      </c>
      <c r="AI212" s="247">
        <f t="shared" si="1"/>
        <v>0</v>
      </c>
      <c r="AJ212" s="242"/>
      <c r="AK212" s="56"/>
      <c r="AL212" s="21"/>
    </row>
    <row r="213" spans="2:38" s="5" customFormat="1" ht="22.5" customHeight="1" x14ac:dyDescent="0.4">
      <c r="B213" s="57" t="s">
        <v>175</v>
      </c>
      <c r="C213" s="58" t="s">
        <v>49</v>
      </c>
      <c r="D213" s="285">
        <v>102</v>
      </c>
      <c r="E213" s="72" t="s">
        <v>1398</v>
      </c>
      <c r="F213" s="60"/>
      <c r="G213" s="61"/>
      <c r="H213" s="62"/>
      <c r="I213" s="63">
        <v>4</v>
      </c>
      <c r="J213" s="64">
        <v>292</v>
      </c>
      <c r="K213" s="65" t="s">
        <v>1270</v>
      </c>
      <c r="L213" s="47" t="s">
        <v>96</v>
      </c>
      <c r="M213" s="48">
        <v>2</v>
      </c>
      <c r="N213" s="66" t="s">
        <v>218</v>
      </c>
      <c r="O213" s="66">
        <v>0</v>
      </c>
      <c r="P213" s="66">
        <v>0</v>
      </c>
      <c r="Q213" s="66">
        <v>0</v>
      </c>
      <c r="R213" s="66">
        <v>0</v>
      </c>
      <c r="S213" s="66">
        <v>0</v>
      </c>
      <c r="T213" s="66" t="s">
        <v>1196</v>
      </c>
      <c r="U213" s="48">
        <v>47</v>
      </c>
      <c r="V213" s="48">
        <v>2</v>
      </c>
      <c r="W213" s="67">
        <v>4</v>
      </c>
      <c r="X213" s="48"/>
      <c r="Y213" s="48">
        <v>219.584</v>
      </c>
      <c r="Z213" s="68">
        <v>54896</v>
      </c>
      <c r="AA213" s="149"/>
      <c r="AB213" s="69"/>
      <c r="AC213" s="69"/>
      <c r="AD213" s="69"/>
      <c r="AE213" s="70"/>
      <c r="AF213" s="71"/>
      <c r="AG213" s="70"/>
      <c r="AH213" s="55">
        <f t="shared" si="0"/>
        <v>0</v>
      </c>
      <c r="AI213" s="247">
        <f t="shared" si="1"/>
        <v>0</v>
      </c>
      <c r="AJ213" s="242"/>
      <c r="AK213" s="56"/>
      <c r="AL213" s="21"/>
    </row>
    <row r="214" spans="2:38" s="5" customFormat="1" ht="22.5" customHeight="1" x14ac:dyDescent="0.4">
      <c r="B214" s="57" t="s">
        <v>175</v>
      </c>
      <c r="C214" s="58" t="s">
        <v>49</v>
      </c>
      <c r="D214" s="285">
        <v>102</v>
      </c>
      <c r="E214" s="72" t="s">
        <v>1399</v>
      </c>
      <c r="F214" s="324" t="s">
        <v>2587</v>
      </c>
      <c r="G214" s="61"/>
      <c r="H214" s="62"/>
      <c r="I214" s="63">
        <v>24</v>
      </c>
      <c r="J214" s="64">
        <v>365</v>
      </c>
      <c r="K214" s="65" t="s">
        <v>175</v>
      </c>
      <c r="L214" s="47" t="s">
        <v>176</v>
      </c>
      <c r="M214" s="48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48">
        <v>0</v>
      </c>
      <c r="V214" s="48">
        <v>2</v>
      </c>
      <c r="W214" s="67">
        <v>0</v>
      </c>
      <c r="X214" s="48"/>
      <c r="Y214" s="48" t="s">
        <v>175</v>
      </c>
      <c r="Z214" s="68" t="s">
        <v>175</v>
      </c>
      <c r="AA214" s="149" t="s">
        <v>205</v>
      </c>
      <c r="AB214" s="69"/>
      <c r="AC214" s="69"/>
      <c r="AD214" s="69"/>
      <c r="AE214" s="70"/>
      <c r="AF214" s="71"/>
      <c r="AG214" s="70"/>
      <c r="AH214" s="55">
        <f t="shared" si="0"/>
        <v>0</v>
      </c>
      <c r="AI214" s="247">
        <f t="shared" si="1"/>
        <v>0</v>
      </c>
      <c r="AJ214" s="255" t="s">
        <v>189</v>
      </c>
      <c r="AK214" s="82" t="s">
        <v>189</v>
      </c>
      <c r="AL214" s="21"/>
    </row>
    <row r="215" spans="2:38" s="5" customFormat="1" ht="22.5" customHeight="1" x14ac:dyDescent="0.4">
      <c r="B215" s="57" t="s">
        <v>175</v>
      </c>
      <c r="C215" s="58" t="s">
        <v>49</v>
      </c>
      <c r="D215" s="285">
        <v>103</v>
      </c>
      <c r="E215" s="72" t="s">
        <v>1254</v>
      </c>
      <c r="F215" s="60"/>
      <c r="G215" s="61"/>
      <c r="H215" s="62"/>
      <c r="I215" s="63">
        <v>1</v>
      </c>
      <c r="J215" s="64">
        <v>12</v>
      </c>
      <c r="K215" s="65" t="s">
        <v>1174</v>
      </c>
      <c r="L215" s="47" t="s">
        <v>565</v>
      </c>
      <c r="M215" s="48">
        <v>1</v>
      </c>
      <c r="N215" s="66" t="s">
        <v>566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48">
        <v>54</v>
      </c>
      <c r="V215" s="48">
        <v>2</v>
      </c>
      <c r="W215" s="67">
        <v>2</v>
      </c>
      <c r="X215" s="48"/>
      <c r="Y215" s="48">
        <v>1.296</v>
      </c>
      <c r="Z215" s="68">
        <v>324</v>
      </c>
      <c r="AA215" s="149"/>
      <c r="AB215" s="69"/>
      <c r="AC215" s="69"/>
      <c r="AD215" s="69"/>
      <c r="AE215" s="70"/>
      <c r="AF215" s="71"/>
      <c r="AG215" s="70"/>
      <c r="AH215" s="55">
        <f t="shared" si="0"/>
        <v>0</v>
      </c>
      <c r="AI215" s="247">
        <f t="shared" si="1"/>
        <v>0</v>
      </c>
      <c r="AJ215" s="242"/>
      <c r="AK215" s="56"/>
      <c r="AL215" s="21"/>
    </row>
    <row r="216" spans="2:38" s="5" customFormat="1" ht="22.5" customHeight="1" x14ac:dyDescent="0.4">
      <c r="B216" s="57" t="s">
        <v>175</v>
      </c>
      <c r="C216" s="58" t="s">
        <v>49</v>
      </c>
      <c r="D216" s="285">
        <v>104</v>
      </c>
      <c r="E216" s="72" t="s">
        <v>1361</v>
      </c>
      <c r="F216" s="60"/>
      <c r="G216" s="61"/>
      <c r="H216" s="62"/>
      <c r="I216" s="63">
        <v>4</v>
      </c>
      <c r="J216" s="64">
        <v>292</v>
      </c>
      <c r="K216" s="65" t="s">
        <v>1246</v>
      </c>
      <c r="L216" s="47" t="s">
        <v>249</v>
      </c>
      <c r="M216" s="48">
        <v>1</v>
      </c>
      <c r="N216" s="66" t="s">
        <v>1235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48">
        <v>150</v>
      </c>
      <c r="V216" s="48">
        <v>1</v>
      </c>
      <c r="W216" s="67">
        <v>1</v>
      </c>
      <c r="X216" s="48"/>
      <c r="Y216" s="48">
        <v>175.2</v>
      </c>
      <c r="Z216" s="68">
        <v>43800</v>
      </c>
      <c r="AA216" s="149"/>
      <c r="AB216" s="69"/>
      <c r="AC216" s="69"/>
      <c r="AD216" s="69"/>
      <c r="AE216" s="70"/>
      <c r="AF216" s="71"/>
      <c r="AG216" s="70"/>
      <c r="AH216" s="55">
        <f t="shared" si="0"/>
        <v>0</v>
      </c>
      <c r="AI216" s="247">
        <f t="shared" si="1"/>
        <v>0</v>
      </c>
      <c r="AJ216" s="242"/>
      <c r="AK216" s="56"/>
      <c r="AL216" s="21"/>
    </row>
    <row r="217" spans="2:38" s="5" customFormat="1" ht="22.5" customHeight="1" x14ac:dyDescent="0.4">
      <c r="B217" s="57" t="s">
        <v>175</v>
      </c>
      <c r="C217" s="58" t="s">
        <v>49</v>
      </c>
      <c r="D217" s="285">
        <v>105</v>
      </c>
      <c r="E217" s="72" t="s">
        <v>1400</v>
      </c>
      <c r="F217" s="60"/>
      <c r="G217" s="61"/>
      <c r="H217" s="62"/>
      <c r="I217" s="63">
        <v>13</v>
      </c>
      <c r="J217" s="64">
        <v>292</v>
      </c>
      <c r="K217" s="65" t="s">
        <v>1092</v>
      </c>
      <c r="L217" s="47" t="s">
        <v>78</v>
      </c>
      <c r="M217" s="48">
        <v>3</v>
      </c>
      <c r="N217" s="66" t="s">
        <v>1093</v>
      </c>
      <c r="O217" s="66">
        <v>0</v>
      </c>
      <c r="P217" s="66" t="s">
        <v>222</v>
      </c>
      <c r="Q217" s="66">
        <v>0</v>
      </c>
      <c r="R217" s="66">
        <v>0</v>
      </c>
      <c r="S217" s="66" t="s">
        <v>134</v>
      </c>
      <c r="T217" s="66">
        <v>0</v>
      </c>
      <c r="U217" s="48">
        <v>44</v>
      </c>
      <c r="V217" s="48">
        <v>2</v>
      </c>
      <c r="W217" s="67">
        <v>6</v>
      </c>
      <c r="X217" s="48"/>
      <c r="Y217" s="48">
        <v>1002.1439999999998</v>
      </c>
      <c r="Z217" s="68">
        <v>250535.99999999994</v>
      </c>
      <c r="AA217" s="149"/>
      <c r="AB217" s="69"/>
      <c r="AC217" s="69"/>
      <c r="AD217" s="69"/>
      <c r="AE217" s="70"/>
      <c r="AF217" s="71"/>
      <c r="AG217" s="70"/>
      <c r="AH217" s="55">
        <f t="shared" si="0"/>
        <v>0</v>
      </c>
      <c r="AI217" s="247">
        <f t="shared" si="1"/>
        <v>0</v>
      </c>
      <c r="AJ217" s="242"/>
      <c r="AK217" s="56"/>
      <c r="AL217" s="21"/>
    </row>
    <row r="218" spans="2:38" s="5" customFormat="1" ht="22.5" customHeight="1" x14ac:dyDescent="0.4">
      <c r="B218" s="57" t="s">
        <v>175</v>
      </c>
      <c r="C218" s="58" t="s">
        <v>49</v>
      </c>
      <c r="D218" s="285">
        <v>106</v>
      </c>
      <c r="E218" s="72" t="s">
        <v>1401</v>
      </c>
      <c r="F218" s="60"/>
      <c r="G218" s="61"/>
      <c r="H218" s="62"/>
      <c r="I218" s="63">
        <v>4</v>
      </c>
      <c r="J218" s="64">
        <v>292</v>
      </c>
      <c r="K218" s="65" t="s">
        <v>1126</v>
      </c>
      <c r="L218" s="47" t="s">
        <v>52</v>
      </c>
      <c r="M218" s="48">
        <v>1</v>
      </c>
      <c r="N218" s="66" t="s">
        <v>1127</v>
      </c>
      <c r="O218" s="66">
        <v>0</v>
      </c>
      <c r="P218" s="66" t="s">
        <v>1128</v>
      </c>
      <c r="Q218" s="66">
        <v>0</v>
      </c>
      <c r="R218" s="66">
        <v>0</v>
      </c>
      <c r="S218" s="66">
        <v>0</v>
      </c>
      <c r="T218" s="66">
        <v>0</v>
      </c>
      <c r="U218" s="48">
        <v>26</v>
      </c>
      <c r="V218" s="48">
        <v>1</v>
      </c>
      <c r="W218" s="67">
        <v>1</v>
      </c>
      <c r="X218" s="48"/>
      <c r="Y218" s="48">
        <v>30.367999999999999</v>
      </c>
      <c r="Z218" s="68">
        <v>7591.9999999999991</v>
      </c>
      <c r="AA218" s="149"/>
      <c r="AB218" s="69"/>
      <c r="AC218" s="69"/>
      <c r="AD218" s="69"/>
      <c r="AE218" s="70"/>
      <c r="AF218" s="71"/>
      <c r="AG218" s="70"/>
      <c r="AH218" s="55">
        <f t="shared" si="0"/>
        <v>0</v>
      </c>
      <c r="AI218" s="247">
        <f t="shared" si="1"/>
        <v>0</v>
      </c>
      <c r="AJ218" s="242"/>
      <c r="AK218" s="56"/>
      <c r="AL218" s="21"/>
    </row>
    <row r="219" spans="2:38" s="5" customFormat="1" ht="22.5" customHeight="1" x14ac:dyDescent="0.4">
      <c r="B219" s="57" t="s">
        <v>175</v>
      </c>
      <c r="C219" s="58" t="s">
        <v>49</v>
      </c>
      <c r="D219" s="285">
        <v>106</v>
      </c>
      <c r="E219" s="72" t="s">
        <v>1401</v>
      </c>
      <c r="F219" s="60"/>
      <c r="G219" s="61"/>
      <c r="H219" s="62"/>
      <c r="I219" s="63">
        <v>4</v>
      </c>
      <c r="J219" s="64">
        <v>292</v>
      </c>
      <c r="K219" s="65" t="s">
        <v>1402</v>
      </c>
      <c r="L219" s="47" t="s">
        <v>1403</v>
      </c>
      <c r="M219" s="48">
        <v>1</v>
      </c>
      <c r="N219" s="66" t="s">
        <v>1149</v>
      </c>
      <c r="O219" s="66">
        <v>0</v>
      </c>
      <c r="P219" s="66">
        <v>0</v>
      </c>
      <c r="Q219" s="66" t="s">
        <v>1404</v>
      </c>
      <c r="R219" s="66">
        <v>0</v>
      </c>
      <c r="S219" s="66">
        <v>0</v>
      </c>
      <c r="T219" s="66">
        <v>0</v>
      </c>
      <c r="U219" s="48">
        <v>18</v>
      </c>
      <c r="V219" s="48">
        <v>3</v>
      </c>
      <c r="W219" s="67">
        <v>3</v>
      </c>
      <c r="X219" s="48"/>
      <c r="Y219" s="48">
        <v>63.071999999999989</v>
      </c>
      <c r="Z219" s="68">
        <v>15767.999999999996</v>
      </c>
      <c r="AA219" s="149"/>
      <c r="AB219" s="69"/>
      <c r="AC219" s="69"/>
      <c r="AD219" s="69"/>
      <c r="AE219" s="70"/>
      <c r="AF219" s="71"/>
      <c r="AG219" s="70"/>
      <c r="AH219" s="55">
        <f t="shared" si="0"/>
        <v>0</v>
      </c>
      <c r="AI219" s="247">
        <f t="shared" si="1"/>
        <v>0</v>
      </c>
      <c r="AJ219" s="242"/>
      <c r="AK219" s="56"/>
      <c r="AL219" s="21"/>
    </row>
    <row r="220" spans="2:38" s="5" customFormat="1" ht="22.5" customHeight="1" x14ac:dyDescent="0.4">
      <c r="B220" s="57" t="s">
        <v>175</v>
      </c>
      <c r="C220" s="58" t="s">
        <v>49</v>
      </c>
      <c r="D220" s="285">
        <v>107</v>
      </c>
      <c r="E220" s="72" t="s">
        <v>1405</v>
      </c>
      <c r="F220" s="60"/>
      <c r="G220" s="61"/>
      <c r="H220" s="62"/>
      <c r="I220" s="63">
        <v>10</v>
      </c>
      <c r="J220" s="64">
        <v>69</v>
      </c>
      <c r="K220" s="65" t="s">
        <v>1406</v>
      </c>
      <c r="L220" s="47" t="s">
        <v>52</v>
      </c>
      <c r="M220" s="48">
        <v>1</v>
      </c>
      <c r="N220" s="66" t="s">
        <v>1127</v>
      </c>
      <c r="O220" s="66">
        <v>0</v>
      </c>
      <c r="P220" s="66">
        <v>0</v>
      </c>
      <c r="Q220" s="66">
        <v>0</v>
      </c>
      <c r="R220" s="66">
        <v>0</v>
      </c>
      <c r="S220" s="66">
        <v>0</v>
      </c>
      <c r="T220" s="66">
        <v>0</v>
      </c>
      <c r="U220" s="48">
        <v>26</v>
      </c>
      <c r="V220" s="48">
        <v>1</v>
      </c>
      <c r="W220" s="67">
        <v>1</v>
      </c>
      <c r="X220" s="48"/>
      <c r="Y220" s="48">
        <v>17.940000000000001</v>
      </c>
      <c r="Z220" s="68">
        <v>4485.0000000000009</v>
      </c>
      <c r="AA220" s="149"/>
      <c r="AB220" s="69"/>
      <c r="AC220" s="69"/>
      <c r="AD220" s="69"/>
      <c r="AE220" s="70"/>
      <c r="AF220" s="71"/>
      <c r="AG220" s="70"/>
      <c r="AH220" s="55">
        <f t="shared" si="0"/>
        <v>0</v>
      </c>
      <c r="AI220" s="247">
        <f t="shared" si="1"/>
        <v>0</v>
      </c>
      <c r="AJ220" s="242"/>
      <c r="AK220" s="56"/>
      <c r="AL220" s="21"/>
    </row>
    <row r="221" spans="2:38" s="5" customFormat="1" ht="22.5" customHeight="1" x14ac:dyDescent="0.4">
      <c r="B221" s="57" t="s">
        <v>175</v>
      </c>
      <c r="C221" s="58" t="s">
        <v>49</v>
      </c>
      <c r="D221" s="285">
        <v>107</v>
      </c>
      <c r="E221" s="72" t="s">
        <v>1405</v>
      </c>
      <c r="F221" s="60"/>
      <c r="G221" s="61"/>
      <c r="H221" s="62"/>
      <c r="I221" s="63">
        <v>10</v>
      </c>
      <c r="J221" s="64">
        <v>69</v>
      </c>
      <c r="K221" s="65" t="s">
        <v>1387</v>
      </c>
      <c r="L221" s="47" t="s">
        <v>52</v>
      </c>
      <c r="M221" s="48">
        <v>1</v>
      </c>
      <c r="N221" s="66" t="s">
        <v>87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48">
        <v>90</v>
      </c>
      <c r="V221" s="48">
        <v>2</v>
      </c>
      <c r="W221" s="67">
        <v>2</v>
      </c>
      <c r="X221" s="48"/>
      <c r="Y221" s="48">
        <v>124.19999999999999</v>
      </c>
      <c r="Z221" s="68">
        <v>31049.999999999996</v>
      </c>
      <c r="AA221" s="149"/>
      <c r="AB221" s="69"/>
      <c r="AC221" s="69"/>
      <c r="AD221" s="69"/>
      <c r="AE221" s="70"/>
      <c r="AF221" s="71"/>
      <c r="AG221" s="70"/>
      <c r="AH221" s="55">
        <f t="shared" si="0"/>
        <v>0</v>
      </c>
      <c r="AI221" s="247">
        <f t="shared" si="1"/>
        <v>0</v>
      </c>
      <c r="AJ221" s="242"/>
      <c r="AK221" s="56"/>
      <c r="AL221" s="21"/>
    </row>
    <row r="222" spans="2:38" s="5" customFormat="1" ht="22.5" customHeight="1" x14ac:dyDescent="0.4">
      <c r="B222" s="57" t="s">
        <v>175</v>
      </c>
      <c r="C222" s="58" t="s">
        <v>49</v>
      </c>
      <c r="D222" s="285">
        <v>107</v>
      </c>
      <c r="E222" s="72" t="s">
        <v>1405</v>
      </c>
      <c r="F222" s="60"/>
      <c r="G222" s="61"/>
      <c r="H222" s="62"/>
      <c r="I222" s="63">
        <v>10</v>
      </c>
      <c r="J222" s="64">
        <v>69</v>
      </c>
      <c r="K222" s="65" t="s">
        <v>1407</v>
      </c>
      <c r="L222" s="47" t="s">
        <v>78</v>
      </c>
      <c r="M222" s="48">
        <v>5</v>
      </c>
      <c r="N222" s="66" t="s">
        <v>118</v>
      </c>
      <c r="O222" s="66">
        <v>0</v>
      </c>
      <c r="P222" s="66">
        <v>0</v>
      </c>
      <c r="Q222" s="66">
        <v>0</v>
      </c>
      <c r="R222" s="66">
        <v>0</v>
      </c>
      <c r="S222" s="66" t="s">
        <v>85</v>
      </c>
      <c r="T222" s="66">
        <v>0</v>
      </c>
      <c r="U222" s="48">
        <v>28</v>
      </c>
      <c r="V222" s="48">
        <v>2</v>
      </c>
      <c r="W222" s="67">
        <v>10</v>
      </c>
      <c r="X222" s="48"/>
      <c r="Y222" s="48">
        <v>193.2</v>
      </c>
      <c r="Z222" s="68">
        <v>48300</v>
      </c>
      <c r="AA222" s="149"/>
      <c r="AB222" s="69"/>
      <c r="AC222" s="69"/>
      <c r="AD222" s="69"/>
      <c r="AE222" s="70"/>
      <c r="AF222" s="71"/>
      <c r="AG222" s="70"/>
      <c r="AH222" s="55">
        <f t="shared" si="0"/>
        <v>0</v>
      </c>
      <c r="AI222" s="247">
        <f t="shared" si="1"/>
        <v>0</v>
      </c>
      <c r="AJ222" s="242"/>
      <c r="AK222" s="56"/>
      <c r="AL222" s="21"/>
    </row>
    <row r="223" spans="2:38" s="5" customFormat="1" ht="22.5" customHeight="1" x14ac:dyDescent="0.4">
      <c r="B223" s="57" t="s">
        <v>175</v>
      </c>
      <c r="C223" s="58" t="s">
        <v>49</v>
      </c>
      <c r="D223" s="285">
        <v>107</v>
      </c>
      <c r="E223" s="72" t="s">
        <v>1405</v>
      </c>
      <c r="F223" s="60"/>
      <c r="G223" s="61"/>
      <c r="H223" s="62"/>
      <c r="I223" s="63">
        <v>10</v>
      </c>
      <c r="J223" s="64">
        <v>69</v>
      </c>
      <c r="K223" s="65" t="s">
        <v>1092</v>
      </c>
      <c r="L223" s="47" t="s">
        <v>78</v>
      </c>
      <c r="M223" s="48">
        <v>3</v>
      </c>
      <c r="N223" s="66" t="s">
        <v>1093</v>
      </c>
      <c r="O223" s="66">
        <v>0</v>
      </c>
      <c r="P223" s="66" t="s">
        <v>222</v>
      </c>
      <c r="Q223" s="66">
        <v>0</v>
      </c>
      <c r="R223" s="66">
        <v>0</v>
      </c>
      <c r="S223" s="66" t="s">
        <v>134</v>
      </c>
      <c r="T223" s="66">
        <v>0</v>
      </c>
      <c r="U223" s="48">
        <v>44</v>
      </c>
      <c r="V223" s="48">
        <v>1</v>
      </c>
      <c r="W223" s="67">
        <v>3</v>
      </c>
      <c r="X223" s="48"/>
      <c r="Y223" s="48">
        <v>91.079999999999984</v>
      </c>
      <c r="Z223" s="68">
        <v>22769.999999999996</v>
      </c>
      <c r="AA223" s="149"/>
      <c r="AB223" s="69"/>
      <c r="AC223" s="69"/>
      <c r="AD223" s="69"/>
      <c r="AE223" s="70"/>
      <c r="AF223" s="71"/>
      <c r="AG223" s="70"/>
      <c r="AH223" s="55">
        <f t="shared" si="0"/>
        <v>0</v>
      </c>
      <c r="AI223" s="247">
        <f t="shared" si="1"/>
        <v>0</v>
      </c>
      <c r="AJ223" s="242"/>
      <c r="AK223" s="56"/>
      <c r="AL223" s="21"/>
    </row>
    <row r="224" spans="2:38" s="5" customFormat="1" ht="22.5" customHeight="1" x14ac:dyDescent="0.4">
      <c r="B224" s="57" t="s">
        <v>175</v>
      </c>
      <c r="C224" s="58" t="s">
        <v>49</v>
      </c>
      <c r="D224" s="285">
        <v>108</v>
      </c>
      <c r="E224" s="72" t="s">
        <v>1408</v>
      </c>
      <c r="F224" s="60"/>
      <c r="G224" s="61"/>
      <c r="H224" s="62"/>
      <c r="I224" s="63">
        <v>10</v>
      </c>
      <c r="J224" s="64">
        <v>75</v>
      </c>
      <c r="K224" s="65" t="s">
        <v>1092</v>
      </c>
      <c r="L224" s="47" t="s">
        <v>78</v>
      </c>
      <c r="M224" s="48">
        <v>3</v>
      </c>
      <c r="N224" s="66" t="s">
        <v>1093</v>
      </c>
      <c r="O224" s="66">
        <v>0</v>
      </c>
      <c r="P224" s="66" t="s">
        <v>222</v>
      </c>
      <c r="Q224" s="66">
        <v>0</v>
      </c>
      <c r="R224" s="66">
        <v>0</v>
      </c>
      <c r="S224" s="66" t="s">
        <v>134</v>
      </c>
      <c r="T224" s="66">
        <v>0</v>
      </c>
      <c r="U224" s="48">
        <v>44</v>
      </c>
      <c r="V224" s="48">
        <v>2</v>
      </c>
      <c r="W224" s="67">
        <v>6</v>
      </c>
      <c r="X224" s="48"/>
      <c r="Y224" s="48">
        <v>197.99999999999994</v>
      </c>
      <c r="Z224" s="68">
        <v>49499.999999999985</v>
      </c>
      <c r="AA224" s="149"/>
      <c r="AB224" s="69"/>
      <c r="AC224" s="69"/>
      <c r="AD224" s="69"/>
      <c r="AE224" s="70"/>
      <c r="AF224" s="71"/>
      <c r="AG224" s="70"/>
      <c r="AH224" s="55">
        <f t="shared" si="0"/>
        <v>0</v>
      </c>
      <c r="AI224" s="247">
        <f t="shared" si="1"/>
        <v>0</v>
      </c>
      <c r="AJ224" s="242"/>
      <c r="AK224" s="56"/>
      <c r="AL224" s="21"/>
    </row>
    <row r="225" spans="2:38" s="5" customFormat="1" ht="22.5" customHeight="1" x14ac:dyDescent="0.4">
      <c r="B225" s="57" t="s">
        <v>175</v>
      </c>
      <c r="C225" s="58" t="s">
        <v>49</v>
      </c>
      <c r="D225" s="285">
        <v>108</v>
      </c>
      <c r="E225" s="72" t="s">
        <v>1408</v>
      </c>
      <c r="F225" s="60"/>
      <c r="G225" s="61"/>
      <c r="H225" s="62"/>
      <c r="I225" s="63">
        <v>10</v>
      </c>
      <c r="J225" s="64">
        <v>75</v>
      </c>
      <c r="K225" s="65" t="s">
        <v>1384</v>
      </c>
      <c r="L225" s="47" t="s">
        <v>1385</v>
      </c>
      <c r="M225" s="48">
        <v>1</v>
      </c>
      <c r="N225" s="66" t="s">
        <v>437</v>
      </c>
      <c r="O225" s="66">
        <v>0</v>
      </c>
      <c r="P225" s="66">
        <v>0</v>
      </c>
      <c r="Q225" s="66" t="s">
        <v>1386</v>
      </c>
      <c r="R225" s="66">
        <v>0</v>
      </c>
      <c r="S225" s="66">
        <v>0</v>
      </c>
      <c r="T225" s="66">
        <v>0</v>
      </c>
      <c r="U225" s="48">
        <v>36</v>
      </c>
      <c r="V225" s="48">
        <v>3</v>
      </c>
      <c r="W225" s="67">
        <v>3</v>
      </c>
      <c r="X225" s="48"/>
      <c r="Y225" s="48">
        <v>81</v>
      </c>
      <c r="Z225" s="68">
        <v>20250</v>
      </c>
      <c r="AA225" s="149"/>
      <c r="AB225" s="69"/>
      <c r="AC225" s="69"/>
      <c r="AD225" s="69"/>
      <c r="AE225" s="70"/>
      <c r="AF225" s="71"/>
      <c r="AG225" s="70"/>
      <c r="AH225" s="55">
        <f t="shared" si="0"/>
        <v>0</v>
      </c>
      <c r="AI225" s="247">
        <f t="shared" si="1"/>
        <v>0</v>
      </c>
      <c r="AJ225" s="242"/>
      <c r="AK225" s="56"/>
      <c r="AL225" s="21"/>
    </row>
    <row r="226" spans="2:38" s="5" customFormat="1" ht="22.5" customHeight="1" x14ac:dyDescent="0.4">
      <c r="B226" s="57" t="s">
        <v>175</v>
      </c>
      <c r="C226" s="58" t="s">
        <v>49</v>
      </c>
      <c r="D226" s="285">
        <v>108</v>
      </c>
      <c r="E226" s="72" t="s">
        <v>1408</v>
      </c>
      <c r="F226" s="60"/>
      <c r="G226" s="61"/>
      <c r="H226" s="62"/>
      <c r="I226" s="63">
        <v>10</v>
      </c>
      <c r="J226" s="64">
        <v>75</v>
      </c>
      <c r="K226" s="65" t="s">
        <v>1387</v>
      </c>
      <c r="L226" s="47" t="s">
        <v>52</v>
      </c>
      <c r="M226" s="48">
        <v>1</v>
      </c>
      <c r="N226" s="66" t="s">
        <v>87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48">
        <v>90</v>
      </c>
      <c r="V226" s="48">
        <v>1</v>
      </c>
      <c r="W226" s="67">
        <v>1</v>
      </c>
      <c r="X226" s="48"/>
      <c r="Y226" s="48">
        <v>67.5</v>
      </c>
      <c r="Z226" s="68">
        <v>16875</v>
      </c>
      <c r="AA226" s="149"/>
      <c r="AB226" s="69"/>
      <c r="AC226" s="69"/>
      <c r="AD226" s="69"/>
      <c r="AE226" s="70"/>
      <c r="AF226" s="71"/>
      <c r="AG226" s="70"/>
      <c r="AH226" s="55">
        <f t="shared" si="0"/>
        <v>0</v>
      </c>
      <c r="AI226" s="247">
        <f t="shared" si="1"/>
        <v>0</v>
      </c>
      <c r="AJ226" s="242"/>
      <c r="AK226" s="56"/>
      <c r="AL226" s="21"/>
    </row>
    <row r="227" spans="2:38" s="5" customFormat="1" ht="22.5" customHeight="1" x14ac:dyDescent="0.4">
      <c r="B227" s="57" t="s">
        <v>175</v>
      </c>
      <c r="C227" s="58" t="s">
        <v>49</v>
      </c>
      <c r="D227" s="285">
        <v>109</v>
      </c>
      <c r="E227" s="72" t="s">
        <v>1409</v>
      </c>
      <c r="F227" s="60"/>
      <c r="G227" s="61"/>
      <c r="H227" s="62"/>
      <c r="I227" s="63">
        <v>10</v>
      </c>
      <c r="J227" s="64">
        <v>83</v>
      </c>
      <c r="K227" s="65" t="s">
        <v>1092</v>
      </c>
      <c r="L227" s="47" t="s">
        <v>78</v>
      </c>
      <c r="M227" s="48">
        <v>3</v>
      </c>
      <c r="N227" s="66" t="s">
        <v>1093</v>
      </c>
      <c r="O227" s="66">
        <v>0</v>
      </c>
      <c r="P227" s="66" t="s">
        <v>222</v>
      </c>
      <c r="Q227" s="66">
        <v>0</v>
      </c>
      <c r="R227" s="66">
        <v>0</v>
      </c>
      <c r="S227" s="66" t="s">
        <v>134</v>
      </c>
      <c r="T227" s="66">
        <v>0</v>
      </c>
      <c r="U227" s="48">
        <v>44</v>
      </c>
      <c r="V227" s="48">
        <v>2</v>
      </c>
      <c r="W227" s="67">
        <v>6</v>
      </c>
      <c r="X227" s="48"/>
      <c r="Y227" s="48">
        <v>219.11999999999998</v>
      </c>
      <c r="Z227" s="68">
        <v>54779.999999999993</v>
      </c>
      <c r="AA227" s="149"/>
      <c r="AB227" s="69"/>
      <c r="AC227" s="69"/>
      <c r="AD227" s="69"/>
      <c r="AE227" s="70"/>
      <c r="AF227" s="71"/>
      <c r="AG227" s="70"/>
      <c r="AH227" s="55">
        <f t="shared" si="0"/>
        <v>0</v>
      </c>
      <c r="AI227" s="247">
        <f t="shared" si="1"/>
        <v>0</v>
      </c>
      <c r="AJ227" s="242"/>
      <c r="AK227" s="56"/>
      <c r="AL227" s="21"/>
    </row>
    <row r="228" spans="2:38" s="5" customFormat="1" ht="22.5" customHeight="1" x14ac:dyDescent="0.4">
      <c r="B228" s="57" t="s">
        <v>175</v>
      </c>
      <c r="C228" s="58" t="s">
        <v>49</v>
      </c>
      <c r="D228" s="285">
        <v>109</v>
      </c>
      <c r="E228" s="72" t="s">
        <v>1409</v>
      </c>
      <c r="F228" s="60"/>
      <c r="G228" s="61"/>
      <c r="H228" s="62"/>
      <c r="I228" s="63">
        <v>10</v>
      </c>
      <c r="J228" s="64">
        <v>83</v>
      </c>
      <c r="K228" s="65" t="s">
        <v>1384</v>
      </c>
      <c r="L228" s="47" t="s">
        <v>1385</v>
      </c>
      <c r="M228" s="48">
        <v>1</v>
      </c>
      <c r="N228" s="66" t="s">
        <v>437</v>
      </c>
      <c r="O228" s="66">
        <v>0</v>
      </c>
      <c r="P228" s="66">
        <v>0</v>
      </c>
      <c r="Q228" s="66" t="s">
        <v>1386</v>
      </c>
      <c r="R228" s="66">
        <v>0</v>
      </c>
      <c r="S228" s="66">
        <v>0</v>
      </c>
      <c r="T228" s="66">
        <v>0</v>
      </c>
      <c r="U228" s="48">
        <v>36</v>
      </c>
      <c r="V228" s="48">
        <v>4</v>
      </c>
      <c r="W228" s="67">
        <v>4</v>
      </c>
      <c r="X228" s="48"/>
      <c r="Y228" s="48">
        <v>119.52</v>
      </c>
      <c r="Z228" s="68">
        <v>29880</v>
      </c>
      <c r="AA228" s="149"/>
      <c r="AB228" s="69"/>
      <c r="AC228" s="69"/>
      <c r="AD228" s="69"/>
      <c r="AE228" s="70"/>
      <c r="AF228" s="71"/>
      <c r="AG228" s="70"/>
      <c r="AH228" s="55">
        <f t="shared" si="0"/>
        <v>0</v>
      </c>
      <c r="AI228" s="247">
        <f t="shared" si="1"/>
        <v>0</v>
      </c>
      <c r="AJ228" s="242"/>
      <c r="AK228" s="56"/>
      <c r="AL228" s="21"/>
    </row>
    <row r="229" spans="2:38" s="5" customFormat="1" ht="22.5" customHeight="1" x14ac:dyDescent="0.4">
      <c r="B229" s="57" t="s">
        <v>175</v>
      </c>
      <c r="C229" s="58" t="s">
        <v>49</v>
      </c>
      <c r="D229" s="285">
        <v>109</v>
      </c>
      <c r="E229" s="72" t="s">
        <v>1409</v>
      </c>
      <c r="F229" s="60"/>
      <c r="G229" s="61"/>
      <c r="H229" s="62"/>
      <c r="I229" s="63">
        <v>10</v>
      </c>
      <c r="J229" s="64">
        <v>83</v>
      </c>
      <c r="K229" s="65" t="s">
        <v>1387</v>
      </c>
      <c r="L229" s="47" t="s">
        <v>52</v>
      </c>
      <c r="M229" s="48">
        <v>1</v>
      </c>
      <c r="N229" s="66" t="s">
        <v>87</v>
      </c>
      <c r="O229" s="66">
        <v>0</v>
      </c>
      <c r="P229" s="66">
        <v>0</v>
      </c>
      <c r="Q229" s="66">
        <v>0</v>
      </c>
      <c r="R229" s="66">
        <v>0</v>
      </c>
      <c r="S229" s="66">
        <v>0</v>
      </c>
      <c r="T229" s="66">
        <v>0</v>
      </c>
      <c r="U229" s="48">
        <v>90</v>
      </c>
      <c r="V229" s="48">
        <v>1</v>
      </c>
      <c r="W229" s="67">
        <v>1</v>
      </c>
      <c r="X229" s="48"/>
      <c r="Y229" s="48">
        <v>74.699999999999989</v>
      </c>
      <c r="Z229" s="68">
        <v>18674.999999999996</v>
      </c>
      <c r="AA229" s="149"/>
      <c r="AB229" s="69"/>
      <c r="AC229" s="69"/>
      <c r="AD229" s="69"/>
      <c r="AE229" s="70"/>
      <c r="AF229" s="71"/>
      <c r="AG229" s="70"/>
      <c r="AH229" s="55">
        <f t="shared" si="0"/>
        <v>0</v>
      </c>
      <c r="AI229" s="247">
        <f t="shared" si="1"/>
        <v>0</v>
      </c>
      <c r="AJ229" s="242"/>
      <c r="AK229" s="56"/>
      <c r="AL229" s="21"/>
    </row>
    <row r="230" spans="2:38" s="5" customFormat="1" ht="22.5" customHeight="1" x14ac:dyDescent="0.4">
      <c r="B230" s="57" t="s">
        <v>175</v>
      </c>
      <c r="C230" s="58" t="s">
        <v>49</v>
      </c>
      <c r="D230" s="285">
        <v>110</v>
      </c>
      <c r="E230" s="72" t="s">
        <v>1410</v>
      </c>
      <c r="F230" s="60"/>
      <c r="G230" s="61"/>
      <c r="H230" s="62"/>
      <c r="I230" s="63">
        <v>10</v>
      </c>
      <c r="J230" s="64">
        <v>97</v>
      </c>
      <c r="K230" s="65" t="s">
        <v>1092</v>
      </c>
      <c r="L230" s="47" t="s">
        <v>78</v>
      </c>
      <c r="M230" s="48">
        <v>3</v>
      </c>
      <c r="N230" s="66" t="s">
        <v>1093</v>
      </c>
      <c r="O230" s="66">
        <v>0</v>
      </c>
      <c r="P230" s="66" t="s">
        <v>222</v>
      </c>
      <c r="Q230" s="66">
        <v>0</v>
      </c>
      <c r="R230" s="66">
        <v>0</v>
      </c>
      <c r="S230" s="66" t="s">
        <v>134</v>
      </c>
      <c r="T230" s="66">
        <v>0</v>
      </c>
      <c r="U230" s="48">
        <v>44</v>
      </c>
      <c r="V230" s="48">
        <v>6</v>
      </c>
      <c r="W230" s="67">
        <v>18</v>
      </c>
      <c r="X230" s="48"/>
      <c r="Y230" s="48">
        <v>768.2399999999999</v>
      </c>
      <c r="Z230" s="68">
        <v>192059.99999999997</v>
      </c>
      <c r="AA230" s="149"/>
      <c r="AB230" s="69"/>
      <c r="AC230" s="69"/>
      <c r="AD230" s="69"/>
      <c r="AE230" s="70"/>
      <c r="AF230" s="71"/>
      <c r="AG230" s="70"/>
      <c r="AH230" s="55">
        <f t="shared" si="0"/>
        <v>0</v>
      </c>
      <c r="AI230" s="247">
        <f t="shared" si="1"/>
        <v>0</v>
      </c>
      <c r="AJ230" s="242"/>
      <c r="AK230" s="56"/>
      <c r="AL230" s="21"/>
    </row>
    <row r="231" spans="2:38" s="5" customFormat="1" ht="22.5" customHeight="1" x14ac:dyDescent="0.4">
      <c r="B231" s="57" t="s">
        <v>175</v>
      </c>
      <c r="C231" s="58" t="s">
        <v>49</v>
      </c>
      <c r="D231" s="285">
        <v>110</v>
      </c>
      <c r="E231" s="72" t="s">
        <v>1410</v>
      </c>
      <c r="F231" s="60"/>
      <c r="G231" s="61"/>
      <c r="H231" s="62"/>
      <c r="I231" s="63">
        <v>10</v>
      </c>
      <c r="J231" s="64">
        <v>97</v>
      </c>
      <c r="K231" s="65" t="s">
        <v>1384</v>
      </c>
      <c r="L231" s="47" t="s">
        <v>1385</v>
      </c>
      <c r="M231" s="48">
        <v>1</v>
      </c>
      <c r="N231" s="66" t="s">
        <v>437</v>
      </c>
      <c r="O231" s="66">
        <v>0</v>
      </c>
      <c r="P231" s="66">
        <v>0</v>
      </c>
      <c r="Q231" s="66" t="s">
        <v>1386</v>
      </c>
      <c r="R231" s="66">
        <v>0</v>
      </c>
      <c r="S231" s="66">
        <v>0</v>
      </c>
      <c r="T231" s="66">
        <v>0</v>
      </c>
      <c r="U231" s="48">
        <v>36</v>
      </c>
      <c r="V231" s="48">
        <v>11</v>
      </c>
      <c r="W231" s="67">
        <v>11</v>
      </c>
      <c r="X231" s="48"/>
      <c r="Y231" s="48">
        <v>384.12</v>
      </c>
      <c r="Z231" s="68">
        <v>96030</v>
      </c>
      <c r="AA231" s="149"/>
      <c r="AB231" s="69"/>
      <c r="AC231" s="69"/>
      <c r="AD231" s="69"/>
      <c r="AE231" s="70"/>
      <c r="AF231" s="71"/>
      <c r="AG231" s="70"/>
      <c r="AH231" s="55">
        <f t="shared" si="0"/>
        <v>0</v>
      </c>
      <c r="AI231" s="247">
        <f t="shared" si="1"/>
        <v>0</v>
      </c>
      <c r="AJ231" s="242"/>
      <c r="AK231" s="56"/>
      <c r="AL231" s="21"/>
    </row>
    <row r="232" spans="2:38" s="5" customFormat="1" ht="22.5" customHeight="1" x14ac:dyDescent="0.4">
      <c r="B232" s="57" t="s">
        <v>175</v>
      </c>
      <c r="C232" s="58" t="s">
        <v>49</v>
      </c>
      <c r="D232" s="285">
        <v>110</v>
      </c>
      <c r="E232" s="72" t="s">
        <v>1410</v>
      </c>
      <c r="F232" s="60"/>
      <c r="G232" s="61"/>
      <c r="H232" s="62"/>
      <c r="I232" s="63">
        <v>10</v>
      </c>
      <c r="J232" s="64">
        <v>97</v>
      </c>
      <c r="K232" s="65" t="s">
        <v>1387</v>
      </c>
      <c r="L232" s="47" t="s">
        <v>52</v>
      </c>
      <c r="M232" s="48">
        <v>1</v>
      </c>
      <c r="N232" s="66" t="s">
        <v>87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48">
        <v>90</v>
      </c>
      <c r="V232" s="48">
        <v>2</v>
      </c>
      <c r="W232" s="67">
        <v>2</v>
      </c>
      <c r="X232" s="48"/>
      <c r="Y232" s="48">
        <v>174.6</v>
      </c>
      <c r="Z232" s="68">
        <v>43650</v>
      </c>
      <c r="AA232" s="149"/>
      <c r="AB232" s="69"/>
      <c r="AC232" s="69"/>
      <c r="AD232" s="69"/>
      <c r="AE232" s="70"/>
      <c r="AF232" s="71"/>
      <c r="AG232" s="70"/>
      <c r="AH232" s="55">
        <f t="shared" si="0"/>
        <v>0</v>
      </c>
      <c r="AI232" s="247">
        <f t="shared" si="1"/>
        <v>0</v>
      </c>
      <c r="AJ232" s="242"/>
      <c r="AK232" s="56"/>
      <c r="AL232" s="21"/>
    </row>
    <row r="233" spans="2:38" s="5" customFormat="1" ht="22.5" customHeight="1" x14ac:dyDescent="0.4">
      <c r="B233" s="57" t="s">
        <v>175</v>
      </c>
      <c r="C233" s="58" t="s">
        <v>49</v>
      </c>
      <c r="D233" s="285">
        <v>111</v>
      </c>
      <c r="E233" s="72" t="s">
        <v>1411</v>
      </c>
      <c r="F233" s="60"/>
      <c r="G233" s="61"/>
      <c r="H233" s="62"/>
      <c r="I233" s="63" t="s">
        <v>175</v>
      </c>
      <c r="J233" s="64" t="s">
        <v>175</v>
      </c>
      <c r="K233" s="140" t="s">
        <v>185</v>
      </c>
      <c r="L233" s="136" t="s">
        <v>186</v>
      </c>
      <c r="M233" s="73">
        <v>0</v>
      </c>
      <c r="N233" s="74" t="s">
        <v>185</v>
      </c>
      <c r="O233" s="74">
        <v>0</v>
      </c>
      <c r="P233" s="74">
        <v>0</v>
      </c>
      <c r="Q233" s="74">
        <v>0</v>
      </c>
      <c r="R233" s="74">
        <v>0</v>
      </c>
      <c r="S233" s="74">
        <v>0</v>
      </c>
      <c r="T233" s="74">
        <v>0</v>
      </c>
      <c r="U233" s="73" t="s">
        <v>175</v>
      </c>
      <c r="V233" s="73">
        <v>23</v>
      </c>
      <c r="W233" s="75">
        <v>0</v>
      </c>
      <c r="X233" s="73" t="s">
        <v>2505</v>
      </c>
      <c r="Y233" s="73" t="s">
        <v>175</v>
      </c>
      <c r="Z233" s="76" t="s">
        <v>175</v>
      </c>
      <c r="AA233" s="158" t="s">
        <v>187</v>
      </c>
      <c r="AB233" s="78" t="s">
        <v>188</v>
      </c>
      <c r="AC233" s="78" t="s">
        <v>175</v>
      </c>
      <c r="AD233" s="78" t="s">
        <v>175</v>
      </c>
      <c r="AE233" s="79" t="s">
        <v>175</v>
      </c>
      <c r="AF233" s="80" t="s">
        <v>175</v>
      </c>
      <c r="AG233" s="79" t="s">
        <v>175</v>
      </c>
      <c r="AH233" s="81" t="s">
        <v>189</v>
      </c>
      <c r="AI233" s="259" t="s">
        <v>189</v>
      </c>
      <c r="AJ233" s="255" t="s">
        <v>2505</v>
      </c>
      <c r="AK233" s="82" t="s">
        <v>2505</v>
      </c>
      <c r="AL233" s="21"/>
    </row>
    <row r="234" spans="2:38" s="5" customFormat="1" ht="22.5" customHeight="1" x14ac:dyDescent="0.4">
      <c r="B234" s="57" t="s">
        <v>175</v>
      </c>
      <c r="C234" s="58" t="s">
        <v>49</v>
      </c>
      <c r="D234" s="285">
        <v>112</v>
      </c>
      <c r="E234" s="72" t="s">
        <v>1412</v>
      </c>
      <c r="F234" s="60"/>
      <c r="G234" s="61"/>
      <c r="H234" s="62"/>
      <c r="I234" s="63">
        <v>13</v>
      </c>
      <c r="J234" s="64">
        <v>292</v>
      </c>
      <c r="K234" s="65" t="s">
        <v>1338</v>
      </c>
      <c r="L234" s="47" t="s">
        <v>52</v>
      </c>
      <c r="M234" s="48">
        <v>1</v>
      </c>
      <c r="N234" s="66" t="s">
        <v>310</v>
      </c>
      <c r="O234" s="66">
        <v>0</v>
      </c>
      <c r="P234" s="66">
        <v>0</v>
      </c>
      <c r="Q234" s="66">
        <v>0</v>
      </c>
      <c r="R234" s="66">
        <v>0</v>
      </c>
      <c r="S234" s="66">
        <v>0</v>
      </c>
      <c r="T234" s="66">
        <v>0</v>
      </c>
      <c r="U234" s="48">
        <v>34</v>
      </c>
      <c r="V234" s="48">
        <v>14</v>
      </c>
      <c r="W234" s="67">
        <v>14</v>
      </c>
      <c r="X234" s="48"/>
      <c r="Y234" s="48">
        <v>1806.8960000000002</v>
      </c>
      <c r="Z234" s="68">
        <v>451724</v>
      </c>
      <c r="AA234" s="149"/>
      <c r="AB234" s="69"/>
      <c r="AC234" s="69"/>
      <c r="AD234" s="69"/>
      <c r="AE234" s="70"/>
      <c r="AF234" s="71"/>
      <c r="AG234" s="70"/>
      <c r="AH234" s="55">
        <f t="shared" si="0"/>
        <v>0</v>
      </c>
      <c r="AI234" s="247">
        <f t="shared" si="1"/>
        <v>0</v>
      </c>
      <c r="AJ234" s="242"/>
      <c r="AK234" s="56"/>
      <c r="AL234" s="21"/>
    </row>
    <row r="235" spans="2:38" s="5" customFormat="1" ht="22.5" customHeight="1" x14ac:dyDescent="0.4">
      <c r="B235" s="57" t="s">
        <v>175</v>
      </c>
      <c r="C235" s="58" t="s">
        <v>49</v>
      </c>
      <c r="D235" s="285">
        <v>113</v>
      </c>
      <c r="E235" s="60" t="s">
        <v>50</v>
      </c>
      <c r="F235" s="60"/>
      <c r="G235" s="61"/>
      <c r="H235" s="62"/>
      <c r="I235" s="63">
        <v>4</v>
      </c>
      <c r="J235" s="64">
        <v>292</v>
      </c>
      <c r="K235" s="65" t="s">
        <v>1126</v>
      </c>
      <c r="L235" s="47" t="s">
        <v>52</v>
      </c>
      <c r="M235" s="48">
        <v>1</v>
      </c>
      <c r="N235" s="66" t="s">
        <v>1127</v>
      </c>
      <c r="O235" s="66">
        <v>0</v>
      </c>
      <c r="P235" s="66" t="s">
        <v>1128</v>
      </c>
      <c r="Q235" s="66">
        <v>0</v>
      </c>
      <c r="R235" s="66">
        <v>0</v>
      </c>
      <c r="S235" s="66">
        <v>0</v>
      </c>
      <c r="T235" s="66">
        <v>0</v>
      </c>
      <c r="U235" s="48">
        <v>26</v>
      </c>
      <c r="V235" s="48">
        <v>2</v>
      </c>
      <c r="W235" s="67">
        <v>2</v>
      </c>
      <c r="X235" s="48"/>
      <c r="Y235" s="48">
        <v>60.735999999999997</v>
      </c>
      <c r="Z235" s="68">
        <v>15183.999999999998</v>
      </c>
      <c r="AA235" s="149"/>
      <c r="AB235" s="69"/>
      <c r="AC235" s="69"/>
      <c r="AD235" s="69"/>
      <c r="AE235" s="70"/>
      <c r="AF235" s="71"/>
      <c r="AG235" s="70"/>
      <c r="AH235" s="55">
        <f t="shared" si="0"/>
        <v>0</v>
      </c>
      <c r="AI235" s="247">
        <f t="shared" si="1"/>
        <v>0</v>
      </c>
      <c r="AJ235" s="242"/>
      <c r="AK235" s="56"/>
      <c r="AL235" s="21"/>
    </row>
    <row r="236" spans="2:38" s="5" customFormat="1" ht="22.5" customHeight="1" x14ac:dyDescent="0.4">
      <c r="B236" s="57" t="s">
        <v>175</v>
      </c>
      <c r="C236" s="58" t="s">
        <v>49</v>
      </c>
      <c r="D236" s="285">
        <v>114</v>
      </c>
      <c r="E236" s="60" t="s">
        <v>1413</v>
      </c>
      <c r="F236" s="60"/>
      <c r="G236" s="61"/>
      <c r="H236" s="62"/>
      <c r="I236" s="63" t="s">
        <v>175</v>
      </c>
      <c r="J236" s="64" t="s">
        <v>175</v>
      </c>
      <c r="K236" s="65" t="s">
        <v>185</v>
      </c>
      <c r="L236" s="136" t="s">
        <v>186</v>
      </c>
      <c r="M236" s="73">
        <v>0</v>
      </c>
      <c r="N236" s="74" t="s">
        <v>185</v>
      </c>
      <c r="O236" s="74">
        <v>0</v>
      </c>
      <c r="P236" s="74">
        <v>0</v>
      </c>
      <c r="Q236" s="74">
        <v>0</v>
      </c>
      <c r="R236" s="74">
        <v>0</v>
      </c>
      <c r="S236" s="74">
        <v>0</v>
      </c>
      <c r="T236" s="74">
        <v>0</v>
      </c>
      <c r="U236" s="73" t="s">
        <v>175</v>
      </c>
      <c r="V236" s="73">
        <v>31</v>
      </c>
      <c r="W236" s="75">
        <v>0</v>
      </c>
      <c r="X236" s="73" t="s">
        <v>2505</v>
      </c>
      <c r="Y236" s="73" t="s">
        <v>175</v>
      </c>
      <c r="Z236" s="76" t="s">
        <v>175</v>
      </c>
      <c r="AA236" s="158" t="s">
        <v>187</v>
      </c>
      <c r="AB236" s="78" t="s">
        <v>188</v>
      </c>
      <c r="AC236" s="78" t="s">
        <v>175</v>
      </c>
      <c r="AD236" s="78" t="s">
        <v>175</v>
      </c>
      <c r="AE236" s="79" t="s">
        <v>175</v>
      </c>
      <c r="AF236" s="80" t="s">
        <v>175</v>
      </c>
      <c r="AG236" s="79" t="s">
        <v>175</v>
      </c>
      <c r="AH236" s="81" t="s">
        <v>189</v>
      </c>
      <c r="AI236" s="259" t="s">
        <v>189</v>
      </c>
      <c r="AJ236" s="255" t="s">
        <v>2505</v>
      </c>
      <c r="AK236" s="82" t="s">
        <v>2505</v>
      </c>
      <c r="AL236" s="21"/>
    </row>
    <row r="237" spans="2:38" s="5" customFormat="1" ht="22.5" customHeight="1" x14ac:dyDescent="0.4">
      <c r="B237" s="57" t="s">
        <v>175</v>
      </c>
      <c r="C237" s="58" t="s">
        <v>49</v>
      </c>
      <c r="D237" s="285">
        <v>115</v>
      </c>
      <c r="E237" s="60" t="s">
        <v>1414</v>
      </c>
      <c r="F237" s="60"/>
      <c r="G237" s="61"/>
      <c r="H237" s="62"/>
      <c r="I237" s="63">
        <v>4</v>
      </c>
      <c r="J237" s="64">
        <v>102</v>
      </c>
      <c r="K237" s="65" t="s">
        <v>1370</v>
      </c>
      <c r="L237" s="47" t="s">
        <v>125</v>
      </c>
      <c r="M237" s="48">
        <v>2</v>
      </c>
      <c r="N237" s="66" t="s">
        <v>218</v>
      </c>
      <c r="O237" s="66">
        <v>0</v>
      </c>
      <c r="P237" s="66" t="s">
        <v>126</v>
      </c>
      <c r="Q237" s="66">
        <v>0</v>
      </c>
      <c r="R237" s="66">
        <v>0</v>
      </c>
      <c r="S237" s="66" t="s">
        <v>134</v>
      </c>
      <c r="T237" s="66">
        <v>0</v>
      </c>
      <c r="U237" s="48">
        <v>47</v>
      </c>
      <c r="V237" s="48">
        <v>1</v>
      </c>
      <c r="W237" s="67">
        <v>2</v>
      </c>
      <c r="X237" s="48"/>
      <c r="Y237" s="48">
        <v>38.351999999999997</v>
      </c>
      <c r="Z237" s="68">
        <v>9588</v>
      </c>
      <c r="AA237" s="149"/>
      <c r="AB237" s="69"/>
      <c r="AC237" s="69"/>
      <c r="AD237" s="69"/>
      <c r="AE237" s="70"/>
      <c r="AF237" s="71"/>
      <c r="AG237" s="70"/>
      <c r="AH237" s="55">
        <f t="shared" si="0"/>
        <v>0</v>
      </c>
      <c r="AI237" s="247">
        <f t="shared" si="1"/>
        <v>0</v>
      </c>
      <c r="AJ237" s="242"/>
      <c r="AK237" s="56"/>
      <c r="AL237" s="21"/>
    </row>
    <row r="238" spans="2:38" s="5" customFormat="1" ht="22.5" customHeight="1" x14ac:dyDescent="0.4">
      <c r="B238" s="57" t="s">
        <v>175</v>
      </c>
      <c r="C238" s="58" t="s">
        <v>49</v>
      </c>
      <c r="D238" s="285">
        <v>115</v>
      </c>
      <c r="E238" s="60" t="s">
        <v>1414</v>
      </c>
      <c r="F238" s="60"/>
      <c r="G238" s="61"/>
      <c r="H238" s="62"/>
      <c r="I238" s="63">
        <v>4</v>
      </c>
      <c r="J238" s="64">
        <v>102</v>
      </c>
      <c r="K238" s="65" t="s">
        <v>1371</v>
      </c>
      <c r="L238" s="47" t="s">
        <v>125</v>
      </c>
      <c r="M238" s="48">
        <v>2</v>
      </c>
      <c r="N238" s="66" t="s">
        <v>218</v>
      </c>
      <c r="O238" s="66">
        <v>0</v>
      </c>
      <c r="P238" s="66" t="s">
        <v>126</v>
      </c>
      <c r="Q238" s="66">
        <v>0</v>
      </c>
      <c r="R238" s="66">
        <v>0</v>
      </c>
      <c r="S238" s="66" t="s">
        <v>134</v>
      </c>
      <c r="T238" s="66" t="s">
        <v>1196</v>
      </c>
      <c r="U238" s="48">
        <v>47</v>
      </c>
      <c r="V238" s="48">
        <v>1</v>
      </c>
      <c r="W238" s="67">
        <v>2</v>
      </c>
      <c r="X238" s="48"/>
      <c r="Y238" s="48">
        <v>38.351999999999997</v>
      </c>
      <c r="Z238" s="68">
        <v>9588</v>
      </c>
      <c r="AA238" s="149"/>
      <c r="AB238" s="69"/>
      <c r="AC238" s="69"/>
      <c r="AD238" s="69"/>
      <c r="AE238" s="70"/>
      <c r="AF238" s="71"/>
      <c r="AG238" s="70"/>
      <c r="AH238" s="55">
        <f t="shared" si="0"/>
        <v>0</v>
      </c>
      <c r="AI238" s="247">
        <f t="shared" si="1"/>
        <v>0</v>
      </c>
      <c r="AJ238" s="242"/>
      <c r="AK238" s="56"/>
      <c r="AL238" s="21"/>
    </row>
    <row r="239" spans="2:38" s="5" customFormat="1" ht="22.5" customHeight="1" x14ac:dyDescent="0.4">
      <c r="B239" s="57" t="s">
        <v>175</v>
      </c>
      <c r="C239" s="58" t="s">
        <v>49</v>
      </c>
      <c r="D239" s="285">
        <v>115</v>
      </c>
      <c r="E239" s="60" t="s">
        <v>1415</v>
      </c>
      <c r="F239" s="324" t="s">
        <v>2587</v>
      </c>
      <c r="G239" s="61"/>
      <c r="H239" s="62"/>
      <c r="I239" s="63">
        <v>24</v>
      </c>
      <c r="J239" s="64">
        <v>365</v>
      </c>
      <c r="K239" s="65" t="s">
        <v>175</v>
      </c>
      <c r="L239" s="47" t="s">
        <v>176</v>
      </c>
      <c r="M239" s="48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48">
        <v>0</v>
      </c>
      <c r="V239" s="48">
        <v>1</v>
      </c>
      <c r="W239" s="67">
        <v>0</v>
      </c>
      <c r="X239" s="48"/>
      <c r="Y239" s="48" t="s">
        <v>175</v>
      </c>
      <c r="Z239" s="68" t="s">
        <v>175</v>
      </c>
      <c r="AA239" s="149" t="s">
        <v>205</v>
      </c>
      <c r="AB239" s="69"/>
      <c r="AC239" s="69"/>
      <c r="AD239" s="69"/>
      <c r="AE239" s="70"/>
      <c r="AF239" s="71"/>
      <c r="AG239" s="70"/>
      <c r="AH239" s="55">
        <f t="shared" si="0"/>
        <v>0</v>
      </c>
      <c r="AI239" s="247">
        <f t="shared" si="1"/>
        <v>0</v>
      </c>
      <c r="AJ239" s="255" t="s">
        <v>189</v>
      </c>
      <c r="AK239" s="82" t="s">
        <v>189</v>
      </c>
      <c r="AL239" s="21"/>
    </row>
    <row r="240" spans="2:38" s="5" customFormat="1" ht="22.5" customHeight="1" x14ac:dyDescent="0.4">
      <c r="B240" s="57" t="s">
        <v>175</v>
      </c>
      <c r="C240" s="58" t="s">
        <v>49</v>
      </c>
      <c r="D240" s="285">
        <v>116</v>
      </c>
      <c r="E240" s="72" t="s">
        <v>1416</v>
      </c>
      <c r="F240" s="60"/>
      <c r="G240" s="61"/>
      <c r="H240" s="62"/>
      <c r="I240" s="63">
        <v>1</v>
      </c>
      <c r="J240" s="64">
        <v>12</v>
      </c>
      <c r="K240" s="65" t="s">
        <v>1068</v>
      </c>
      <c r="L240" s="47" t="s">
        <v>96</v>
      </c>
      <c r="M240" s="48">
        <v>1</v>
      </c>
      <c r="N240" s="66" t="s">
        <v>218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48">
        <v>47</v>
      </c>
      <c r="V240" s="48">
        <v>2</v>
      </c>
      <c r="W240" s="67">
        <v>2</v>
      </c>
      <c r="X240" s="48"/>
      <c r="Y240" s="48">
        <v>1.1280000000000001</v>
      </c>
      <c r="Z240" s="68">
        <v>282</v>
      </c>
      <c r="AA240" s="149"/>
      <c r="AB240" s="69"/>
      <c r="AC240" s="69"/>
      <c r="AD240" s="69"/>
      <c r="AE240" s="70"/>
      <c r="AF240" s="71"/>
      <c r="AG240" s="70"/>
      <c r="AH240" s="55">
        <f t="shared" si="0"/>
        <v>0</v>
      </c>
      <c r="AI240" s="247">
        <f t="shared" si="1"/>
        <v>0</v>
      </c>
      <c r="AJ240" s="242"/>
      <c r="AK240" s="56"/>
      <c r="AL240" s="21"/>
    </row>
    <row r="241" spans="2:38" s="5" customFormat="1" ht="22.5" customHeight="1" x14ac:dyDescent="0.4">
      <c r="B241" s="57" t="s">
        <v>175</v>
      </c>
      <c r="C241" s="58" t="s">
        <v>49</v>
      </c>
      <c r="D241" s="285">
        <v>117</v>
      </c>
      <c r="E241" s="72" t="s">
        <v>1417</v>
      </c>
      <c r="F241" s="60"/>
      <c r="G241" s="61"/>
      <c r="H241" s="62"/>
      <c r="I241" s="63">
        <v>4</v>
      </c>
      <c r="J241" s="64">
        <v>292</v>
      </c>
      <c r="K241" s="65" t="s">
        <v>1418</v>
      </c>
      <c r="L241" s="47" t="s">
        <v>52</v>
      </c>
      <c r="M241" s="48">
        <v>1</v>
      </c>
      <c r="N241" s="66" t="s">
        <v>87</v>
      </c>
      <c r="O241" s="66">
        <v>0</v>
      </c>
      <c r="P241" s="66" t="s">
        <v>1419</v>
      </c>
      <c r="Q241" s="66">
        <v>0</v>
      </c>
      <c r="R241" s="66">
        <v>0</v>
      </c>
      <c r="S241" s="66">
        <v>0</v>
      </c>
      <c r="T241" s="66">
        <v>0</v>
      </c>
      <c r="U241" s="48">
        <v>90</v>
      </c>
      <c r="V241" s="48">
        <v>3</v>
      </c>
      <c r="W241" s="67">
        <v>3</v>
      </c>
      <c r="X241" s="48"/>
      <c r="Y241" s="48">
        <v>315.35999999999996</v>
      </c>
      <c r="Z241" s="68">
        <v>78839.999999999985</v>
      </c>
      <c r="AA241" s="149"/>
      <c r="AB241" s="69"/>
      <c r="AC241" s="69"/>
      <c r="AD241" s="69"/>
      <c r="AE241" s="70"/>
      <c r="AF241" s="71"/>
      <c r="AG241" s="70"/>
      <c r="AH241" s="55">
        <f t="shared" si="0"/>
        <v>0</v>
      </c>
      <c r="AI241" s="247">
        <f t="shared" si="1"/>
        <v>0</v>
      </c>
      <c r="AJ241" s="242"/>
      <c r="AK241" s="56"/>
      <c r="AL241" s="21"/>
    </row>
    <row r="242" spans="2:38" s="5" customFormat="1" ht="22.5" customHeight="1" x14ac:dyDescent="0.4">
      <c r="B242" s="57" t="s">
        <v>175</v>
      </c>
      <c r="C242" s="58" t="s">
        <v>49</v>
      </c>
      <c r="D242" s="285">
        <v>117</v>
      </c>
      <c r="E242" s="72" t="s">
        <v>1417</v>
      </c>
      <c r="F242" s="60"/>
      <c r="G242" s="61"/>
      <c r="H242" s="62"/>
      <c r="I242" s="63">
        <v>4</v>
      </c>
      <c r="J242" s="64">
        <v>292</v>
      </c>
      <c r="K242" s="65" t="s">
        <v>1420</v>
      </c>
      <c r="L242" s="47" t="s">
        <v>249</v>
      </c>
      <c r="M242" s="48">
        <v>1</v>
      </c>
      <c r="N242" s="66" t="s">
        <v>1421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48">
        <v>130</v>
      </c>
      <c r="V242" s="48">
        <v>4</v>
      </c>
      <c r="W242" s="67">
        <v>4</v>
      </c>
      <c r="X242" s="48"/>
      <c r="Y242" s="48">
        <v>607.36</v>
      </c>
      <c r="Z242" s="68">
        <v>151840</v>
      </c>
      <c r="AA242" s="149"/>
      <c r="AB242" s="69"/>
      <c r="AC242" s="69"/>
      <c r="AD242" s="69"/>
      <c r="AE242" s="70"/>
      <c r="AF242" s="71"/>
      <c r="AG242" s="70"/>
      <c r="AH242" s="55">
        <f t="shared" si="0"/>
        <v>0</v>
      </c>
      <c r="AI242" s="247">
        <f t="shared" si="1"/>
        <v>0</v>
      </c>
      <c r="AJ242" s="242"/>
      <c r="AK242" s="56"/>
      <c r="AL242" s="21"/>
    </row>
    <row r="243" spans="2:38" s="5" customFormat="1" ht="22.5" customHeight="1" x14ac:dyDescent="0.4">
      <c r="B243" s="57" t="s">
        <v>175</v>
      </c>
      <c r="C243" s="58" t="s">
        <v>49</v>
      </c>
      <c r="D243" s="285">
        <v>118</v>
      </c>
      <c r="E243" s="72" t="s">
        <v>593</v>
      </c>
      <c r="F243" s="60"/>
      <c r="G243" s="61"/>
      <c r="H243" s="62"/>
      <c r="I243" s="63">
        <v>5</v>
      </c>
      <c r="J243" s="64">
        <v>146</v>
      </c>
      <c r="K243" s="65" t="s">
        <v>1422</v>
      </c>
      <c r="L243" s="47" t="s">
        <v>52</v>
      </c>
      <c r="M243" s="48">
        <v>1</v>
      </c>
      <c r="N243" s="66" t="s">
        <v>466</v>
      </c>
      <c r="O243" s="66">
        <v>0</v>
      </c>
      <c r="P243" s="66" t="s">
        <v>1419</v>
      </c>
      <c r="Q243" s="66">
        <v>0</v>
      </c>
      <c r="R243" s="66">
        <v>0</v>
      </c>
      <c r="S243" s="66">
        <v>0</v>
      </c>
      <c r="T243" s="66">
        <v>0</v>
      </c>
      <c r="U243" s="48">
        <v>150</v>
      </c>
      <c r="V243" s="48">
        <v>12</v>
      </c>
      <c r="W243" s="67">
        <v>12</v>
      </c>
      <c r="X243" s="48"/>
      <c r="Y243" s="48">
        <v>1314</v>
      </c>
      <c r="Z243" s="68">
        <v>328500</v>
      </c>
      <c r="AA243" s="149"/>
      <c r="AB243" s="69"/>
      <c r="AC243" s="69"/>
      <c r="AD243" s="69"/>
      <c r="AE243" s="70"/>
      <c r="AF243" s="71"/>
      <c r="AG243" s="70"/>
      <c r="AH243" s="55">
        <f t="shared" si="0"/>
        <v>0</v>
      </c>
      <c r="AI243" s="247">
        <f t="shared" si="1"/>
        <v>0</v>
      </c>
      <c r="AJ243" s="242"/>
      <c r="AK243" s="56"/>
      <c r="AL243" s="21"/>
    </row>
    <row r="244" spans="2:38" s="5" customFormat="1" ht="22.5" customHeight="1" x14ac:dyDescent="0.4">
      <c r="B244" s="57" t="s">
        <v>175</v>
      </c>
      <c r="C244" s="58" t="s">
        <v>49</v>
      </c>
      <c r="D244" s="285">
        <v>118</v>
      </c>
      <c r="E244" s="72" t="s">
        <v>593</v>
      </c>
      <c r="F244" s="60"/>
      <c r="G244" s="61"/>
      <c r="H244" s="62"/>
      <c r="I244" s="63">
        <v>5</v>
      </c>
      <c r="J244" s="64">
        <v>146</v>
      </c>
      <c r="K244" s="65" t="s">
        <v>1420</v>
      </c>
      <c r="L244" s="47" t="s">
        <v>249</v>
      </c>
      <c r="M244" s="48">
        <v>1</v>
      </c>
      <c r="N244" s="66" t="s">
        <v>1421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48">
        <v>130</v>
      </c>
      <c r="V244" s="48">
        <v>4</v>
      </c>
      <c r="W244" s="67">
        <v>4</v>
      </c>
      <c r="X244" s="48"/>
      <c r="Y244" s="48">
        <v>379.6</v>
      </c>
      <c r="Z244" s="68">
        <v>94900</v>
      </c>
      <c r="AA244" s="149"/>
      <c r="AB244" s="69"/>
      <c r="AC244" s="69"/>
      <c r="AD244" s="69"/>
      <c r="AE244" s="70"/>
      <c r="AF244" s="71"/>
      <c r="AG244" s="70"/>
      <c r="AH244" s="55">
        <f t="shared" si="0"/>
        <v>0</v>
      </c>
      <c r="AI244" s="247">
        <f t="shared" si="1"/>
        <v>0</v>
      </c>
      <c r="AJ244" s="242"/>
      <c r="AK244" s="56"/>
      <c r="AL244" s="21"/>
    </row>
    <row r="245" spans="2:38" s="5" customFormat="1" ht="22.5" customHeight="1" x14ac:dyDescent="0.4">
      <c r="B245" s="57" t="s">
        <v>175</v>
      </c>
      <c r="C245" s="58" t="s">
        <v>49</v>
      </c>
      <c r="D245" s="285">
        <v>119</v>
      </c>
      <c r="E245" s="72" t="s">
        <v>50</v>
      </c>
      <c r="F245" s="60"/>
      <c r="G245" s="61"/>
      <c r="H245" s="62"/>
      <c r="I245" s="63">
        <v>4</v>
      </c>
      <c r="J245" s="64">
        <v>292</v>
      </c>
      <c r="K245" s="65" t="s">
        <v>1126</v>
      </c>
      <c r="L245" s="47" t="s">
        <v>52</v>
      </c>
      <c r="M245" s="48">
        <v>1</v>
      </c>
      <c r="N245" s="66" t="s">
        <v>1127</v>
      </c>
      <c r="O245" s="66">
        <v>0</v>
      </c>
      <c r="P245" s="66" t="s">
        <v>1128</v>
      </c>
      <c r="Q245" s="66">
        <v>0</v>
      </c>
      <c r="R245" s="66">
        <v>0</v>
      </c>
      <c r="S245" s="66">
        <v>0</v>
      </c>
      <c r="T245" s="66">
        <v>0</v>
      </c>
      <c r="U245" s="48">
        <v>26</v>
      </c>
      <c r="V245" s="48">
        <v>2</v>
      </c>
      <c r="W245" s="67">
        <v>2</v>
      </c>
      <c r="X245" s="48"/>
      <c r="Y245" s="48">
        <v>60.735999999999997</v>
      </c>
      <c r="Z245" s="68">
        <v>15183.999999999998</v>
      </c>
      <c r="AA245" s="149"/>
      <c r="AB245" s="69"/>
      <c r="AC245" s="69"/>
      <c r="AD245" s="69"/>
      <c r="AE245" s="70"/>
      <c r="AF245" s="71"/>
      <c r="AG245" s="70"/>
      <c r="AH245" s="55">
        <f t="shared" si="0"/>
        <v>0</v>
      </c>
      <c r="AI245" s="247">
        <f t="shared" si="1"/>
        <v>0</v>
      </c>
      <c r="AJ245" s="242"/>
      <c r="AK245" s="56"/>
      <c r="AL245" s="21"/>
    </row>
    <row r="246" spans="2:38" s="5" customFormat="1" ht="22.5" customHeight="1" x14ac:dyDescent="0.4">
      <c r="B246" s="57" t="s">
        <v>175</v>
      </c>
      <c r="C246" s="58" t="s">
        <v>49</v>
      </c>
      <c r="D246" s="285">
        <v>120</v>
      </c>
      <c r="E246" s="72" t="s">
        <v>1423</v>
      </c>
      <c r="F246" s="60"/>
      <c r="G246" s="61"/>
      <c r="H246" s="62"/>
      <c r="I246" s="63">
        <v>9</v>
      </c>
      <c r="J246" s="64">
        <v>276</v>
      </c>
      <c r="K246" s="65" t="s">
        <v>1406</v>
      </c>
      <c r="L246" s="47" t="s">
        <v>52</v>
      </c>
      <c r="M246" s="48">
        <v>1</v>
      </c>
      <c r="N246" s="66" t="s">
        <v>1127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48">
        <v>26</v>
      </c>
      <c r="V246" s="48">
        <v>1</v>
      </c>
      <c r="W246" s="67">
        <v>1</v>
      </c>
      <c r="X246" s="48"/>
      <c r="Y246" s="48">
        <v>64.584000000000003</v>
      </c>
      <c r="Z246" s="68">
        <v>16146.000000000002</v>
      </c>
      <c r="AA246" s="149"/>
      <c r="AB246" s="69"/>
      <c r="AC246" s="69"/>
      <c r="AD246" s="69"/>
      <c r="AE246" s="70"/>
      <c r="AF246" s="71"/>
      <c r="AG246" s="70"/>
      <c r="AH246" s="55">
        <f t="shared" si="0"/>
        <v>0</v>
      </c>
      <c r="AI246" s="247">
        <f t="shared" si="1"/>
        <v>0</v>
      </c>
      <c r="AJ246" s="242"/>
      <c r="AK246" s="56"/>
      <c r="AL246" s="21"/>
    </row>
    <row r="247" spans="2:38" s="5" customFormat="1" ht="22.5" customHeight="1" x14ac:dyDescent="0.4">
      <c r="B247" s="57" t="s">
        <v>175</v>
      </c>
      <c r="C247" s="58" t="s">
        <v>49</v>
      </c>
      <c r="D247" s="285">
        <v>120</v>
      </c>
      <c r="E247" s="72" t="s">
        <v>1423</v>
      </c>
      <c r="F247" s="60"/>
      <c r="G247" s="61"/>
      <c r="H247" s="62"/>
      <c r="I247" s="63">
        <v>9</v>
      </c>
      <c r="J247" s="64">
        <v>276</v>
      </c>
      <c r="K247" s="65" t="s">
        <v>1424</v>
      </c>
      <c r="L247" s="47" t="s">
        <v>342</v>
      </c>
      <c r="M247" s="48">
        <v>1</v>
      </c>
      <c r="N247" s="66" t="s">
        <v>343</v>
      </c>
      <c r="O247" s="66">
        <v>0</v>
      </c>
      <c r="P247" s="66" t="s">
        <v>1425</v>
      </c>
      <c r="Q247" s="66" t="s">
        <v>344</v>
      </c>
      <c r="R247" s="66" t="s">
        <v>1426</v>
      </c>
      <c r="S247" s="66" t="s">
        <v>1427</v>
      </c>
      <c r="T247" s="66">
        <v>0</v>
      </c>
      <c r="U247" s="48">
        <v>13</v>
      </c>
      <c r="V247" s="48">
        <v>1</v>
      </c>
      <c r="W247" s="67">
        <v>1</v>
      </c>
      <c r="X247" s="48"/>
      <c r="Y247" s="48">
        <v>32.292000000000002</v>
      </c>
      <c r="Z247" s="68">
        <v>8073.0000000000009</v>
      </c>
      <c r="AA247" s="149"/>
      <c r="AB247" s="69"/>
      <c r="AC247" s="69"/>
      <c r="AD247" s="69"/>
      <c r="AE247" s="70"/>
      <c r="AF247" s="71"/>
      <c r="AG247" s="70"/>
      <c r="AH247" s="55">
        <f t="shared" si="0"/>
        <v>0</v>
      </c>
      <c r="AI247" s="247">
        <f t="shared" si="1"/>
        <v>0</v>
      </c>
      <c r="AJ247" s="242"/>
      <c r="AK247" s="56"/>
      <c r="AL247" s="21"/>
    </row>
    <row r="248" spans="2:38" s="5" customFormat="1" ht="22.5" customHeight="1" x14ac:dyDescent="0.4">
      <c r="B248" s="57" t="s">
        <v>175</v>
      </c>
      <c r="C248" s="58" t="s">
        <v>49</v>
      </c>
      <c r="D248" s="285">
        <v>121</v>
      </c>
      <c r="E248" s="72" t="s">
        <v>1223</v>
      </c>
      <c r="F248" s="60"/>
      <c r="G248" s="61"/>
      <c r="H248" s="62"/>
      <c r="I248" s="63" t="s">
        <v>175</v>
      </c>
      <c r="J248" s="64" t="s">
        <v>175</v>
      </c>
      <c r="K248" s="65" t="s">
        <v>185</v>
      </c>
      <c r="L248" s="136" t="s">
        <v>186</v>
      </c>
      <c r="M248" s="73">
        <v>0</v>
      </c>
      <c r="N248" s="74" t="s">
        <v>185</v>
      </c>
      <c r="O248" s="74">
        <v>0</v>
      </c>
      <c r="P248" s="74">
        <v>0</v>
      </c>
      <c r="Q248" s="74">
        <v>0</v>
      </c>
      <c r="R248" s="74">
        <v>0</v>
      </c>
      <c r="S248" s="74">
        <v>0</v>
      </c>
      <c r="T248" s="74">
        <v>0</v>
      </c>
      <c r="U248" s="73" t="s">
        <v>175</v>
      </c>
      <c r="V248" s="73">
        <v>16</v>
      </c>
      <c r="W248" s="75">
        <v>0</v>
      </c>
      <c r="X248" s="73" t="s">
        <v>2505</v>
      </c>
      <c r="Y248" s="73" t="s">
        <v>175</v>
      </c>
      <c r="Z248" s="76" t="s">
        <v>175</v>
      </c>
      <c r="AA248" s="158" t="s">
        <v>187</v>
      </c>
      <c r="AB248" s="78" t="s">
        <v>188</v>
      </c>
      <c r="AC248" s="78" t="s">
        <v>175</v>
      </c>
      <c r="AD248" s="78" t="s">
        <v>175</v>
      </c>
      <c r="AE248" s="79" t="s">
        <v>175</v>
      </c>
      <c r="AF248" s="80" t="s">
        <v>175</v>
      </c>
      <c r="AG248" s="79" t="s">
        <v>175</v>
      </c>
      <c r="AH248" s="81" t="s">
        <v>189</v>
      </c>
      <c r="AI248" s="259" t="s">
        <v>189</v>
      </c>
      <c r="AJ248" s="255" t="s">
        <v>2505</v>
      </c>
      <c r="AK248" s="82" t="s">
        <v>2505</v>
      </c>
      <c r="AL248" s="21"/>
    </row>
    <row r="249" spans="2:38" s="5" customFormat="1" ht="22.5" customHeight="1" x14ac:dyDescent="0.4">
      <c r="B249" s="57" t="s">
        <v>175</v>
      </c>
      <c r="C249" s="58" t="s">
        <v>49</v>
      </c>
      <c r="D249" s="285">
        <v>122</v>
      </c>
      <c r="E249" s="72" t="s">
        <v>1428</v>
      </c>
      <c r="F249" s="60"/>
      <c r="G249" s="61"/>
      <c r="H249" s="62"/>
      <c r="I249" s="63" t="s">
        <v>175</v>
      </c>
      <c r="J249" s="64" t="s">
        <v>175</v>
      </c>
      <c r="K249" s="65" t="s">
        <v>185</v>
      </c>
      <c r="L249" s="136" t="s">
        <v>186</v>
      </c>
      <c r="M249" s="73">
        <v>0</v>
      </c>
      <c r="N249" s="74" t="s">
        <v>185</v>
      </c>
      <c r="O249" s="74">
        <v>0</v>
      </c>
      <c r="P249" s="74">
        <v>0</v>
      </c>
      <c r="Q249" s="74">
        <v>0</v>
      </c>
      <c r="R249" s="74">
        <v>0</v>
      </c>
      <c r="S249" s="74">
        <v>0</v>
      </c>
      <c r="T249" s="74">
        <v>0</v>
      </c>
      <c r="U249" s="73" t="s">
        <v>175</v>
      </c>
      <c r="V249" s="73">
        <v>9</v>
      </c>
      <c r="W249" s="75">
        <v>0</v>
      </c>
      <c r="X249" s="73" t="s">
        <v>2505</v>
      </c>
      <c r="Y249" s="73" t="s">
        <v>175</v>
      </c>
      <c r="Z249" s="76" t="s">
        <v>175</v>
      </c>
      <c r="AA249" s="158" t="s">
        <v>187</v>
      </c>
      <c r="AB249" s="78" t="s">
        <v>188</v>
      </c>
      <c r="AC249" s="78" t="s">
        <v>175</v>
      </c>
      <c r="AD249" s="78" t="s">
        <v>175</v>
      </c>
      <c r="AE249" s="79" t="s">
        <v>175</v>
      </c>
      <c r="AF249" s="80" t="s">
        <v>175</v>
      </c>
      <c r="AG249" s="79" t="s">
        <v>175</v>
      </c>
      <c r="AH249" s="81" t="s">
        <v>189</v>
      </c>
      <c r="AI249" s="259" t="s">
        <v>189</v>
      </c>
      <c r="AJ249" s="255" t="s">
        <v>2505</v>
      </c>
      <c r="AK249" s="82" t="s">
        <v>2505</v>
      </c>
      <c r="AL249" s="21"/>
    </row>
    <row r="250" spans="2:38" s="5" customFormat="1" ht="22.5" customHeight="1" x14ac:dyDescent="0.4">
      <c r="B250" s="57" t="s">
        <v>175</v>
      </c>
      <c r="C250" s="58" t="s">
        <v>49</v>
      </c>
      <c r="D250" s="285">
        <v>123</v>
      </c>
      <c r="E250" s="72" t="s">
        <v>558</v>
      </c>
      <c r="F250" s="60"/>
      <c r="G250" s="61"/>
      <c r="H250" s="62"/>
      <c r="I250" s="63">
        <v>4</v>
      </c>
      <c r="J250" s="64">
        <v>292</v>
      </c>
      <c r="K250" s="65" t="s">
        <v>1174</v>
      </c>
      <c r="L250" s="47" t="s">
        <v>565</v>
      </c>
      <c r="M250" s="48">
        <v>1</v>
      </c>
      <c r="N250" s="66" t="s">
        <v>566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48">
        <v>54</v>
      </c>
      <c r="V250" s="48">
        <v>6</v>
      </c>
      <c r="W250" s="67">
        <v>6</v>
      </c>
      <c r="X250" s="48"/>
      <c r="Y250" s="48">
        <v>378.43200000000002</v>
      </c>
      <c r="Z250" s="68">
        <v>94608.000000000015</v>
      </c>
      <c r="AA250" s="149"/>
      <c r="AB250" s="69"/>
      <c r="AC250" s="69"/>
      <c r="AD250" s="69"/>
      <c r="AE250" s="70"/>
      <c r="AF250" s="71"/>
      <c r="AG250" s="70"/>
      <c r="AH250" s="55">
        <f t="shared" si="0"/>
        <v>0</v>
      </c>
      <c r="AI250" s="247">
        <f t="shared" si="1"/>
        <v>0</v>
      </c>
      <c r="AJ250" s="242"/>
      <c r="AK250" s="56"/>
      <c r="AL250" s="21"/>
    </row>
    <row r="251" spans="2:38" s="5" customFormat="1" ht="22.5" customHeight="1" x14ac:dyDescent="0.4">
      <c r="B251" s="57" t="s">
        <v>175</v>
      </c>
      <c r="C251" s="58" t="s">
        <v>49</v>
      </c>
      <c r="D251" s="285">
        <v>123</v>
      </c>
      <c r="E251" s="72" t="s">
        <v>558</v>
      </c>
      <c r="F251" s="60"/>
      <c r="G251" s="61"/>
      <c r="H251" s="62"/>
      <c r="I251" s="63">
        <v>4</v>
      </c>
      <c r="J251" s="64">
        <v>292</v>
      </c>
      <c r="K251" s="65" t="s">
        <v>1407</v>
      </c>
      <c r="L251" s="47" t="s">
        <v>78</v>
      </c>
      <c r="M251" s="48">
        <v>5</v>
      </c>
      <c r="N251" s="66" t="s">
        <v>118</v>
      </c>
      <c r="O251" s="66">
        <v>0</v>
      </c>
      <c r="P251" s="66">
        <v>0</v>
      </c>
      <c r="Q251" s="66">
        <v>0</v>
      </c>
      <c r="R251" s="66">
        <v>0</v>
      </c>
      <c r="S251" s="66" t="s">
        <v>85</v>
      </c>
      <c r="T251" s="66">
        <v>0</v>
      </c>
      <c r="U251" s="48">
        <v>28</v>
      </c>
      <c r="V251" s="48">
        <v>2</v>
      </c>
      <c r="W251" s="67">
        <v>10</v>
      </c>
      <c r="X251" s="48"/>
      <c r="Y251" s="48">
        <v>327.04000000000002</v>
      </c>
      <c r="Z251" s="68">
        <v>81760.000000000015</v>
      </c>
      <c r="AA251" s="149"/>
      <c r="AB251" s="69"/>
      <c r="AC251" s="69"/>
      <c r="AD251" s="69"/>
      <c r="AE251" s="70"/>
      <c r="AF251" s="71"/>
      <c r="AG251" s="70"/>
      <c r="AH251" s="55">
        <f t="shared" si="0"/>
        <v>0</v>
      </c>
      <c r="AI251" s="247">
        <f t="shared" si="1"/>
        <v>0</v>
      </c>
      <c r="AJ251" s="242"/>
      <c r="AK251" s="56"/>
      <c r="AL251" s="21"/>
    </row>
    <row r="252" spans="2:38" s="5" customFormat="1" ht="22.5" customHeight="1" x14ac:dyDescent="0.4">
      <c r="B252" s="57" t="s">
        <v>175</v>
      </c>
      <c r="C252" s="58" t="s">
        <v>49</v>
      </c>
      <c r="D252" s="285">
        <v>124</v>
      </c>
      <c r="E252" s="72" t="s">
        <v>50</v>
      </c>
      <c r="F252" s="60"/>
      <c r="G252" s="61"/>
      <c r="H252" s="62"/>
      <c r="I252" s="63">
        <v>4</v>
      </c>
      <c r="J252" s="64">
        <v>292</v>
      </c>
      <c r="K252" s="65" t="s">
        <v>1126</v>
      </c>
      <c r="L252" s="47" t="s">
        <v>52</v>
      </c>
      <c r="M252" s="48">
        <v>1</v>
      </c>
      <c r="N252" s="66" t="s">
        <v>1127</v>
      </c>
      <c r="O252" s="66">
        <v>0</v>
      </c>
      <c r="P252" s="66" t="s">
        <v>1128</v>
      </c>
      <c r="Q252" s="66">
        <v>0</v>
      </c>
      <c r="R252" s="66">
        <v>0</v>
      </c>
      <c r="S252" s="66">
        <v>0</v>
      </c>
      <c r="T252" s="66">
        <v>0</v>
      </c>
      <c r="U252" s="48">
        <v>26</v>
      </c>
      <c r="V252" s="48">
        <v>1</v>
      </c>
      <c r="W252" s="67">
        <v>1</v>
      </c>
      <c r="X252" s="48"/>
      <c r="Y252" s="48">
        <v>30.367999999999999</v>
      </c>
      <c r="Z252" s="68">
        <v>7591.9999999999991</v>
      </c>
      <c r="AA252" s="149"/>
      <c r="AB252" s="69"/>
      <c r="AC252" s="69"/>
      <c r="AD252" s="69"/>
      <c r="AE252" s="70"/>
      <c r="AF252" s="71"/>
      <c r="AG252" s="70"/>
      <c r="AH252" s="55">
        <f t="shared" si="0"/>
        <v>0</v>
      </c>
      <c r="AI252" s="247">
        <f t="shared" si="1"/>
        <v>0</v>
      </c>
      <c r="AJ252" s="242"/>
      <c r="AK252" s="56"/>
      <c r="AL252" s="21"/>
    </row>
    <row r="253" spans="2:38" s="5" customFormat="1" ht="22.5" customHeight="1" x14ac:dyDescent="0.4">
      <c r="B253" s="57" t="s">
        <v>175</v>
      </c>
      <c r="C253" s="58" t="s">
        <v>49</v>
      </c>
      <c r="D253" s="285">
        <v>125</v>
      </c>
      <c r="E253" s="72" t="s">
        <v>1429</v>
      </c>
      <c r="F253" s="60"/>
      <c r="G253" s="61"/>
      <c r="H253" s="62"/>
      <c r="I253" s="63" t="s">
        <v>175</v>
      </c>
      <c r="J253" s="64" t="s">
        <v>175</v>
      </c>
      <c r="K253" s="65" t="s">
        <v>175</v>
      </c>
      <c r="L253" s="47" t="s">
        <v>176</v>
      </c>
      <c r="M253" s="73">
        <v>0</v>
      </c>
      <c r="N253" s="74">
        <v>0</v>
      </c>
      <c r="O253" s="74">
        <v>0</v>
      </c>
      <c r="P253" s="74">
        <v>0</v>
      </c>
      <c r="Q253" s="74">
        <v>0</v>
      </c>
      <c r="R253" s="74">
        <v>0</v>
      </c>
      <c r="S253" s="74">
        <v>0</v>
      </c>
      <c r="T253" s="74">
        <v>0</v>
      </c>
      <c r="U253" s="73">
        <v>0</v>
      </c>
      <c r="V253" s="73"/>
      <c r="W253" s="75" t="s">
        <v>175</v>
      </c>
      <c r="X253" s="73"/>
      <c r="Y253" s="73" t="s">
        <v>175</v>
      </c>
      <c r="Z253" s="76" t="s">
        <v>175</v>
      </c>
      <c r="AA253" s="158" t="s">
        <v>2599</v>
      </c>
      <c r="AB253" s="158" t="s">
        <v>2598</v>
      </c>
      <c r="AC253" s="78" t="s">
        <v>175</v>
      </c>
      <c r="AD253" s="78" t="s">
        <v>175</v>
      </c>
      <c r="AE253" s="79" t="s">
        <v>175</v>
      </c>
      <c r="AF253" s="80" t="s">
        <v>175</v>
      </c>
      <c r="AG253" s="79" t="s">
        <v>175</v>
      </c>
      <c r="AH253" s="81" t="s">
        <v>189</v>
      </c>
      <c r="AI253" s="259" t="s">
        <v>189</v>
      </c>
      <c r="AJ253" s="255" t="s">
        <v>189</v>
      </c>
      <c r="AK253" s="82" t="s">
        <v>189</v>
      </c>
      <c r="AL253" s="21"/>
    </row>
    <row r="254" spans="2:38" s="5" customFormat="1" ht="22.5" customHeight="1" x14ac:dyDescent="0.4">
      <c r="B254" s="57" t="s">
        <v>175</v>
      </c>
      <c r="C254" s="58" t="s">
        <v>49</v>
      </c>
      <c r="D254" s="285">
        <v>126</v>
      </c>
      <c r="E254" s="72" t="s">
        <v>1430</v>
      </c>
      <c r="F254" s="60"/>
      <c r="G254" s="61"/>
      <c r="H254" s="62"/>
      <c r="I254" s="63" t="s">
        <v>175</v>
      </c>
      <c r="J254" s="64" t="s">
        <v>175</v>
      </c>
      <c r="K254" s="65" t="s">
        <v>185</v>
      </c>
      <c r="L254" s="136" t="s">
        <v>186</v>
      </c>
      <c r="M254" s="73">
        <v>0</v>
      </c>
      <c r="N254" s="74" t="s">
        <v>185</v>
      </c>
      <c r="O254" s="74">
        <v>0</v>
      </c>
      <c r="P254" s="74">
        <v>0</v>
      </c>
      <c r="Q254" s="74">
        <v>0</v>
      </c>
      <c r="R254" s="74">
        <v>0</v>
      </c>
      <c r="S254" s="74">
        <v>0</v>
      </c>
      <c r="T254" s="74">
        <v>0</v>
      </c>
      <c r="U254" s="73" t="s">
        <v>175</v>
      </c>
      <c r="V254" s="73">
        <v>3</v>
      </c>
      <c r="W254" s="75">
        <v>0</v>
      </c>
      <c r="X254" s="73" t="s">
        <v>2505</v>
      </c>
      <c r="Y254" s="73" t="s">
        <v>175</v>
      </c>
      <c r="Z254" s="76" t="s">
        <v>175</v>
      </c>
      <c r="AA254" s="158" t="s">
        <v>187</v>
      </c>
      <c r="AB254" s="78" t="s">
        <v>188</v>
      </c>
      <c r="AC254" s="78" t="s">
        <v>175</v>
      </c>
      <c r="AD254" s="78" t="s">
        <v>175</v>
      </c>
      <c r="AE254" s="79" t="s">
        <v>175</v>
      </c>
      <c r="AF254" s="80" t="s">
        <v>175</v>
      </c>
      <c r="AG254" s="79" t="s">
        <v>175</v>
      </c>
      <c r="AH254" s="81" t="s">
        <v>189</v>
      </c>
      <c r="AI254" s="259" t="s">
        <v>189</v>
      </c>
      <c r="AJ254" s="255" t="s">
        <v>2505</v>
      </c>
      <c r="AK254" s="82" t="s">
        <v>2505</v>
      </c>
      <c r="AL254" s="21"/>
    </row>
    <row r="255" spans="2:38" s="5" customFormat="1" ht="22.5" customHeight="1" x14ac:dyDescent="0.4">
      <c r="B255" s="57" t="s">
        <v>175</v>
      </c>
      <c r="C255" s="58" t="s">
        <v>49</v>
      </c>
      <c r="D255" s="285">
        <v>127</v>
      </c>
      <c r="E255" s="72" t="s">
        <v>1431</v>
      </c>
      <c r="F255" s="60"/>
      <c r="G255" s="61"/>
      <c r="H255" s="62"/>
      <c r="I255" s="63" t="s">
        <v>175</v>
      </c>
      <c r="J255" s="64" t="s">
        <v>175</v>
      </c>
      <c r="K255" s="65" t="s">
        <v>175</v>
      </c>
      <c r="L255" s="47" t="s">
        <v>176</v>
      </c>
      <c r="M255" s="73">
        <v>0</v>
      </c>
      <c r="N255" s="74">
        <v>0</v>
      </c>
      <c r="O255" s="74">
        <v>0</v>
      </c>
      <c r="P255" s="74">
        <v>0</v>
      </c>
      <c r="Q255" s="74">
        <v>0</v>
      </c>
      <c r="R255" s="74">
        <v>0</v>
      </c>
      <c r="S255" s="74">
        <v>0</v>
      </c>
      <c r="T255" s="74">
        <v>0</v>
      </c>
      <c r="U255" s="73">
        <v>0</v>
      </c>
      <c r="V255" s="73"/>
      <c r="W255" s="75" t="s">
        <v>175</v>
      </c>
      <c r="X255" s="73"/>
      <c r="Y255" s="73" t="s">
        <v>175</v>
      </c>
      <c r="Z255" s="76" t="s">
        <v>175</v>
      </c>
      <c r="AA255" s="158" t="s">
        <v>2599</v>
      </c>
      <c r="AB255" s="158" t="s">
        <v>2598</v>
      </c>
      <c r="AC255" s="78" t="s">
        <v>175</v>
      </c>
      <c r="AD255" s="78" t="s">
        <v>175</v>
      </c>
      <c r="AE255" s="79" t="s">
        <v>175</v>
      </c>
      <c r="AF255" s="80" t="s">
        <v>175</v>
      </c>
      <c r="AG255" s="79" t="s">
        <v>175</v>
      </c>
      <c r="AH255" s="81" t="s">
        <v>189</v>
      </c>
      <c r="AI255" s="259" t="s">
        <v>189</v>
      </c>
      <c r="AJ255" s="255" t="s">
        <v>189</v>
      </c>
      <c r="AK255" s="82" t="s">
        <v>189</v>
      </c>
      <c r="AL255" s="21"/>
    </row>
    <row r="256" spans="2:38" s="5" customFormat="1" ht="22.5" customHeight="1" x14ac:dyDescent="0.4">
      <c r="B256" s="57" t="s">
        <v>175</v>
      </c>
      <c r="C256" s="58" t="s">
        <v>49</v>
      </c>
      <c r="D256" s="285">
        <v>128</v>
      </c>
      <c r="E256" s="72" t="s">
        <v>1432</v>
      </c>
      <c r="F256" s="60"/>
      <c r="G256" s="61"/>
      <c r="H256" s="62"/>
      <c r="I256" s="63" t="s">
        <v>175</v>
      </c>
      <c r="J256" s="64" t="s">
        <v>175</v>
      </c>
      <c r="K256" s="65" t="s">
        <v>175</v>
      </c>
      <c r="L256" s="47" t="s">
        <v>176</v>
      </c>
      <c r="M256" s="73">
        <v>0</v>
      </c>
      <c r="N256" s="74">
        <v>0</v>
      </c>
      <c r="O256" s="74">
        <v>0</v>
      </c>
      <c r="P256" s="74">
        <v>0</v>
      </c>
      <c r="Q256" s="74">
        <v>0</v>
      </c>
      <c r="R256" s="74">
        <v>0</v>
      </c>
      <c r="S256" s="74">
        <v>0</v>
      </c>
      <c r="T256" s="74">
        <v>0</v>
      </c>
      <c r="U256" s="73">
        <v>0</v>
      </c>
      <c r="V256" s="73"/>
      <c r="W256" s="75" t="s">
        <v>175</v>
      </c>
      <c r="X256" s="73"/>
      <c r="Y256" s="73" t="s">
        <v>175</v>
      </c>
      <c r="Z256" s="76" t="s">
        <v>175</v>
      </c>
      <c r="AA256" s="158" t="s">
        <v>2599</v>
      </c>
      <c r="AB256" s="158" t="s">
        <v>2598</v>
      </c>
      <c r="AC256" s="78" t="s">
        <v>175</v>
      </c>
      <c r="AD256" s="78" t="s">
        <v>175</v>
      </c>
      <c r="AE256" s="79" t="s">
        <v>175</v>
      </c>
      <c r="AF256" s="80" t="s">
        <v>175</v>
      </c>
      <c r="AG256" s="79" t="s">
        <v>175</v>
      </c>
      <c r="AH256" s="81" t="s">
        <v>189</v>
      </c>
      <c r="AI256" s="259" t="s">
        <v>189</v>
      </c>
      <c r="AJ256" s="255" t="s">
        <v>189</v>
      </c>
      <c r="AK256" s="82" t="s">
        <v>189</v>
      </c>
      <c r="AL256" s="21"/>
    </row>
    <row r="257" spans="2:38" s="5" customFormat="1" ht="22.5" customHeight="1" x14ac:dyDescent="0.4">
      <c r="B257" s="57" t="s">
        <v>175</v>
      </c>
      <c r="C257" s="58" t="s">
        <v>49</v>
      </c>
      <c r="D257" s="285">
        <v>129</v>
      </c>
      <c r="E257" s="72" t="s">
        <v>1433</v>
      </c>
      <c r="F257" s="60"/>
      <c r="G257" s="61"/>
      <c r="H257" s="62"/>
      <c r="I257" s="63">
        <v>13</v>
      </c>
      <c r="J257" s="64">
        <v>292</v>
      </c>
      <c r="K257" s="65" t="s">
        <v>1434</v>
      </c>
      <c r="L257" s="47" t="s">
        <v>52</v>
      </c>
      <c r="M257" s="48">
        <v>1</v>
      </c>
      <c r="N257" s="66" t="s">
        <v>310</v>
      </c>
      <c r="O257" s="66">
        <v>0</v>
      </c>
      <c r="P257" s="66">
        <v>0</v>
      </c>
      <c r="Q257" s="66">
        <v>0</v>
      </c>
      <c r="R257" s="66">
        <v>0</v>
      </c>
      <c r="S257" s="66">
        <v>0</v>
      </c>
      <c r="T257" s="66">
        <v>0</v>
      </c>
      <c r="U257" s="48">
        <v>34</v>
      </c>
      <c r="V257" s="48">
        <v>37</v>
      </c>
      <c r="W257" s="67">
        <v>37</v>
      </c>
      <c r="X257" s="48"/>
      <c r="Y257" s="48">
        <v>4775.3680000000004</v>
      </c>
      <c r="Z257" s="68">
        <v>1193842</v>
      </c>
      <c r="AA257" s="149"/>
      <c r="AB257" s="69"/>
      <c r="AC257" s="69"/>
      <c r="AD257" s="69"/>
      <c r="AE257" s="70"/>
      <c r="AF257" s="71"/>
      <c r="AG257" s="70"/>
      <c r="AH257" s="55">
        <f t="shared" si="0"/>
        <v>0</v>
      </c>
      <c r="AI257" s="247">
        <f t="shared" si="1"/>
        <v>0</v>
      </c>
      <c r="AJ257" s="242"/>
      <c r="AK257" s="56"/>
      <c r="AL257" s="21"/>
    </row>
    <row r="258" spans="2:38" s="5" customFormat="1" ht="22.5" customHeight="1" x14ac:dyDescent="0.4">
      <c r="B258" s="57" t="s">
        <v>175</v>
      </c>
      <c r="C258" s="58" t="s">
        <v>49</v>
      </c>
      <c r="D258" s="285">
        <v>129</v>
      </c>
      <c r="E258" s="72" t="s">
        <v>1433</v>
      </c>
      <c r="F258" s="60"/>
      <c r="G258" s="61"/>
      <c r="H258" s="62"/>
      <c r="I258" s="63">
        <v>13</v>
      </c>
      <c r="J258" s="64">
        <v>292</v>
      </c>
      <c r="K258" s="65" t="s">
        <v>1435</v>
      </c>
      <c r="L258" s="47" t="s">
        <v>52</v>
      </c>
      <c r="M258" s="48">
        <v>1</v>
      </c>
      <c r="N258" s="66" t="s">
        <v>1436</v>
      </c>
      <c r="O258" s="66">
        <v>0</v>
      </c>
      <c r="P258" s="66" t="s">
        <v>1437</v>
      </c>
      <c r="Q258" s="66">
        <v>0</v>
      </c>
      <c r="R258" s="66">
        <v>0</v>
      </c>
      <c r="S258" s="66">
        <v>0</v>
      </c>
      <c r="T258" s="66">
        <v>0</v>
      </c>
      <c r="U258" s="48">
        <v>20</v>
      </c>
      <c r="V258" s="48">
        <v>2</v>
      </c>
      <c r="W258" s="67">
        <v>2</v>
      </c>
      <c r="X258" s="48"/>
      <c r="Y258" s="48">
        <v>151.84</v>
      </c>
      <c r="Z258" s="68">
        <v>37960</v>
      </c>
      <c r="AA258" s="149"/>
      <c r="AB258" s="69"/>
      <c r="AC258" s="69"/>
      <c r="AD258" s="69"/>
      <c r="AE258" s="70"/>
      <c r="AF258" s="71"/>
      <c r="AG258" s="70"/>
      <c r="AH258" s="55">
        <f t="shared" si="0"/>
        <v>0</v>
      </c>
      <c r="AI258" s="247">
        <f t="shared" si="1"/>
        <v>0</v>
      </c>
      <c r="AJ258" s="242"/>
      <c r="AK258" s="56"/>
      <c r="AL258" s="21"/>
    </row>
    <row r="259" spans="2:38" s="5" customFormat="1" ht="22.5" customHeight="1" x14ac:dyDescent="0.4">
      <c r="B259" s="57" t="s">
        <v>175</v>
      </c>
      <c r="C259" s="58" t="s">
        <v>49</v>
      </c>
      <c r="D259" s="285">
        <v>129</v>
      </c>
      <c r="E259" s="72" t="s">
        <v>1433</v>
      </c>
      <c r="F259" s="60"/>
      <c r="G259" s="61"/>
      <c r="H259" s="62"/>
      <c r="I259" s="63">
        <v>13</v>
      </c>
      <c r="J259" s="64">
        <v>292</v>
      </c>
      <c r="K259" s="65" t="s">
        <v>1438</v>
      </c>
      <c r="L259" s="47" t="s">
        <v>108</v>
      </c>
      <c r="M259" s="48">
        <v>1</v>
      </c>
      <c r="N259" s="66" t="s">
        <v>566</v>
      </c>
      <c r="O259" s="66">
        <v>0</v>
      </c>
      <c r="P259" s="66">
        <v>0</v>
      </c>
      <c r="Q259" s="66">
        <v>0</v>
      </c>
      <c r="R259" s="66">
        <v>0</v>
      </c>
      <c r="S259" s="66">
        <v>0</v>
      </c>
      <c r="T259" s="66">
        <v>0</v>
      </c>
      <c r="U259" s="48">
        <v>54</v>
      </c>
      <c r="V259" s="48">
        <v>1</v>
      </c>
      <c r="W259" s="67">
        <v>1</v>
      </c>
      <c r="X259" s="48"/>
      <c r="Y259" s="48">
        <v>204.98399999999998</v>
      </c>
      <c r="Z259" s="68">
        <v>51245.999999999993</v>
      </c>
      <c r="AA259" s="149"/>
      <c r="AB259" s="69"/>
      <c r="AC259" s="69"/>
      <c r="AD259" s="69"/>
      <c r="AE259" s="70"/>
      <c r="AF259" s="71"/>
      <c r="AG259" s="70"/>
      <c r="AH259" s="55">
        <f t="shared" si="0"/>
        <v>0</v>
      </c>
      <c r="AI259" s="247">
        <f t="shared" si="1"/>
        <v>0</v>
      </c>
      <c r="AJ259" s="242"/>
      <c r="AK259" s="56"/>
      <c r="AL259" s="21"/>
    </row>
    <row r="260" spans="2:38" s="5" customFormat="1" ht="22.5" customHeight="1" x14ac:dyDescent="0.4">
      <c r="B260" s="57" t="s">
        <v>175</v>
      </c>
      <c r="C260" s="58" t="s">
        <v>49</v>
      </c>
      <c r="D260" s="285">
        <v>129</v>
      </c>
      <c r="E260" s="60" t="s">
        <v>1433</v>
      </c>
      <c r="F260" s="60"/>
      <c r="G260" s="61"/>
      <c r="H260" s="62"/>
      <c r="I260" s="63">
        <v>13</v>
      </c>
      <c r="J260" s="64">
        <v>292</v>
      </c>
      <c r="K260" s="65" t="s">
        <v>1439</v>
      </c>
      <c r="L260" s="47" t="s">
        <v>52</v>
      </c>
      <c r="M260" s="48">
        <v>1</v>
      </c>
      <c r="N260" s="66" t="s">
        <v>1318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48">
        <v>70</v>
      </c>
      <c r="V260" s="48">
        <v>4</v>
      </c>
      <c r="W260" s="67">
        <v>4</v>
      </c>
      <c r="X260" s="48"/>
      <c r="Y260" s="48">
        <v>1062.8800000000001</v>
      </c>
      <c r="Z260" s="68">
        <v>265720.00000000006</v>
      </c>
      <c r="AA260" s="149"/>
      <c r="AB260" s="69"/>
      <c r="AC260" s="69"/>
      <c r="AD260" s="69"/>
      <c r="AE260" s="70"/>
      <c r="AF260" s="71"/>
      <c r="AG260" s="70"/>
      <c r="AH260" s="55">
        <f t="shared" si="0"/>
        <v>0</v>
      </c>
      <c r="AI260" s="247">
        <f t="shared" si="1"/>
        <v>0</v>
      </c>
      <c r="AJ260" s="242"/>
      <c r="AK260" s="56"/>
      <c r="AL260" s="21"/>
    </row>
    <row r="261" spans="2:38" s="5" customFormat="1" ht="22.5" customHeight="1" x14ac:dyDescent="0.4">
      <c r="B261" s="57" t="s">
        <v>175</v>
      </c>
      <c r="C261" s="58" t="s">
        <v>49</v>
      </c>
      <c r="D261" s="285">
        <v>129</v>
      </c>
      <c r="E261" s="60" t="s">
        <v>1433</v>
      </c>
      <c r="F261" s="60"/>
      <c r="G261" s="61"/>
      <c r="H261" s="62"/>
      <c r="I261" s="63">
        <v>13</v>
      </c>
      <c r="J261" s="64">
        <v>292</v>
      </c>
      <c r="K261" s="65" t="s">
        <v>1071</v>
      </c>
      <c r="L261" s="47" t="s">
        <v>52</v>
      </c>
      <c r="M261" s="48">
        <v>1</v>
      </c>
      <c r="N261" s="66" t="s">
        <v>1072</v>
      </c>
      <c r="O261" s="66">
        <v>0</v>
      </c>
      <c r="P261" s="66" t="s">
        <v>1073</v>
      </c>
      <c r="Q261" s="66" t="s">
        <v>1074</v>
      </c>
      <c r="R261" s="66">
        <v>0</v>
      </c>
      <c r="S261" s="66">
        <v>0</v>
      </c>
      <c r="T261" s="66">
        <v>0</v>
      </c>
      <c r="U261" s="48">
        <v>50</v>
      </c>
      <c r="V261" s="48">
        <v>14</v>
      </c>
      <c r="W261" s="67">
        <v>14</v>
      </c>
      <c r="X261" s="48"/>
      <c r="Y261" s="48">
        <v>2657.2000000000003</v>
      </c>
      <c r="Z261" s="68">
        <v>664300</v>
      </c>
      <c r="AA261" s="149"/>
      <c r="AB261" s="69"/>
      <c r="AC261" s="69"/>
      <c r="AD261" s="69"/>
      <c r="AE261" s="70"/>
      <c r="AF261" s="71"/>
      <c r="AG261" s="70"/>
      <c r="AH261" s="55">
        <f t="shared" si="0"/>
        <v>0</v>
      </c>
      <c r="AI261" s="247">
        <f t="shared" si="1"/>
        <v>0</v>
      </c>
      <c r="AJ261" s="242"/>
      <c r="AK261" s="56"/>
      <c r="AL261" s="21"/>
    </row>
    <row r="262" spans="2:38" s="5" customFormat="1" ht="22.5" customHeight="1" x14ac:dyDescent="0.4">
      <c r="B262" s="57" t="s">
        <v>175</v>
      </c>
      <c r="C262" s="58" t="s">
        <v>49</v>
      </c>
      <c r="D262" s="285">
        <v>129</v>
      </c>
      <c r="E262" s="72" t="s">
        <v>1433</v>
      </c>
      <c r="F262" s="60"/>
      <c r="G262" s="61"/>
      <c r="H262" s="62"/>
      <c r="I262" s="63">
        <v>13</v>
      </c>
      <c r="J262" s="64">
        <v>292</v>
      </c>
      <c r="K262" s="65" t="s">
        <v>1075</v>
      </c>
      <c r="L262" s="47" t="s">
        <v>52</v>
      </c>
      <c r="M262" s="48">
        <v>1</v>
      </c>
      <c r="N262" s="66" t="s">
        <v>1076</v>
      </c>
      <c r="O262" s="66">
        <v>0</v>
      </c>
      <c r="P262" s="66" t="s">
        <v>1077</v>
      </c>
      <c r="Q262" s="66" t="s">
        <v>1074</v>
      </c>
      <c r="R262" s="66">
        <v>0</v>
      </c>
      <c r="S262" s="66">
        <v>0</v>
      </c>
      <c r="T262" s="66">
        <v>0</v>
      </c>
      <c r="U262" s="48">
        <v>35</v>
      </c>
      <c r="V262" s="48">
        <v>2</v>
      </c>
      <c r="W262" s="67">
        <v>2</v>
      </c>
      <c r="X262" s="48"/>
      <c r="Y262" s="48">
        <v>265.72000000000003</v>
      </c>
      <c r="Z262" s="68">
        <v>66430.000000000015</v>
      </c>
      <c r="AA262" s="149"/>
      <c r="AB262" s="69"/>
      <c r="AC262" s="69"/>
      <c r="AD262" s="69"/>
      <c r="AE262" s="70"/>
      <c r="AF262" s="71"/>
      <c r="AG262" s="70"/>
      <c r="AH262" s="55">
        <f t="shared" si="0"/>
        <v>0</v>
      </c>
      <c r="AI262" s="247">
        <f t="shared" si="1"/>
        <v>0</v>
      </c>
      <c r="AJ262" s="242"/>
      <c r="AK262" s="56"/>
      <c r="AL262" s="21"/>
    </row>
    <row r="263" spans="2:38" s="5" customFormat="1" ht="22.5" customHeight="1" x14ac:dyDescent="0.4">
      <c r="B263" s="57" t="s">
        <v>175</v>
      </c>
      <c r="C263" s="58" t="s">
        <v>49</v>
      </c>
      <c r="D263" s="285">
        <v>130</v>
      </c>
      <c r="E263" s="72" t="s">
        <v>1440</v>
      </c>
      <c r="F263" s="60"/>
      <c r="G263" s="61"/>
      <c r="H263" s="62"/>
      <c r="I263" s="63">
        <v>13</v>
      </c>
      <c r="J263" s="64">
        <v>292</v>
      </c>
      <c r="K263" s="65" t="s">
        <v>1441</v>
      </c>
      <c r="L263" s="47" t="s">
        <v>52</v>
      </c>
      <c r="M263" s="48">
        <v>1</v>
      </c>
      <c r="N263" s="66" t="s">
        <v>1442</v>
      </c>
      <c r="O263" s="66">
        <v>0</v>
      </c>
      <c r="P263" s="66" t="s">
        <v>1437</v>
      </c>
      <c r="Q263" s="66">
        <v>0</v>
      </c>
      <c r="R263" s="66">
        <v>0</v>
      </c>
      <c r="S263" s="66">
        <v>0</v>
      </c>
      <c r="T263" s="66">
        <v>0</v>
      </c>
      <c r="U263" s="48">
        <v>50</v>
      </c>
      <c r="V263" s="48">
        <v>4</v>
      </c>
      <c r="W263" s="67">
        <v>4</v>
      </c>
      <c r="X263" s="48"/>
      <c r="Y263" s="48">
        <v>759.2</v>
      </c>
      <c r="Z263" s="68">
        <v>189800</v>
      </c>
      <c r="AA263" s="149"/>
      <c r="AB263" s="69"/>
      <c r="AC263" s="69"/>
      <c r="AD263" s="69"/>
      <c r="AE263" s="70"/>
      <c r="AF263" s="71"/>
      <c r="AG263" s="70"/>
      <c r="AH263" s="55">
        <f t="shared" si="0"/>
        <v>0</v>
      </c>
      <c r="AI263" s="247">
        <f t="shared" si="1"/>
        <v>0</v>
      </c>
      <c r="AJ263" s="242"/>
      <c r="AK263" s="56"/>
      <c r="AL263" s="21"/>
    </row>
    <row r="264" spans="2:38" s="5" customFormat="1" ht="22.5" customHeight="1" x14ac:dyDescent="0.4">
      <c r="B264" s="57" t="s">
        <v>175</v>
      </c>
      <c r="C264" s="58" t="s">
        <v>49</v>
      </c>
      <c r="D264" s="285">
        <v>131</v>
      </c>
      <c r="E264" s="72" t="s">
        <v>1443</v>
      </c>
      <c r="F264" s="60"/>
      <c r="G264" s="61"/>
      <c r="H264" s="62"/>
      <c r="I264" s="63" t="s">
        <v>175</v>
      </c>
      <c r="J264" s="64" t="s">
        <v>175</v>
      </c>
      <c r="K264" s="65" t="s">
        <v>185</v>
      </c>
      <c r="L264" s="136" t="s">
        <v>186</v>
      </c>
      <c r="M264" s="73">
        <v>0</v>
      </c>
      <c r="N264" s="74" t="s">
        <v>185</v>
      </c>
      <c r="O264" s="74">
        <v>0</v>
      </c>
      <c r="P264" s="74">
        <v>0</v>
      </c>
      <c r="Q264" s="74">
        <v>0</v>
      </c>
      <c r="R264" s="74">
        <v>0</v>
      </c>
      <c r="S264" s="74">
        <v>0</v>
      </c>
      <c r="T264" s="74">
        <v>0</v>
      </c>
      <c r="U264" s="73" t="s">
        <v>175</v>
      </c>
      <c r="V264" s="73">
        <v>8</v>
      </c>
      <c r="W264" s="75">
        <v>0</v>
      </c>
      <c r="X264" s="73" t="s">
        <v>2505</v>
      </c>
      <c r="Y264" s="73" t="s">
        <v>175</v>
      </c>
      <c r="Z264" s="76" t="s">
        <v>175</v>
      </c>
      <c r="AA264" s="158" t="s">
        <v>187</v>
      </c>
      <c r="AB264" s="78" t="s">
        <v>188</v>
      </c>
      <c r="AC264" s="78" t="s">
        <v>175</v>
      </c>
      <c r="AD264" s="78" t="s">
        <v>175</v>
      </c>
      <c r="AE264" s="79" t="s">
        <v>175</v>
      </c>
      <c r="AF264" s="80" t="s">
        <v>175</v>
      </c>
      <c r="AG264" s="79" t="s">
        <v>175</v>
      </c>
      <c r="AH264" s="81" t="s">
        <v>189</v>
      </c>
      <c r="AI264" s="259" t="s">
        <v>189</v>
      </c>
      <c r="AJ264" s="255" t="s">
        <v>2505</v>
      </c>
      <c r="AK264" s="82" t="s">
        <v>2505</v>
      </c>
      <c r="AL264" s="21"/>
    </row>
    <row r="265" spans="2:38" s="5" customFormat="1" ht="22.5" customHeight="1" x14ac:dyDescent="0.4">
      <c r="B265" s="57" t="s">
        <v>175</v>
      </c>
      <c r="C265" s="58" t="s">
        <v>49</v>
      </c>
      <c r="D265" s="285">
        <v>132</v>
      </c>
      <c r="E265" s="72" t="s">
        <v>1444</v>
      </c>
      <c r="F265" s="60"/>
      <c r="G265" s="61"/>
      <c r="H265" s="62"/>
      <c r="I265" s="63" t="s">
        <v>175</v>
      </c>
      <c r="J265" s="64" t="s">
        <v>175</v>
      </c>
      <c r="K265" s="65" t="s">
        <v>185</v>
      </c>
      <c r="L265" s="136" t="s">
        <v>186</v>
      </c>
      <c r="M265" s="73">
        <v>0</v>
      </c>
      <c r="N265" s="74" t="s">
        <v>185</v>
      </c>
      <c r="O265" s="74">
        <v>0</v>
      </c>
      <c r="P265" s="74">
        <v>0</v>
      </c>
      <c r="Q265" s="74">
        <v>0</v>
      </c>
      <c r="R265" s="74">
        <v>0</v>
      </c>
      <c r="S265" s="74">
        <v>0</v>
      </c>
      <c r="T265" s="74">
        <v>0</v>
      </c>
      <c r="U265" s="73" t="s">
        <v>175</v>
      </c>
      <c r="V265" s="73">
        <v>5</v>
      </c>
      <c r="W265" s="75">
        <v>0</v>
      </c>
      <c r="X265" s="73" t="s">
        <v>2505</v>
      </c>
      <c r="Y265" s="73" t="s">
        <v>175</v>
      </c>
      <c r="Z265" s="76" t="s">
        <v>175</v>
      </c>
      <c r="AA265" s="158" t="s">
        <v>187</v>
      </c>
      <c r="AB265" s="78" t="s">
        <v>188</v>
      </c>
      <c r="AC265" s="78" t="s">
        <v>175</v>
      </c>
      <c r="AD265" s="78" t="s">
        <v>175</v>
      </c>
      <c r="AE265" s="79" t="s">
        <v>175</v>
      </c>
      <c r="AF265" s="80" t="s">
        <v>175</v>
      </c>
      <c r="AG265" s="79" t="s">
        <v>175</v>
      </c>
      <c r="AH265" s="81" t="s">
        <v>189</v>
      </c>
      <c r="AI265" s="259" t="s">
        <v>189</v>
      </c>
      <c r="AJ265" s="255" t="s">
        <v>2505</v>
      </c>
      <c r="AK265" s="82" t="s">
        <v>2505</v>
      </c>
      <c r="AL265" s="21"/>
    </row>
    <row r="266" spans="2:38" s="5" customFormat="1" ht="22.5" customHeight="1" x14ac:dyDescent="0.4">
      <c r="B266" s="57" t="s">
        <v>175</v>
      </c>
      <c r="C266" s="58" t="s">
        <v>49</v>
      </c>
      <c r="D266" s="285">
        <v>133</v>
      </c>
      <c r="E266" s="72" t="s">
        <v>1445</v>
      </c>
      <c r="F266" s="60"/>
      <c r="G266" s="61"/>
      <c r="H266" s="62"/>
      <c r="I266" s="63">
        <v>1</v>
      </c>
      <c r="J266" s="64">
        <v>12</v>
      </c>
      <c r="K266" s="65" t="s">
        <v>1192</v>
      </c>
      <c r="L266" s="47" t="s">
        <v>1089</v>
      </c>
      <c r="M266" s="48">
        <v>1</v>
      </c>
      <c r="N266" s="66" t="s">
        <v>118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48">
        <v>28</v>
      </c>
      <c r="V266" s="48">
        <v>1</v>
      </c>
      <c r="W266" s="67">
        <v>1</v>
      </c>
      <c r="X266" s="48"/>
      <c r="Y266" s="48">
        <v>0.33600000000000002</v>
      </c>
      <c r="Z266" s="68">
        <v>84</v>
      </c>
      <c r="AA266" s="149"/>
      <c r="AB266" s="69"/>
      <c r="AC266" s="69"/>
      <c r="AD266" s="69"/>
      <c r="AE266" s="70"/>
      <c r="AF266" s="71"/>
      <c r="AG266" s="70"/>
      <c r="AH266" s="55">
        <f t="shared" ref="AH266:AH329" si="2">(AF266/1000)*I266*J266*AG266</f>
        <v>0</v>
      </c>
      <c r="AI266" s="247">
        <f t="shared" ref="AI266:AI329" si="3">AH266*$E$4*$E$3</f>
        <v>0</v>
      </c>
      <c r="AJ266" s="242"/>
      <c r="AK266" s="56"/>
      <c r="AL266" s="21"/>
    </row>
    <row r="267" spans="2:38" s="5" customFormat="1" ht="22.5" customHeight="1" x14ac:dyDescent="0.4">
      <c r="B267" s="57" t="s">
        <v>175</v>
      </c>
      <c r="C267" s="58" t="s">
        <v>49</v>
      </c>
      <c r="D267" s="285">
        <v>134</v>
      </c>
      <c r="E267" s="72" t="s">
        <v>163</v>
      </c>
      <c r="F267" s="60"/>
      <c r="G267" s="61"/>
      <c r="H267" s="62"/>
      <c r="I267" s="63">
        <v>1</v>
      </c>
      <c r="J267" s="64">
        <v>292</v>
      </c>
      <c r="K267" s="65" t="s">
        <v>881</v>
      </c>
      <c r="L267" s="47" t="s">
        <v>125</v>
      </c>
      <c r="M267" s="48">
        <v>2</v>
      </c>
      <c r="N267" s="66" t="s">
        <v>218</v>
      </c>
      <c r="O267" s="66">
        <v>0</v>
      </c>
      <c r="P267" s="66" t="s">
        <v>126</v>
      </c>
      <c r="Q267" s="66">
        <v>0</v>
      </c>
      <c r="R267" s="66">
        <v>0</v>
      </c>
      <c r="S267" s="66">
        <v>0</v>
      </c>
      <c r="T267" s="66">
        <v>0</v>
      </c>
      <c r="U267" s="48">
        <v>47</v>
      </c>
      <c r="V267" s="48">
        <v>1</v>
      </c>
      <c r="W267" s="67">
        <v>2</v>
      </c>
      <c r="X267" s="48"/>
      <c r="Y267" s="48">
        <v>27.448</v>
      </c>
      <c r="Z267" s="68">
        <v>6862</v>
      </c>
      <c r="AA267" s="149"/>
      <c r="AB267" s="69"/>
      <c r="AC267" s="69"/>
      <c r="AD267" s="69"/>
      <c r="AE267" s="70"/>
      <c r="AF267" s="71"/>
      <c r="AG267" s="70"/>
      <c r="AH267" s="55">
        <f t="shared" si="2"/>
        <v>0</v>
      </c>
      <c r="AI267" s="247">
        <f t="shared" si="3"/>
        <v>0</v>
      </c>
      <c r="AJ267" s="242"/>
      <c r="AK267" s="56"/>
      <c r="AL267" s="21"/>
    </row>
    <row r="268" spans="2:38" s="5" customFormat="1" ht="22.5" customHeight="1" x14ac:dyDescent="0.4">
      <c r="B268" s="57" t="s">
        <v>175</v>
      </c>
      <c r="C268" s="58" t="s">
        <v>49</v>
      </c>
      <c r="D268" s="285">
        <v>135</v>
      </c>
      <c r="E268" s="72" t="s">
        <v>1446</v>
      </c>
      <c r="F268" s="60"/>
      <c r="G268" s="61"/>
      <c r="H268" s="62"/>
      <c r="I268" s="63">
        <v>13</v>
      </c>
      <c r="J268" s="64">
        <v>291</v>
      </c>
      <c r="K268" s="65" t="s">
        <v>1434</v>
      </c>
      <c r="L268" s="47" t="s">
        <v>52</v>
      </c>
      <c r="M268" s="48">
        <v>1</v>
      </c>
      <c r="N268" s="66" t="s">
        <v>310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48">
        <v>34</v>
      </c>
      <c r="V268" s="48">
        <v>4</v>
      </c>
      <c r="W268" s="67">
        <v>4</v>
      </c>
      <c r="X268" s="48"/>
      <c r="Y268" s="48">
        <v>514.48800000000006</v>
      </c>
      <c r="Z268" s="68">
        <v>128622</v>
      </c>
      <c r="AA268" s="149"/>
      <c r="AB268" s="69"/>
      <c r="AC268" s="69"/>
      <c r="AD268" s="69"/>
      <c r="AE268" s="70"/>
      <c r="AF268" s="71"/>
      <c r="AG268" s="70"/>
      <c r="AH268" s="55">
        <f t="shared" si="2"/>
        <v>0</v>
      </c>
      <c r="AI268" s="247">
        <f t="shared" si="3"/>
        <v>0</v>
      </c>
      <c r="AJ268" s="242"/>
      <c r="AK268" s="56"/>
      <c r="AL268" s="21"/>
    </row>
    <row r="269" spans="2:38" s="5" customFormat="1" ht="22.5" customHeight="1" x14ac:dyDescent="0.4">
      <c r="B269" s="57" t="s">
        <v>175</v>
      </c>
      <c r="C269" s="58" t="s">
        <v>49</v>
      </c>
      <c r="D269" s="285">
        <v>135</v>
      </c>
      <c r="E269" s="72" t="s">
        <v>1446</v>
      </c>
      <c r="F269" s="60"/>
      <c r="G269" s="61"/>
      <c r="H269" s="62"/>
      <c r="I269" s="63">
        <v>13</v>
      </c>
      <c r="J269" s="64">
        <v>291</v>
      </c>
      <c r="K269" s="65" t="s">
        <v>1447</v>
      </c>
      <c r="L269" s="47" t="s">
        <v>52</v>
      </c>
      <c r="M269" s="48">
        <v>1</v>
      </c>
      <c r="N269" s="66" t="s">
        <v>1448</v>
      </c>
      <c r="O269" s="66">
        <v>0</v>
      </c>
      <c r="P269" s="66" t="s">
        <v>1449</v>
      </c>
      <c r="Q269" s="66">
        <v>0</v>
      </c>
      <c r="R269" s="66">
        <v>0</v>
      </c>
      <c r="S269" s="66">
        <v>0</v>
      </c>
      <c r="T269" s="66">
        <v>0</v>
      </c>
      <c r="U269" s="48">
        <v>50</v>
      </c>
      <c r="V269" s="48">
        <v>4</v>
      </c>
      <c r="W269" s="67">
        <v>4</v>
      </c>
      <c r="X269" s="48"/>
      <c r="Y269" s="48">
        <v>756.6</v>
      </c>
      <c r="Z269" s="68">
        <v>189150</v>
      </c>
      <c r="AA269" s="149"/>
      <c r="AB269" s="69"/>
      <c r="AC269" s="69"/>
      <c r="AD269" s="69"/>
      <c r="AE269" s="70"/>
      <c r="AF269" s="71"/>
      <c r="AG269" s="70"/>
      <c r="AH269" s="55">
        <f t="shared" si="2"/>
        <v>0</v>
      </c>
      <c r="AI269" s="247">
        <f t="shared" si="3"/>
        <v>0</v>
      </c>
      <c r="AJ269" s="242"/>
      <c r="AK269" s="56"/>
      <c r="AL269" s="21"/>
    </row>
    <row r="270" spans="2:38" s="5" customFormat="1" ht="22.5" customHeight="1" x14ac:dyDescent="0.4">
      <c r="B270" s="57" t="s">
        <v>175</v>
      </c>
      <c r="C270" s="58" t="s">
        <v>49</v>
      </c>
      <c r="D270" s="285">
        <v>136</v>
      </c>
      <c r="E270" s="72" t="s">
        <v>1450</v>
      </c>
      <c r="F270" s="60"/>
      <c r="G270" s="61"/>
      <c r="H270" s="62"/>
      <c r="I270" s="63">
        <v>13</v>
      </c>
      <c r="J270" s="64">
        <v>292</v>
      </c>
      <c r="K270" s="65" t="s">
        <v>1092</v>
      </c>
      <c r="L270" s="47" t="s">
        <v>78</v>
      </c>
      <c r="M270" s="48">
        <v>3</v>
      </c>
      <c r="N270" s="66" t="s">
        <v>1093</v>
      </c>
      <c r="O270" s="66">
        <v>0</v>
      </c>
      <c r="P270" s="66" t="s">
        <v>222</v>
      </c>
      <c r="Q270" s="66">
        <v>0</v>
      </c>
      <c r="R270" s="66">
        <v>0</v>
      </c>
      <c r="S270" s="66" t="s">
        <v>134</v>
      </c>
      <c r="T270" s="66">
        <v>0</v>
      </c>
      <c r="U270" s="48">
        <v>44</v>
      </c>
      <c r="V270" s="48">
        <v>17</v>
      </c>
      <c r="W270" s="67">
        <v>51</v>
      </c>
      <c r="X270" s="48"/>
      <c r="Y270" s="48">
        <v>8518.2239999999983</v>
      </c>
      <c r="Z270" s="68">
        <v>2129555.9999999995</v>
      </c>
      <c r="AA270" s="149"/>
      <c r="AB270" s="69"/>
      <c r="AC270" s="69"/>
      <c r="AD270" s="69"/>
      <c r="AE270" s="70"/>
      <c r="AF270" s="71"/>
      <c r="AG270" s="70"/>
      <c r="AH270" s="55">
        <f t="shared" si="2"/>
        <v>0</v>
      </c>
      <c r="AI270" s="247">
        <f t="shared" si="3"/>
        <v>0</v>
      </c>
      <c r="AJ270" s="242"/>
      <c r="AK270" s="56"/>
      <c r="AL270" s="21"/>
    </row>
    <row r="271" spans="2:38" s="5" customFormat="1" ht="22.5" customHeight="1" x14ac:dyDescent="0.4">
      <c r="B271" s="57" t="s">
        <v>175</v>
      </c>
      <c r="C271" s="58" t="s">
        <v>49</v>
      </c>
      <c r="D271" s="285">
        <v>137</v>
      </c>
      <c r="E271" s="72" t="s">
        <v>1451</v>
      </c>
      <c r="F271" s="60"/>
      <c r="G271" s="61"/>
      <c r="H271" s="62"/>
      <c r="I271" s="63">
        <v>1</v>
      </c>
      <c r="J271" s="64">
        <v>12</v>
      </c>
      <c r="K271" s="65" t="s">
        <v>1068</v>
      </c>
      <c r="L271" s="47" t="s">
        <v>96</v>
      </c>
      <c r="M271" s="48">
        <v>1</v>
      </c>
      <c r="N271" s="66" t="s">
        <v>218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48">
        <v>47</v>
      </c>
      <c r="V271" s="48">
        <v>1</v>
      </c>
      <c r="W271" s="67">
        <v>1</v>
      </c>
      <c r="X271" s="48"/>
      <c r="Y271" s="48">
        <v>0.56400000000000006</v>
      </c>
      <c r="Z271" s="68">
        <v>141</v>
      </c>
      <c r="AA271" s="149"/>
      <c r="AB271" s="69"/>
      <c r="AC271" s="69"/>
      <c r="AD271" s="69"/>
      <c r="AE271" s="70"/>
      <c r="AF271" s="71"/>
      <c r="AG271" s="70"/>
      <c r="AH271" s="55">
        <f t="shared" si="2"/>
        <v>0</v>
      </c>
      <c r="AI271" s="247">
        <f t="shared" si="3"/>
        <v>0</v>
      </c>
      <c r="AJ271" s="242"/>
      <c r="AK271" s="56"/>
      <c r="AL271" s="21"/>
    </row>
    <row r="272" spans="2:38" s="5" customFormat="1" ht="22.5" customHeight="1" x14ac:dyDescent="0.4">
      <c r="B272" s="57" t="s">
        <v>175</v>
      </c>
      <c r="C272" s="58" t="s">
        <v>49</v>
      </c>
      <c r="D272" s="285">
        <v>138</v>
      </c>
      <c r="E272" s="72" t="s">
        <v>1452</v>
      </c>
      <c r="F272" s="60"/>
      <c r="G272" s="61"/>
      <c r="H272" s="62"/>
      <c r="I272" s="63">
        <v>1</v>
      </c>
      <c r="J272" s="64">
        <v>12</v>
      </c>
      <c r="K272" s="65" t="s">
        <v>1453</v>
      </c>
      <c r="L272" s="47" t="s">
        <v>78</v>
      </c>
      <c r="M272" s="48">
        <v>3</v>
      </c>
      <c r="N272" s="66" t="s">
        <v>1093</v>
      </c>
      <c r="O272" s="66">
        <v>0</v>
      </c>
      <c r="P272" s="66" t="s">
        <v>222</v>
      </c>
      <c r="Q272" s="66">
        <v>0</v>
      </c>
      <c r="R272" s="66">
        <v>0</v>
      </c>
      <c r="S272" s="66" t="s">
        <v>134</v>
      </c>
      <c r="T272" s="66">
        <v>0</v>
      </c>
      <c r="U272" s="48">
        <v>44</v>
      </c>
      <c r="V272" s="48">
        <v>4</v>
      </c>
      <c r="W272" s="67">
        <v>12</v>
      </c>
      <c r="X272" s="48"/>
      <c r="Y272" s="48">
        <v>6.3360000000000003</v>
      </c>
      <c r="Z272" s="68">
        <v>1584</v>
      </c>
      <c r="AA272" s="149"/>
      <c r="AB272" s="69"/>
      <c r="AC272" s="69"/>
      <c r="AD272" s="69"/>
      <c r="AE272" s="70"/>
      <c r="AF272" s="71"/>
      <c r="AG272" s="70"/>
      <c r="AH272" s="55">
        <f t="shared" si="2"/>
        <v>0</v>
      </c>
      <c r="AI272" s="247">
        <f t="shared" si="3"/>
        <v>0</v>
      </c>
      <c r="AJ272" s="242"/>
      <c r="AK272" s="56"/>
      <c r="AL272" s="21"/>
    </row>
    <row r="273" spans="2:38" s="5" customFormat="1" ht="22.5" customHeight="1" x14ac:dyDescent="0.4">
      <c r="B273" s="57" t="s">
        <v>175</v>
      </c>
      <c r="C273" s="58" t="s">
        <v>49</v>
      </c>
      <c r="D273" s="285">
        <v>139</v>
      </c>
      <c r="E273" s="72" t="s">
        <v>998</v>
      </c>
      <c r="F273" s="60"/>
      <c r="G273" s="61"/>
      <c r="H273" s="62"/>
      <c r="I273" s="63">
        <v>1</v>
      </c>
      <c r="J273" s="64">
        <v>12</v>
      </c>
      <c r="K273" s="65" t="s">
        <v>1174</v>
      </c>
      <c r="L273" s="47" t="s">
        <v>565</v>
      </c>
      <c r="M273" s="48">
        <v>1</v>
      </c>
      <c r="N273" s="66" t="s">
        <v>566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48">
        <v>54</v>
      </c>
      <c r="V273" s="48">
        <v>1</v>
      </c>
      <c r="W273" s="67">
        <v>1</v>
      </c>
      <c r="X273" s="48"/>
      <c r="Y273" s="48">
        <v>0.64800000000000002</v>
      </c>
      <c r="Z273" s="68">
        <v>162</v>
      </c>
      <c r="AA273" s="149"/>
      <c r="AB273" s="69"/>
      <c r="AC273" s="69"/>
      <c r="AD273" s="69"/>
      <c r="AE273" s="70"/>
      <c r="AF273" s="71"/>
      <c r="AG273" s="70"/>
      <c r="AH273" s="55">
        <f t="shared" si="2"/>
        <v>0</v>
      </c>
      <c r="AI273" s="247">
        <f t="shared" si="3"/>
        <v>0</v>
      </c>
      <c r="AJ273" s="242"/>
      <c r="AK273" s="56"/>
      <c r="AL273" s="21"/>
    </row>
    <row r="274" spans="2:38" s="5" customFormat="1" ht="22.5" customHeight="1" x14ac:dyDescent="0.4">
      <c r="B274" s="57" t="s">
        <v>175</v>
      </c>
      <c r="C274" s="58" t="s">
        <v>49</v>
      </c>
      <c r="D274" s="285">
        <v>140</v>
      </c>
      <c r="E274" s="72" t="s">
        <v>1454</v>
      </c>
      <c r="F274" s="60"/>
      <c r="G274" s="61"/>
      <c r="H274" s="62"/>
      <c r="I274" s="63">
        <v>13</v>
      </c>
      <c r="J274" s="64">
        <v>292</v>
      </c>
      <c r="K274" s="65" t="s">
        <v>1434</v>
      </c>
      <c r="L274" s="47" t="s">
        <v>52</v>
      </c>
      <c r="M274" s="48">
        <v>1</v>
      </c>
      <c r="N274" s="66" t="s">
        <v>310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48">
        <v>34</v>
      </c>
      <c r="V274" s="48">
        <v>5</v>
      </c>
      <c r="W274" s="67">
        <v>5</v>
      </c>
      <c r="X274" s="48"/>
      <c r="Y274" s="48">
        <v>645.32000000000016</v>
      </c>
      <c r="Z274" s="68">
        <v>161330.00000000003</v>
      </c>
      <c r="AA274" s="149"/>
      <c r="AB274" s="69"/>
      <c r="AC274" s="69"/>
      <c r="AD274" s="69"/>
      <c r="AE274" s="70"/>
      <c r="AF274" s="71"/>
      <c r="AG274" s="70"/>
      <c r="AH274" s="55">
        <f t="shared" si="2"/>
        <v>0</v>
      </c>
      <c r="AI274" s="247">
        <f t="shared" si="3"/>
        <v>0</v>
      </c>
      <c r="AJ274" s="242"/>
      <c r="AK274" s="56"/>
      <c r="AL274" s="21"/>
    </row>
    <row r="275" spans="2:38" s="5" customFormat="1" ht="22.5" customHeight="1" x14ac:dyDescent="0.4">
      <c r="B275" s="57" t="s">
        <v>175</v>
      </c>
      <c r="C275" s="58" t="s">
        <v>49</v>
      </c>
      <c r="D275" s="285">
        <v>141</v>
      </c>
      <c r="E275" s="72" t="s">
        <v>1455</v>
      </c>
      <c r="F275" s="60"/>
      <c r="G275" s="61"/>
      <c r="H275" s="62"/>
      <c r="I275" s="63">
        <v>13</v>
      </c>
      <c r="J275" s="64">
        <v>292</v>
      </c>
      <c r="K275" s="65" t="s">
        <v>1447</v>
      </c>
      <c r="L275" s="47" t="s">
        <v>52</v>
      </c>
      <c r="M275" s="48">
        <v>1</v>
      </c>
      <c r="N275" s="66" t="s">
        <v>1448</v>
      </c>
      <c r="O275" s="66">
        <v>0</v>
      </c>
      <c r="P275" s="66" t="s">
        <v>1449</v>
      </c>
      <c r="Q275" s="66">
        <v>0</v>
      </c>
      <c r="R275" s="66">
        <v>0</v>
      </c>
      <c r="S275" s="66">
        <v>0</v>
      </c>
      <c r="T275" s="66">
        <v>0</v>
      </c>
      <c r="U275" s="48">
        <v>50</v>
      </c>
      <c r="V275" s="48">
        <v>2</v>
      </c>
      <c r="W275" s="67">
        <v>2</v>
      </c>
      <c r="X275" s="48"/>
      <c r="Y275" s="48">
        <v>379.6</v>
      </c>
      <c r="Z275" s="68">
        <v>94900</v>
      </c>
      <c r="AA275" s="149"/>
      <c r="AB275" s="69"/>
      <c r="AC275" s="69"/>
      <c r="AD275" s="69"/>
      <c r="AE275" s="70"/>
      <c r="AF275" s="71"/>
      <c r="AG275" s="70"/>
      <c r="AH275" s="55">
        <f t="shared" si="2"/>
        <v>0</v>
      </c>
      <c r="AI275" s="247">
        <f t="shared" si="3"/>
        <v>0</v>
      </c>
      <c r="AJ275" s="242"/>
      <c r="AK275" s="56"/>
      <c r="AL275" s="21"/>
    </row>
    <row r="276" spans="2:38" s="5" customFormat="1" ht="22.5" customHeight="1" x14ac:dyDescent="0.4">
      <c r="B276" s="57" t="s">
        <v>175</v>
      </c>
      <c r="C276" s="58" t="s">
        <v>49</v>
      </c>
      <c r="D276" s="285">
        <v>141</v>
      </c>
      <c r="E276" s="72" t="s">
        <v>1455</v>
      </c>
      <c r="F276" s="60"/>
      <c r="G276" s="61"/>
      <c r="H276" s="62"/>
      <c r="I276" s="63">
        <v>13</v>
      </c>
      <c r="J276" s="64">
        <v>292</v>
      </c>
      <c r="K276" s="65" t="s">
        <v>1456</v>
      </c>
      <c r="L276" s="47" t="s">
        <v>108</v>
      </c>
      <c r="M276" s="48">
        <v>2</v>
      </c>
      <c r="N276" s="66" t="s">
        <v>1457</v>
      </c>
      <c r="O276" s="66">
        <v>0</v>
      </c>
      <c r="P276" s="66">
        <v>0</v>
      </c>
      <c r="Q276" s="66">
        <v>0</v>
      </c>
      <c r="R276" s="66">
        <v>0</v>
      </c>
      <c r="S276" s="66" t="s">
        <v>1458</v>
      </c>
      <c r="T276" s="66">
        <v>0</v>
      </c>
      <c r="U276" s="48">
        <v>54</v>
      </c>
      <c r="V276" s="48">
        <v>2</v>
      </c>
      <c r="W276" s="67">
        <v>4</v>
      </c>
      <c r="X276" s="48"/>
      <c r="Y276" s="48">
        <v>819.93599999999992</v>
      </c>
      <c r="Z276" s="68">
        <v>204983.99999999997</v>
      </c>
      <c r="AA276" s="149"/>
      <c r="AB276" s="69"/>
      <c r="AC276" s="69"/>
      <c r="AD276" s="69"/>
      <c r="AE276" s="70"/>
      <c r="AF276" s="71"/>
      <c r="AG276" s="70"/>
      <c r="AH276" s="55">
        <f t="shared" si="2"/>
        <v>0</v>
      </c>
      <c r="AI276" s="247">
        <f t="shared" si="3"/>
        <v>0</v>
      </c>
      <c r="AJ276" s="242"/>
      <c r="AK276" s="56"/>
      <c r="AL276" s="21"/>
    </row>
    <row r="277" spans="2:38" s="5" customFormat="1" ht="22.5" customHeight="1" x14ac:dyDescent="0.4">
      <c r="B277" s="57" t="s">
        <v>175</v>
      </c>
      <c r="C277" s="58" t="s">
        <v>49</v>
      </c>
      <c r="D277" s="285">
        <v>142</v>
      </c>
      <c r="E277" s="72" t="s">
        <v>1459</v>
      </c>
      <c r="F277" s="60"/>
      <c r="G277" s="61"/>
      <c r="H277" s="62"/>
      <c r="I277" s="63">
        <v>1</v>
      </c>
      <c r="J277" s="64">
        <v>292</v>
      </c>
      <c r="K277" s="65" t="s">
        <v>1338</v>
      </c>
      <c r="L277" s="47" t="s">
        <v>52</v>
      </c>
      <c r="M277" s="48">
        <v>1</v>
      </c>
      <c r="N277" s="66" t="s">
        <v>310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48">
        <v>34</v>
      </c>
      <c r="V277" s="48">
        <v>2</v>
      </c>
      <c r="W277" s="67">
        <v>2</v>
      </c>
      <c r="X277" s="48"/>
      <c r="Y277" s="48">
        <v>19.856000000000002</v>
      </c>
      <c r="Z277" s="68">
        <v>4964</v>
      </c>
      <c r="AA277" s="149"/>
      <c r="AB277" s="69"/>
      <c r="AC277" s="69"/>
      <c r="AD277" s="69"/>
      <c r="AE277" s="70"/>
      <c r="AF277" s="71"/>
      <c r="AG277" s="70"/>
      <c r="AH277" s="55">
        <f t="shared" si="2"/>
        <v>0</v>
      </c>
      <c r="AI277" s="247">
        <f t="shared" si="3"/>
        <v>0</v>
      </c>
      <c r="AJ277" s="242"/>
      <c r="AK277" s="56"/>
      <c r="AL277" s="21"/>
    </row>
    <row r="278" spans="2:38" s="5" customFormat="1" ht="22.5" customHeight="1" x14ac:dyDescent="0.4">
      <c r="B278" s="57" t="s">
        <v>175</v>
      </c>
      <c r="C278" s="58" t="s">
        <v>49</v>
      </c>
      <c r="D278" s="285">
        <v>143</v>
      </c>
      <c r="E278" s="72" t="s">
        <v>1460</v>
      </c>
      <c r="F278" s="60"/>
      <c r="G278" s="61"/>
      <c r="H278" s="62"/>
      <c r="I278" s="63">
        <v>1</v>
      </c>
      <c r="J278" s="64">
        <v>12</v>
      </c>
      <c r="K278" s="65" t="s">
        <v>1174</v>
      </c>
      <c r="L278" s="47" t="s">
        <v>565</v>
      </c>
      <c r="M278" s="48">
        <v>1</v>
      </c>
      <c r="N278" s="66" t="s">
        <v>566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48">
        <v>54</v>
      </c>
      <c r="V278" s="48">
        <v>1</v>
      </c>
      <c r="W278" s="67">
        <v>1</v>
      </c>
      <c r="X278" s="48"/>
      <c r="Y278" s="48">
        <v>0.64800000000000002</v>
      </c>
      <c r="Z278" s="68">
        <v>162</v>
      </c>
      <c r="AA278" s="149"/>
      <c r="AB278" s="69"/>
      <c r="AC278" s="69"/>
      <c r="AD278" s="69"/>
      <c r="AE278" s="70"/>
      <c r="AF278" s="71"/>
      <c r="AG278" s="70"/>
      <c r="AH278" s="55">
        <f t="shared" si="2"/>
        <v>0</v>
      </c>
      <c r="AI278" s="247">
        <f t="shared" si="3"/>
        <v>0</v>
      </c>
      <c r="AJ278" s="242"/>
      <c r="AK278" s="56"/>
      <c r="AL278" s="21"/>
    </row>
    <row r="279" spans="2:38" s="5" customFormat="1" ht="22.5" customHeight="1" x14ac:dyDescent="0.4">
      <c r="B279" s="57" t="s">
        <v>175</v>
      </c>
      <c r="C279" s="58" t="s">
        <v>49</v>
      </c>
      <c r="D279" s="285">
        <v>144</v>
      </c>
      <c r="E279" s="72" t="s">
        <v>1461</v>
      </c>
      <c r="F279" s="60"/>
      <c r="G279" s="61"/>
      <c r="H279" s="62"/>
      <c r="I279" s="63">
        <v>1</v>
      </c>
      <c r="J279" s="64">
        <v>292</v>
      </c>
      <c r="K279" s="65" t="s">
        <v>1338</v>
      </c>
      <c r="L279" s="47" t="s">
        <v>52</v>
      </c>
      <c r="M279" s="48">
        <v>1</v>
      </c>
      <c r="N279" s="66" t="s">
        <v>310</v>
      </c>
      <c r="O279" s="66">
        <v>0</v>
      </c>
      <c r="P279" s="66">
        <v>0</v>
      </c>
      <c r="Q279" s="66">
        <v>0</v>
      </c>
      <c r="R279" s="66">
        <v>0</v>
      </c>
      <c r="S279" s="66">
        <v>0</v>
      </c>
      <c r="T279" s="66">
        <v>0</v>
      </c>
      <c r="U279" s="48">
        <v>34</v>
      </c>
      <c r="V279" s="48">
        <v>3</v>
      </c>
      <c r="W279" s="67">
        <v>3</v>
      </c>
      <c r="X279" s="48"/>
      <c r="Y279" s="48">
        <v>29.784000000000002</v>
      </c>
      <c r="Z279" s="68">
        <v>7446</v>
      </c>
      <c r="AA279" s="149"/>
      <c r="AB279" s="69"/>
      <c r="AC279" s="69"/>
      <c r="AD279" s="69"/>
      <c r="AE279" s="70"/>
      <c r="AF279" s="71"/>
      <c r="AG279" s="70"/>
      <c r="AH279" s="55">
        <f t="shared" si="2"/>
        <v>0</v>
      </c>
      <c r="AI279" s="247">
        <f t="shared" si="3"/>
        <v>0</v>
      </c>
      <c r="AJ279" s="242"/>
      <c r="AK279" s="56"/>
      <c r="AL279" s="21"/>
    </row>
    <row r="280" spans="2:38" s="5" customFormat="1" ht="22.5" customHeight="1" x14ac:dyDescent="0.4">
      <c r="B280" s="57" t="s">
        <v>175</v>
      </c>
      <c r="C280" s="58" t="s">
        <v>49</v>
      </c>
      <c r="D280" s="285">
        <v>145</v>
      </c>
      <c r="E280" s="72" t="s">
        <v>1462</v>
      </c>
      <c r="F280" s="60"/>
      <c r="G280" s="61">
        <v>2.8</v>
      </c>
      <c r="H280" s="62"/>
      <c r="I280" s="63">
        <v>13</v>
      </c>
      <c r="J280" s="64">
        <v>292</v>
      </c>
      <c r="K280" s="65" t="s">
        <v>1463</v>
      </c>
      <c r="L280" s="47" t="s">
        <v>1084</v>
      </c>
      <c r="M280" s="48">
        <v>1</v>
      </c>
      <c r="N280" s="66" t="s">
        <v>1093</v>
      </c>
      <c r="O280" s="66">
        <v>0</v>
      </c>
      <c r="P280" s="66">
        <v>0</v>
      </c>
      <c r="Q280" s="66" t="s">
        <v>1464</v>
      </c>
      <c r="R280" s="66">
        <v>0</v>
      </c>
      <c r="S280" s="66">
        <v>0</v>
      </c>
      <c r="T280" s="66">
        <v>0</v>
      </c>
      <c r="U280" s="48">
        <v>44</v>
      </c>
      <c r="V280" s="48">
        <v>2</v>
      </c>
      <c r="W280" s="67">
        <v>2</v>
      </c>
      <c r="X280" s="48"/>
      <c r="Y280" s="48">
        <v>334.04799999999994</v>
      </c>
      <c r="Z280" s="68">
        <v>83511.999999999985</v>
      </c>
      <c r="AA280" s="149"/>
      <c r="AB280" s="69"/>
      <c r="AC280" s="69"/>
      <c r="AD280" s="69"/>
      <c r="AE280" s="70"/>
      <c r="AF280" s="71"/>
      <c r="AG280" s="70"/>
      <c r="AH280" s="55">
        <f t="shared" si="2"/>
        <v>0</v>
      </c>
      <c r="AI280" s="247">
        <f t="shared" si="3"/>
        <v>0</v>
      </c>
      <c r="AJ280" s="242"/>
      <c r="AK280" s="56"/>
      <c r="AL280" s="21"/>
    </row>
    <row r="281" spans="2:38" s="5" customFormat="1" ht="22.5" customHeight="1" x14ac:dyDescent="0.4">
      <c r="B281" s="57" t="s">
        <v>175</v>
      </c>
      <c r="C281" s="58" t="s">
        <v>49</v>
      </c>
      <c r="D281" s="285">
        <v>145</v>
      </c>
      <c r="E281" s="72" t="s">
        <v>1462</v>
      </c>
      <c r="F281" s="60"/>
      <c r="G281" s="61">
        <v>2.8</v>
      </c>
      <c r="H281" s="62"/>
      <c r="I281" s="63">
        <v>13</v>
      </c>
      <c r="J281" s="64">
        <v>292</v>
      </c>
      <c r="K281" s="65" t="s">
        <v>1465</v>
      </c>
      <c r="L281" s="136" t="s">
        <v>1084</v>
      </c>
      <c r="M281" s="73">
        <v>1</v>
      </c>
      <c r="N281" s="74" t="s">
        <v>1235</v>
      </c>
      <c r="O281" s="74">
        <v>0</v>
      </c>
      <c r="P281" s="74">
        <v>0</v>
      </c>
      <c r="Q281" s="74" t="s">
        <v>1464</v>
      </c>
      <c r="R281" s="74">
        <v>0</v>
      </c>
      <c r="S281" s="74">
        <v>0</v>
      </c>
      <c r="T281" s="74">
        <v>0</v>
      </c>
      <c r="U281" s="73">
        <v>150</v>
      </c>
      <c r="V281" s="73">
        <v>2</v>
      </c>
      <c r="W281" s="75">
        <v>2</v>
      </c>
      <c r="X281" s="73" t="s">
        <v>2505</v>
      </c>
      <c r="Y281" s="73" t="s">
        <v>175</v>
      </c>
      <c r="Z281" s="76" t="s">
        <v>175</v>
      </c>
      <c r="AA281" s="158" t="s">
        <v>187</v>
      </c>
      <c r="AB281" s="78" t="s">
        <v>187</v>
      </c>
      <c r="AC281" s="78" t="s">
        <v>175</v>
      </c>
      <c r="AD281" s="78" t="s">
        <v>175</v>
      </c>
      <c r="AE281" s="79" t="s">
        <v>175</v>
      </c>
      <c r="AF281" s="80" t="s">
        <v>175</v>
      </c>
      <c r="AG281" s="79" t="s">
        <v>175</v>
      </c>
      <c r="AH281" s="81" t="s">
        <v>175</v>
      </c>
      <c r="AI281" s="259" t="s">
        <v>175</v>
      </c>
      <c r="AJ281" s="255" t="s">
        <v>2505</v>
      </c>
      <c r="AK281" s="82" t="s">
        <v>2505</v>
      </c>
      <c r="AL281" s="21"/>
    </row>
    <row r="282" spans="2:38" s="5" customFormat="1" ht="22.5" customHeight="1" x14ac:dyDescent="0.4">
      <c r="B282" s="57" t="s">
        <v>175</v>
      </c>
      <c r="C282" s="58" t="s">
        <v>139</v>
      </c>
      <c r="D282" s="285">
        <v>13</v>
      </c>
      <c r="E282" s="72" t="s">
        <v>1219</v>
      </c>
      <c r="F282" s="60"/>
      <c r="G282" s="61"/>
      <c r="H282" s="62"/>
      <c r="I282" s="63">
        <v>1</v>
      </c>
      <c r="J282" s="64">
        <v>12</v>
      </c>
      <c r="K282" s="65" t="s">
        <v>1192</v>
      </c>
      <c r="L282" s="47" t="s">
        <v>1089</v>
      </c>
      <c r="M282" s="48">
        <v>1</v>
      </c>
      <c r="N282" s="66" t="s">
        <v>118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48">
        <v>28</v>
      </c>
      <c r="V282" s="48">
        <v>1</v>
      </c>
      <c r="W282" s="67">
        <v>1</v>
      </c>
      <c r="X282" s="48"/>
      <c r="Y282" s="48">
        <v>0.33600000000000002</v>
      </c>
      <c r="Z282" s="68">
        <v>84</v>
      </c>
      <c r="AA282" s="149"/>
      <c r="AB282" s="69"/>
      <c r="AC282" s="69"/>
      <c r="AD282" s="69"/>
      <c r="AE282" s="70"/>
      <c r="AF282" s="71"/>
      <c r="AG282" s="70"/>
      <c r="AH282" s="55">
        <f t="shared" si="2"/>
        <v>0</v>
      </c>
      <c r="AI282" s="247">
        <f t="shared" si="3"/>
        <v>0</v>
      </c>
      <c r="AJ282" s="242"/>
      <c r="AK282" s="56"/>
      <c r="AL282" s="21"/>
    </row>
    <row r="283" spans="2:38" s="5" customFormat="1" ht="22.5" customHeight="1" x14ac:dyDescent="0.4">
      <c r="B283" s="57" t="s">
        <v>175</v>
      </c>
      <c r="C283" s="58" t="s">
        <v>139</v>
      </c>
      <c r="D283" s="285">
        <v>14</v>
      </c>
      <c r="E283" s="72" t="s">
        <v>1309</v>
      </c>
      <c r="F283" s="60"/>
      <c r="G283" s="61"/>
      <c r="H283" s="62"/>
      <c r="I283" s="63" t="s">
        <v>175</v>
      </c>
      <c r="J283" s="64" t="s">
        <v>175</v>
      </c>
      <c r="K283" s="65" t="s">
        <v>185</v>
      </c>
      <c r="L283" s="47" t="s">
        <v>186</v>
      </c>
      <c r="M283" s="73">
        <v>0</v>
      </c>
      <c r="N283" s="74" t="s">
        <v>185</v>
      </c>
      <c r="O283" s="74">
        <v>0</v>
      </c>
      <c r="P283" s="74">
        <v>0</v>
      </c>
      <c r="Q283" s="74">
        <v>0</v>
      </c>
      <c r="R283" s="74">
        <v>0</v>
      </c>
      <c r="S283" s="74">
        <v>0</v>
      </c>
      <c r="T283" s="74">
        <v>0</v>
      </c>
      <c r="U283" s="73" t="s">
        <v>175</v>
      </c>
      <c r="V283" s="73">
        <v>7</v>
      </c>
      <c r="W283" s="75">
        <v>0</v>
      </c>
      <c r="X283" s="73" t="s">
        <v>2505</v>
      </c>
      <c r="Y283" s="73" t="s">
        <v>175</v>
      </c>
      <c r="Z283" s="76" t="s">
        <v>175</v>
      </c>
      <c r="AA283" s="158" t="s">
        <v>187</v>
      </c>
      <c r="AB283" s="78" t="s">
        <v>188</v>
      </c>
      <c r="AC283" s="78" t="s">
        <v>175</v>
      </c>
      <c r="AD283" s="78" t="s">
        <v>175</v>
      </c>
      <c r="AE283" s="79" t="s">
        <v>175</v>
      </c>
      <c r="AF283" s="80" t="s">
        <v>175</v>
      </c>
      <c r="AG283" s="79" t="s">
        <v>175</v>
      </c>
      <c r="AH283" s="81" t="s">
        <v>189</v>
      </c>
      <c r="AI283" s="259" t="s">
        <v>189</v>
      </c>
      <c r="AJ283" s="255" t="s">
        <v>2505</v>
      </c>
      <c r="AK283" s="82" t="s">
        <v>2505</v>
      </c>
      <c r="AL283" s="21"/>
    </row>
    <row r="284" spans="2:38" s="5" customFormat="1" ht="22.5" customHeight="1" x14ac:dyDescent="0.4">
      <c r="B284" s="57" t="s">
        <v>175</v>
      </c>
      <c r="C284" s="58" t="s">
        <v>139</v>
      </c>
      <c r="D284" s="285">
        <v>15</v>
      </c>
      <c r="E284" s="72" t="s">
        <v>1308</v>
      </c>
      <c r="F284" s="60"/>
      <c r="G284" s="61"/>
      <c r="H284" s="62"/>
      <c r="I284" s="63" t="s">
        <v>175</v>
      </c>
      <c r="J284" s="64" t="s">
        <v>175</v>
      </c>
      <c r="K284" s="65" t="s">
        <v>185</v>
      </c>
      <c r="L284" s="47" t="s">
        <v>186</v>
      </c>
      <c r="M284" s="73">
        <v>0</v>
      </c>
      <c r="N284" s="74" t="s">
        <v>185</v>
      </c>
      <c r="O284" s="74">
        <v>0</v>
      </c>
      <c r="P284" s="74">
        <v>0</v>
      </c>
      <c r="Q284" s="74">
        <v>0</v>
      </c>
      <c r="R284" s="74">
        <v>0</v>
      </c>
      <c r="S284" s="74">
        <v>0</v>
      </c>
      <c r="T284" s="74">
        <v>0</v>
      </c>
      <c r="U284" s="73" t="s">
        <v>175</v>
      </c>
      <c r="V284" s="73">
        <v>9</v>
      </c>
      <c r="W284" s="75">
        <v>0</v>
      </c>
      <c r="X284" s="73" t="s">
        <v>2505</v>
      </c>
      <c r="Y284" s="73" t="s">
        <v>175</v>
      </c>
      <c r="Z284" s="76" t="s">
        <v>175</v>
      </c>
      <c r="AA284" s="158" t="s">
        <v>187</v>
      </c>
      <c r="AB284" s="78" t="s">
        <v>188</v>
      </c>
      <c r="AC284" s="78" t="s">
        <v>175</v>
      </c>
      <c r="AD284" s="78" t="s">
        <v>175</v>
      </c>
      <c r="AE284" s="79" t="s">
        <v>175</v>
      </c>
      <c r="AF284" s="80" t="s">
        <v>175</v>
      </c>
      <c r="AG284" s="79" t="s">
        <v>175</v>
      </c>
      <c r="AH284" s="81" t="s">
        <v>189</v>
      </c>
      <c r="AI284" s="259" t="s">
        <v>189</v>
      </c>
      <c r="AJ284" s="255" t="s">
        <v>2505</v>
      </c>
      <c r="AK284" s="82" t="s">
        <v>2505</v>
      </c>
      <c r="AL284" s="21"/>
    </row>
    <row r="285" spans="2:38" s="5" customFormat="1" ht="22.5" customHeight="1" x14ac:dyDescent="0.4">
      <c r="B285" s="57" t="s">
        <v>175</v>
      </c>
      <c r="C285" s="58" t="s">
        <v>139</v>
      </c>
      <c r="D285" s="285">
        <v>16</v>
      </c>
      <c r="E285" s="72" t="s">
        <v>1307</v>
      </c>
      <c r="F285" s="60"/>
      <c r="G285" s="61"/>
      <c r="H285" s="62"/>
      <c r="I285" s="63" t="s">
        <v>175</v>
      </c>
      <c r="J285" s="64" t="s">
        <v>175</v>
      </c>
      <c r="K285" s="65" t="s">
        <v>185</v>
      </c>
      <c r="L285" s="47" t="s">
        <v>186</v>
      </c>
      <c r="M285" s="73">
        <v>0</v>
      </c>
      <c r="N285" s="74" t="s">
        <v>185</v>
      </c>
      <c r="O285" s="74">
        <v>0</v>
      </c>
      <c r="P285" s="74">
        <v>0</v>
      </c>
      <c r="Q285" s="74">
        <v>0</v>
      </c>
      <c r="R285" s="74">
        <v>0</v>
      </c>
      <c r="S285" s="74">
        <v>0</v>
      </c>
      <c r="T285" s="74">
        <v>0</v>
      </c>
      <c r="U285" s="73" t="s">
        <v>175</v>
      </c>
      <c r="V285" s="73">
        <v>1</v>
      </c>
      <c r="W285" s="75">
        <v>0</v>
      </c>
      <c r="X285" s="73" t="s">
        <v>2505</v>
      </c>
      <c r="Y285" s="73" t="s">
        <v>175</v>
      </c>
      <c r="Z285" s="76" t="s">
        <v>175</v>
      </c>
      <c r="AA285" s="158" t="s">
        <v>187</v>
      </c>
      <c r="AB285" s="78" t="s">
        <v>188</v>
      </c>
      <c r="AC285" s="78" t="s">
        <v>175</v>
      </c>
      <c r="AD285" s="78" t="s">
        <v>175</v>
      </c>
      <c r="AE285" s="79" t="s">
        <v>175</v>
      </c>
      <c r="AF285" s="80" t="s">
        <v>175</v>
      </c>
      <c r="AG285" s="79" t="s">
        <v>175</v>
      </c>
      <c r="AH285" s="81" t="s">
        <v>189</v>
      </c>
      <c r="AI285" s="259" t="s">
        <v>189</v>
      </c>
      <c r="AJ285" s="255" t="s">
        <v>2505</v>
      </c>
      <c r="AK285" s="82" t="s">
        <v>2505</v>
      </c>
      <c r="AL285" s="21"/>
    </row>
    <row r="286" spans="2:38" s="5" customFormat="1" ht="22.5" customHeight="1" x14ac:dyDescent="0.4">
      <c r="B286" s="57" t="s">
        <v>175</v>
      </c>
      <c r="C286" s="58" t="s">
        <v>139</v>
      </c>
      <c r="D286" s="285">
        <v>17</v>
      </c>
      <c r="E286" s="72" t="s">
        <v>1466</v>
      </c>
      <c r="F286" s="60"/>
      <c r="G286" s="61"/>
      <c r="H286" s="62"/>
      <c r="I286" s="63" t="s">
        <v>175</v>
      </c>
      <c r="J286" s="64" t="s">
        <v>175</v>
      </c>
      <c r="K286" s="65" t="s">
        <v>185</v>
      </c>
      <c r="L286" s="47" t="s">
        <v>186</v>
      </c>
      <c r="M286" s="73">
        <v>0</v>
      </c>
      <c r="N286" s="74" t="s">
        <v>185</v>
      </c>
      <c r="O286" s="74">
        <v>0</v>
      </c>
      <c r="P286" s="74">
        <v>0</v>
      </c>
      <c r="Q286" s="74">
        <v>0</v>
      </c>
      <c r="R286" s="74">
        <v>0</v>
      </c>
      <c r="S286" s="74">
        <v>0</v>
      </c>
      <c r="T286" s="74">
        <v>0</v>
      </c>
      <c r="U286" s="73" t="s">
        <v>175</v>
      </c>
      <c r="V286" s="73">
        <v>5</v>
      </c>
      <c r="W286" s="75">
        <v>0</v>
      </c>
      <c r="X286" s="73" t="s">
        <v>2505</v>
      </c>
      <c r="Y286" s="73" t="s">
        <v>175</v>
      </c>
      <c r="Z286" s="76" t="s">
        <v>175</v>
      </c>
      <c r="AA286" s="158" t="s">
        <v>187</v>
      </c>
      <c r="AB286" s="78" t="s">
        <v>188</v>
      </c>
      <c r="AC286" s="78" t="s">
        <v>175</v>
      </c>
      <c r="AD286" s="78" t="s">
        <v>175</v>
      </c>
      <c r="AE286" s="79" t="s">
        <v>175</v>
      </c>
      <c r="AF286" s="80" t="s">
        <v>175</v>
      </c>
      <c r="AG286" s="79" t="s">
        <v>175</v>
      </c>
      <c r="AH286" s="81" t="s">
        <v>189</v>
      </c>
      <c r="AI286" s="259" t="s">
        <v>189</v>
      </c>
      <c r="AJ286" s="255" t="s">
        <v>2505</v>
      </c>
      <c r="AK286" s="82" t="s">
        <v>2505</v>
      </c>
      <c r="AL286" s="21"/>
    </row>
    <row r="287" spans="2:38" s="5" customFormat="1" ht="22.5" customHeight="1" x14ac:dyDescent="0.4">
      <c r="B287" s="57" t="s">
        <v>175</v>
      </c>
      <c r="C287" s="58" t="s">
        <v>139</v>
      </c>
      <c r="D287" s="285">
        <v>18</v>
      </c>
      <c r="E287" s="60" t="s">
        <v>1306</v>
      </c>
      <c r="F287" s="60"/>
      <c r="G287" s="61"/>
      <c r="H287" s="62"/>
      <c r="I287" s="63">
        <v>13</v>
      </c>
      <c r="J287" s="64">
        <v>292</v>
      </c>
      <c r="K287" s="65" t="s">
        <v>1097</v>
      </c>
      <c r="L287" s="47" t="s">
        <v>52</v>
      </c>
      <c r="M287" s="48">
        <v>1</v>
      </c>
      <c r="N287" s="66" t="s">
        <v>310</v>
      </c>
      <c r="O287" s="66">
        <v>0</v>
      </c>
      <c r="P287" s="66">
        <v>0</v>
      </c>
      <c r="Q287" s="66">
        <v>0</v>
      </c>
      <c r="R287" s="66">
        <v>0</v>
      </c>
      <c r="S287" s="66">
        <v>0</v>
      </c>
      <c r="T287" s="66">
        <v>0</v>
      </c>
      <c r="U287" s="48">
        <v>34</v>
      </c>
      <c r="V287" s="48">
        <v>20</v>
      </c>
      <c r="W287" s="67">
        <v>20</v>
      </c>
      <c r="X287" s="48"/>
      <c r="Y287" s="48">
        <v>2581.2800000000007</v>
      </c>
      <c r="Z287" s="68">
        <v>645320.00000000012</v>
      </c>
      <c r="AA287" s="149"/>
      <c r="AB287" s="69"/>
      <c r="AC287" s="69"/>
      <c r="AD287" s="69"/>
      <c r="AE287" s="70"/>
      <c r="AF287" s="71"/>
      <c r="AG287" s="70"/>
      <c r="AH287" s="55">
        <f t="shared" si="2"/>
        <v>0</v>
      </c>
      <c r="AI287" s="247">
        <f t="shared" si="3"/>
        <v>0</v>
      </c>
      <c r="AJ287" s="242"/>
      <c r="AK287" s="56"/>
      <c r="AL287" s="21"/>
    </row>
    <row r="288" spans="2:38" s="5" customFormat="1" ht="22.5" customHeight="1" x14ac:dyDescent="0.4">
      <c r="B288" s="57" t="s">
        <v>175</v>
      </c>
      <c r="C288" s="58" t="s">
        <v>139</v>
      </c>
      <c r="D288" s="285">
        <v>18</v>
      </c>
      <c r="E288" s="60" t="s">
        <v>1306</v>
      </c>
      <c r="F288" s="60"/>
      <c r="G288" s="61"/>
      <c r="H288" s="62"/>
      <c r="I288" s="63">
        <v>13</v>
      </c>
      <c r="J288" s="64">
        <v>292</v>
      </c>
      <c r="K288" s="65" t="s">
        <v>1075</v>
      </c>
      <c r="L288" s="47" t="s">
        <v>52</v>
      </c>
      <c r="M288" s="48">
        <v>1</v>
      </c>
      <c r="N288" s="66" t="s">
        <v>1076</v>
      </c>
      <c r="O288" s="66">
        <v>0</v>
      </c>
      <c r="P288" s="66" t="s">
        <v>1077</v>
      </c>
      <c r="Q288" s="66" t="s">
        <v>1074</v>
      </c>
      <c r="R288" s="66">
        <v>0</v>
      </c>
      <c r="S288" s="66">
        <v>0</v>
      </c>
      <c r="T288" s="66">
        <v>0</v>
      </c>
      <c r="U288" s="48">
        <v>35</v>
      </c>
      <c r="V288" s="48">
        <v>4</v>
      </c>
      <c r="W288" s="67">
        <v>4</v>
      </c>
      <c r="X288" s="48"/>
      <c r="Y288" s="48">
        <v>531.44000000000005</v>
      </c>
      <c r="Z288" s="68">
        <v>132860.00000000003</v>
      </c>
      <c r="AA288" s="149"/>
      <c r="AB288" s="69"/>
      <c r="AC288" s="69"/>
      <c r="AD288" s="69"/>
      <c r="AE288" s="70"/>
      <c r="AF288" s="71"/>
      <c r="AG288" s="70"/>
      <c r="AH288" s="55">
        <f t="shared" si="2"/>
        <v>0</v>
      </c>
      <c r="AI288" s="247">
        <f t="shared" si="3"/>
        <v>0</v>
      </c>
      <c r="AJ288" s="242"/>
      <c r="AK288" s="56"/>
      <c r="AL288" s="21"/>
    </row>
    <row r="289" spans="2:38" s="5" customFormat="1" ht="22.5" customHeight="1" x14ac:dyDescent="0.4">
      <c r="B289" s="57" t="s">
        <v>175</v>
      </c>
      <c r="C289" s="58" t="s">
        <v>139</v>
      </c>
      <c r="D289" s="285">
        <v>20</v>
      </c>
      <c r="E289" s="60" t="s">
        <v>1467</v>
      </c>
      <c r="F289" s="60"/>
      <c r="G289" s="61"/>
      <c r="H289" s="62"/>
      <c r="I289" s="63">
        <v>9</v>
      </c>
      <c r="J289" s="64">
        <v>276</v>
      </c>
      <c r="K289" s="65" t="s">
        <v>1370</v>
      </c>
      <c r="L289" s="47" t="s">
        <v>125</v>
      </c>
      <c r="M289" s="48">
        <v>2</v>
      </c>
      <c r="N289" s="66" t="s">
        <v>218</v>
      </c>
      <c r="O289" s="66">
        <v>0</v>
      </c>
      <c r="P289" s="66" t="s">
        <v>126</v>
      </c>
      <c r="Q289" s="66">
        <v>0</v>
      </c>
      <c r="R289" s="66">
        <v>0</v>
      </c>
      <c r="S289" s="66" t="s">
        <v>134</v>
      </c>
      <c r="T289" s="66">
        <v>0</v>
      </c>
      <c r="U289" s="48">
        <v>47</v>
      </c>
      <c r="V289" s="48">
        <v>1</v>
      </c>
      <c r="W289" s="67">
        <v>2</v>
      </c>
      <c r="X289" s="48"/>
      <c r="Y289" s="48">
        <v>233.49599999999998</v>
      </c>
      <c r="Z289" s="68">
        <v>58374</v>
      </c>
      <c r="AA289" s="149"/>
      <c r="AB289" s="69"/>
      <c r="AC289" s="69"/>
      <c r="AD289" s="69"/>
      <c r="AE289" s="70"/>
      <c r="AF289" s="71"/>
      <c r="AG289" s="70"/>
      <c r="AH289" s="55">
        <f t="shared" si="2"/>
        <v>0</v>
      </c>
      <c r="AI289" s="247">
        <f t="shared" si="3"/>
        <v>0</v>
      </c>
      <c r="AJ289" s="242"/>
      <c r="AK289" s="56"/>
      <c r="AL289" s="21"/>
    </row>
    <row r="290" spans="2:38" s="5" customFormat="1" ht="22.5" customHeight="1" x14ac:dyDescent="0.4">
      <c r="B290" s="57" t="s">
        <v>175</v>
      </c>
      <c r="C290" s="58" t="s">
        <v>139</v>
      </c>
      <c r="D290" s="285">
        <v>21</v>
      </c>
      <c r="E290" s="60" t="s">
        <v>1194</v>
      </c>
      <c r="F290" s="60"/>
      <c r="G290" s="61"/>
      <c r="H290" s="62"/>
      <c r="I290" s="63">
        <v>9</v>
      </c>
      <c r="J290" s="64">
        <v>276</v>
      </c>
      <c r="K290" s="65" t="s">
        <v>1370</v>
      </c>
      <c r="L290" s="47" t="s">
        <v>125</v>
      </c>
      <c r="M290" s="48">
        <v>2</v>
      </c>
      <c r="N290" s="66" t="s">
        <v>218</v>
      </c>
      <c r="O290" s="66">
        <v>0</v>
      </c>
      <c r="P290" s="66" t="s">
        <v>126</v>
      </c>
      <c r="Q290" s="66">
        <v>0</v>
      </c>
      <c r="R290" s="66">
        <v>0</v>
      </c>
      <c r="S290" s="66" t="s">
        <v>134</v>
      </c>
      <c r="T290" s="66">
        <v>0</v>
      </c>
      <c r="U290" s="48">
        <v>47</v>
      </c>
      <c r="V290" s="48">
        <v>2</v>
      </c>
      <c r="W290" s="67">
        <v>4</v>
      </c>
      <c r="X290" s="48"/>
      <c r="Y290" s="48">
        <v>466.99199999999996</v>
      </c>
      <c r="Z290" s="68">
        <v>116748</v>
      </c>
      <c r="AA290" s="149"/>
      <c r="AB290" s="69"/>
      <c r="AC290" s="69"/>
      <c r="AD290" s="69"/>
      <c r="AE290" s="70"/>
      <c r="AF290" s="71"/>
      <c r="AG290" s="70"/>
      <c r="AH290" s="55">
        <f t="shared" si="2"/>
        <v>0</v>
      </c>
      <c r="AI290" s="247">
        <f t="shared" si="3"/>
        <v>0</v>
      </c>
      <c r="AJ290" s="242"/>
      <c r="AK290" s="56"/>
      <c r="AL290" s="21"/>
    </row>
    <row r="291" spans="2:38" s="5" customFormat="1" ht="22.5" customHeight="1" x14ac:dyDescent="0.4">
      <c r="B291" s="57" t="s">
        <v>175</v>
      </c>
      <c r="C291" s="58" t="s">
        <v>139</v>
      </c>
      <c r="D291" s="285">
        <v>22</v>
      </c>
      <c r="E291" s="60" t="s">
        <v>1095</v>
      </c>
      <c r="F291" s="60"/>
      <c r="G291" s="61"/>
      <c r="H291" s="62"/>
      <c r="I291" s="63" t="s">
        <v>175</v>
      </c>
      <c r="J291" s="64" t="s">
        <v>175</v>
      </c>
      <c r="K291" s="65" t="s">
        <v>175</v>
      </c>
      <c r="L291" s="47" t="s">
        <v>176</v>
      </c>
      <c r="M291" s="73">
        <v>0</v>
      </c>
      <c r="N291" s="74">
        <v>0</v>
      </c>
      <c r="O291" s="74">
        <v>0</v>
      </c>
      <c r="P291" s="74">
        <v>0</v>
      </c>
      <c r="Q291" s="74">
        <v>0</v>
      </c>
      <c r="R291" s="74">
        <v>0</v>
      </c>
      <c r="S291" s="74">
        <v>0</v>
      </c>
      <c r="T291" s="74">
        <v>0</v>
      </c>
      <c r="U291" s="73">
        <v>0</v>
      </c>
      <c r="V291" s="73"/>
      <c r="W291" s="75" t="s">
        <v>175</v>
      </c>
      <c r="X291" s="73"/>
      <c r="Y291" s="73" t="s">
        <v>175</v>
      </c>
      <c r="Z291" s="76" t="s">
        <v>175</v>
      </c>
      <c r="AA291" s="158" t="s">
        <v>2599</v>
      </c>
      <c r="AB291" s="158" t="s">
        <v>2598</v>
      </c>
      <c r="AC291" s="78" t="s">
        <v>175</v>
      </c>
      <c r="AD291" s="78" t="s">
        <v>175</v>
      </c>
      <c r="AE291" s="79" t="s">
        <v>175</v>
      </c>
      <c r="AF291" s="80" t="s">
        <v>175</v>
      </c>
      <c r="AG291" s="79" t="s">
        <v>175</v>
      </c>
      <c r="AH291" s="81" t="s">
        <v>189</v>
      </c>
      <c r="AI291" s="259" t="s">
        <v>189</v>
      </c>
      <c r="AJ291" s="255" t="s">
        <v>189</v>
      </c>
      <c r="AK291" s="82" t="s">
        <v>189</v>
      </c>
      <c r="AL291" s="21"/>
    </row>
    <row r="292" spans="2:38" s="5" customFormat="1" ht="22.5" customHeight="1" x14ac:dyDescent="0.4">
      <c r="B292" s="57" t="s">
        <v>175</v>
      </c>
      <c r="C292" s="58" t="s">
        <v>139</v>
      </c>
      <c r="D292" s="285">
        <v>23</v>
      </c>
      <c r="E292" s="72" t="s">
        <v>1468</v>
      </c>
      <c r="F292" s="60"/>
      <c r="G292" s="61"/>
      <c r="H292" s="62"/>
      <c r="I292" s="63">
        <v>9</v>
      </c>
      <c r="J292" s="64">
        <v>276</v>
      </c>
      <c r="K292" s="65" t="s">
        <v>1099</v>
      </c>
      <c r="L292" s="47" t="s">
        <v>78</v>
      </c>
      <c r="M292" s="48">
        <v>3</v>
      </c>
      <c r="N292" s="66" t="s">
        <v>1093</v>
      </c>
      <c r="O292" s="66">
        <v>0</v>
      </c>
      <c r="P292" s="66">
        <v>0</v>
      </c>
      <c r="Q292" s="66">
        <v>0</v>
      </c>
      <c r="R292" s="66">
        <v>0</v>
      </c>
      <c r="S292" s="66" t="s">
        <v>1100</v>
      </c>
      <c r="T292" s="66">
        <v>0</v>
      </c>
      <c r="U292" s="48">
        <v>44</v>
      </c>
      <c r="V292" s="48">
        <v>17</v>
      </c>
      <c r="W292" s="67">
        <v>51</v>
      </c>
      <c r="X292" s="48"/>
      <c r="Y292" s="48">
        <v>5574.0959999999995</v>
      </c>
      <c r="Z292" s="68">
        <v>1393524</v>
      </c>
      <c r="AA292" s="149"/>
      <c r="AB292" s="69"/>
      <c r="AC292" s="69"/>
      <c r="AD292" s="69"/>
      <c r="AE292" s="70"/>
      <c r="AF292" s="71"/>
      <c r="AG292" s="70"/>
      <c r="AH292" s="55">
        <f t="shared" si="2"/>
        <v>0</v>
      </c>
      <c r="AI292" s="247">
        <f t="shared" si="3"/>
        <v>0</v>
      </c>
      <c r="AJ292" s="242"/>
      <c r="AK292" s="56"/>
      <c r="AL292" s="21"/>
    </row>
    <row r="293" spans="2:38" s="5" customFormat="1" ht="22.5" customHeight="1" x14ac:dyDescent="0.4">
      <c r="B293" s="57" t="s">
        <v>175</v>
      </c>
      <c r="C293" s="58" t="s">
        <v>139</v>
      </c>
      <c r="D293" s="285">
        <v>24</v>
      </c>
      <c r="E293" s="72" t="s">
        <v>1469</v>
      </c>
      <c r="F293" s="60"/>
      <c r="G293" s="61"/>
      <c r="H293" s="62"/>
      <c r="I293" s="63" t="s">
        <v>175</v>
      </c>
      <c r="J293" s="64" t="s">
        <v>175</v>
      </c>
      <c r="K293" s="65" t="s">
        <v>185</v>
      </c>
      <c r="L293" s="136" t="s">
        <v>186</v>
      </c>
      <c r="M293" s="73">
        <v>0</v>
      </c>
      <c r="N293" s="74" t="s">
        <v>185</v>
      </c>
      <c r="O293" s="74">
        <v>0</v>
      </c>
      <c r="P293" s="74">
        <v>0</v>
      </c>
      <c r="Q293" s="74">
        <v>0</v>
      </c>
      <c r="R293" s="74">
        <v>0</v>
      </c>
      <c r="S293" s="74">
        <v>0</v>
      </c>
      <c r="T293" s="74">
        <v>0</v>
      </c>
      <c r="U293" s="73" t="s">
        <v>175</v>
      </c>
      <c r="V293" s="73">
        <v>13</v>
      </c>
      <c r="W293" s="75">
        <v>0</v>
      </c>
      <c r="X293" s="73" t="s">
        <v>2505</v>
      </c>
      <c r="Y293" s="73" t="s">
        <v>175</v>
      </c>
      <c r="Z293" s="76" t="s">
        <v>175</v>
      </c>
      <c r="AA293" s="158" t="s">
        <v>187</v>
      </c>
      <c r="AB293" s="78" t="s">
        <v>188</v>
      </c>
      <c r="AC293" s="78" t="s">
        <v>175</v>
      </c>
      <c r="AD293" s="78" t="s">
        <v>175</v>
      </c>
      <c r="AE293" s="79" t="s">
        <v>175</v>
      </c>
      <c r="AF293" s="80" t="s">
        <v>175</v>
      </c>
      <c r="AG293" s="79" t="s">
        <v>175</v>
      </c>
      <c r="AH293" s="81" t="s">
        <v>189</v>
      </c>
      <c r="AI293" s="259" t="s">
        <v>189</v>
      </c>
      <c r="AJ293" s="255" t="s">
        <v>2505</v>
      </c>
      <c r="AK293" s="82" t="s">
        <v>2505</v>
      </c>
      <c r="AL293" s="21"/>
    </row>
    <row r="294" spans="2:38" s="5" customFormat="1" ht="22.5" customHeight="1" x14ac:dyDescent="0.4">
      <c r="B294" s="57" t="s">
        <v>175</v>
      </c>
      <c r="C294" s="58" t="s">
        <v>139</v>
      </c>
      <c r="D294" s="285">
        <v>25</v>
      </c>
      <c r="E294" s="72" t="s">
        <v>1256</v>
      </c>
      <c r="F294" s="60"/>
      <c r="G294" s="61"/>
      <c r="H294" s="62"/>
      <c r="I294" s="63">
        <v>1</v>
      </c>
      <c r="J294" s="64">
        <v>12</v>
      </c>
      <c r="K294" s="65" t="s">
        <v>1192</v>
      </c>
      <c r="L294" s="47" t="s">
        <v>1089</v>
      </c>
      <c r="M294" s="48">
        <v>1</v>
      </c>
      <c r="N294" s="66" t="s">
        <v>118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48">
        <v>28</v>
      </c>
      <c r="V294" s="48">
        <v>1</v>
      </c>
      <c r="W294" s="67">
        <v>1</v>
      </c>
      <c r="X294" s="48"/>
      <c r="Y294" s="48">
        <v>0.33600000000000002</v>
      </c>
      <c r="Z294" s="68">
        <v>84</v>
      </c>
      <c r="AA294" s="149"/>
      <c r="AB294" s="69"/>
      <c r="AC294" s="69"/>
      <c r="AD294" s="69"/>
      <c r="AE294" s="70"/>
      <c r="AF294" s="71"/>
      <c r="AG294" s="70"/>
      <c r="AH294" s="55">
        <f t="shared" si="2"/>
        <v>0</v>
      </c>
      <c r="AI294" s="247">
        <f t="shared" si="3"/>
        <v>0</v>
      </c>
      <c r="AJ294" s="242"/>
      <c r="AK294" s="56"/>
      <c r="AL294" s="21"/>
    </row>
    <row r="295" spans="2:38" s="5" customFormat="1" ht="22.5" customHeight="1" x14ac:dyDescent="0.4">
      <c r="B295" s="57" t="s">
        <v>175</v>
      </c>
      <c r="C295" s="58" t="s">
        <v>139</v>
      </c>
      <c r="D295" s="285">
        <v>26</v>
      </c>
      <c r="E295" s="72" t="s">
        <v>1201</v>
      </c>
      <c r="F295" s="60"/>
      <c r="G295" s="61"/>
      <c r="H295" s="62"/>
      <c r="I295" s="63">
        <v>13</v>
      </c>
      <c r="J295" s="64">
        <v>292</v>
      </c>
      <c r="K295" s="65" t="s">
        <v>1338</v>
      </c>
      <c r="L295" s="47" t="s">
        <v>52</v>
      </c>
      <c r="M295" s="48">
        <v>1</v>
      </c>
      <c r="N295" s="66" t="s">
        <v>310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48">
        <v>34</v>
      </c>
      <c r="V295" s="48">
        <v>10</v>
      </c>
      <c r="W295" s="67">
        <v>10</v>
      </c>
      <c r="X295" s="48"/>
      <c r="Y295" s="48">
        <v>1290.6400000000003</v>
      </c>
      <c r="Z295" s="68">
        <v>322660.00000000006</v>
      </c>
      <c r="AA295" s="149"/>
      <c r="AB295" s="69"/>
      <c r="AC295" s="69"/>
      <c r="AD295" s="69"/>
      <c r="AE295" s="70"/>
      <c r="AF295" s="71"/>
      <c r="AG295" s="70"/>
      <c r="AH295" s="55">
        <f t="shared" si="2"/>
        <v>0</v>
      </c>
      <c r="AI295" s="247">
        <f t="shared" si="3"/>
        <v>0</v>
      </c>
      <c r="AJ295" s="242"/>
      <c r="AK295" s="56"/>
      <c r="AL295" s="21"/>
    </row>
    <row r="296" spans="2:38" s="5" customFormat="1" ht="22.5" customHeight="1" x14ac:dyDescent="0.4">
      <c r="B296" s="57" t="s">
        <v>175</v>
      </c>
      <c r="C296" s="58" t="s">
        <v>139</v>
      </c>
      <c r="D296" s="285">
        <v>28</v>
      </c>
      <c r="E296" s="72" t="s">
        <v>1423</v>
      </c>
      <c r="F296" s="60"/>
      <c r="G296" s="61"/>
      <c r="H296" s="62"/>
      <c r="I296" s="63">
        <v>9</v>
      </c>
      <c r="J296" s="64">
        <v>276</v>
      </c>
      <c r="K296" s="65" t="s">
        <v>1192</v>
      </c>
      <c r="L296" s="47" t="s">
        <v>1089</v>
      </c>
      <c r="M296" s="48">
        <v>1</v>
      </c>
      <c r="N296" s="66" t="s">
        <v>118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48">
        <v>28</v>
      </c>
      <c r="V296" s="48">
        <v>2</v>
      </c>
      <c r="W296" s="67">
        <v>2</v>
      </c>
      <c r="X296" s="48"/>
      <c r="Y296" s="48">
        <v>139.10400000000001</v>
      </c>
      <c r="Z296" s="68">
        <v>34776</v>
      </c>
      <c r="AA296" s="149"/>
      <c r="AB296" s="69"/>
      <c r="AC296" s="69"/>
      <c r="AD296" s="69"/>
      <c r="AE296" s="70"/>
      <c r="AF296" s="71"/>
      <c r="AG296" s="70"/>
      <c r="AH296" s="55">
        <f t="shared" si="2"/>
        <v>0</v>
      </c>
      <c r="AI296" s="247">
        <f t="shared" si="3"/>
        <v>0</v>
      </c>
      <c r="AJ296" s="242"/>
      <c r="AK296" s="56"/>
      <c r="AL296" s="21"/>
    </row>
    <row r="297" spans="2:38" s="5" customFormat="1" ht="22.5" customHeight="1" x14ac:dyDescent="0.4">
      <c r="B297" s="57" t="s">
        <v>175</v>
      </c>
      <c r="C297" s="58" t="s">
        <v>139</v>
      </c>
      <c r="D297" s="285">
        <v>29</v>
      </c>
      <c r="E297" s="72" t="s">
        <v>1470</v>
      </c>
      <c r="F297" s="60"/>
      <c r="G297" s="61"/>
      <c r="H297" s="62"/>
      <c r="I297" s="63" t="s">
        <v>175</v>
      </c>
      <c r="J297" s="64" t="s">
        <v>175</v>
      </c>
      <c r="K297" s="65" t="s">
        <v>185</v>
      </c>
      <c r="L297" s="136" t="s">
        <v>186</v>
      </c>
      <c r="M297" s="73">
        <v>0</v>
      </c>
      <c r="N297" s="74" t="s">
        <v>185</v>
      </c>
      <c r="O297" s="74">
        <v>0</v>
      </c>
      <c r="P297" s="74">
        <v>0</v>
      </c>
      <c r="Q297" s="74">
        <v>0</v>
      </c>
      <c r="R297" s="74">
        <v>0</v>
      </c>
      <c r="S297" s="74">
        <v>0</v>
      </c>
      <c r="T297" s="74">
        <v>0</v>
      </c>
      <c r="U297" s="73" t="s">
        <v>175</v>
      </c>
      <c r="V297" s="73">
        <v>3</v>
      </c>
      <c r="W297" s="75">
        <v>0</v>
      </c>
      <c r="X297" s="73" t="s">
        <v>2505</v>
      </c>
      <c r="Y297" s="73" t="s">
        <v>175</v>
      </c>
      <c r="Z297" s="76" t="s">
        <v>175</v>
      </c>
      <c r="AA297" s="158" t="s">
        <v>187</v>
      </c>
      <c r="AB297" s="78" t="s">
        <v>188</v>
      </c>
      <c r="AC297" s="78" t="s">
        <v>175</v>
      </c>
      <c r="AD297" s="78" t="s">
        <v>175</v>
      </c>
      <c r="AE297" s="79" t="s">
        <v>175</v>
      </c>
      <c r="AF297" s="80" t="s">
        <v>175</v>
      </c>
      <c r="AG297" s="79" t="s">
        <v>175</v>
      </c>
      <c r="AH297" s="81" t="s">
        <v>189</v>
      </c>
      <c r="AI297" s="259" t="s">
        <v>189</v>
      </c>
      <c r="AJ297" s="255" t="s">
        <v>2505</v>
      </c>
      <c r="AK297" s="82" t="s">
        <v>2505</v>
      </c>
      <c r="AL297" s="21"/>
    </row>
    <row r="298" spans="2:38" s="5" customFormat="1" ht="22.5" customHeight="1" x14ac:dyDescent="0.4">
      <c r="B298" s="57" t="s">
        <v>175</v>
      </c>
      <c r="C298" s="58" t="s">
        <v>139</v>
      </c>
      <c r="D298" s="285" t="s">
        <v>2540</v>
      </c>
      <c r="E298" s="72" t="s">
        <v>1471</v>
      </c>
      <c r="F298" s="60"/>
      <c r="G298" s="61"/>
      <c r="H298" s="62"/>
      <c r="I298" s="63">
        <v>1</v>
      </c>
      <c r="J298" s="64">
        <v>292</v>
      </c>
      <c r="K298" s="65" t="s">
        <v>1139</v>
      </c>
      <c r="L298" s="47" t="s">
        <v>156</v>
      </c>
      <c r="M298" s="48">
        <v>1</v>
      </c>
      <c r="N298" s="66" t="s">
        <v>118</v>
      </c>
      <c r="O298" s="66">
        <v>0</v>
      </c>
      <c r="P298" s="66">
        <v>0</v>
      </c>
      <c r="Q298" s="66" t="s">
        <v>157</v>
      </c>
      <c r="R298" s="66">
        <v>0</v>
      </c>
      <c r="S298" s="66">
        <v>0</v>
      </c>
      <c r="T298" s="66">
        <v>0</v>
      </c>
      <c r="U298" s="48">
        <v>28</v>
      </c>
      <c r="V298" s="48">
        <v>1</v>
      </c>
      <c r="W298" s="67">
        <v>1</v>
      </c>
      <c r="X298" s="48"/>
      <c r="Y298" s="48">
        <v>8.1760000000000002</v>
      </c>
      <c r="Z298" s="68">
        <v>2044</v>
      </c>
      <c r="AA298" s="149"/>
      <c r="AB298" s="69"/>
      <c r="AC298" s="69"/>
      <c r="AD298" s="69"/>
      <c r="AE298" s="70"/>
      <c r="AF298" s="71"/>
      <c r="AG298" s="70"/>
      <c r="AH298" s="55">
        <f t="shared" si="2"/>
        <v>0</v>
      </c>
      <c r="AI298" s="247">
        <f t="shared" si="3"/>
        <v>0</v>
      </c>
      <c r="AJ298" s="242"/>
      <c r="AK298" s="56"/>
      <c r="AL298" s="21"/>
    </row>
    <row r="299" spans="2:38" s="5" customFormat="1" ht="22.5" customHeight="1" x14ac:dyDescent="0.4">
      <c r="B299" s="57" t="s">
        <v>175</v>
      </c>
      <c r="C299" s="58" t="s">
        <v>139</v>
      </c>
      <c r="D299" s="285" t="s">
        <v>2541</v>
      </c>
      <c r="E299" s="72" t="s">
        <v>1472</v>
      </c>
      <c r="F299" s="60"/>
      <c r="G299" s="61"/>
      <c r="H299" s="62"/>
      <c r="I299" s="63">
        <v>1</v>
      </c>
      <c r="J299" s="64">
        <v>12</v>
      </c>
      <c r="K299" s="65" t="s">
        <v>884</v>
      </c>
      <c r="L299" s="47" t="s">
        <v>125</v>
      </c>
      <c r="M299" s="48">
        <v>2</v>
      </c>
      <c r="N299" s="66" t="s">
        <v>118</v>
      </c>
      <c r="O299" s="66">
        <v>0</v>
      </c>
      <c r="P299" s="66" t="s">
        <v>126</v>
      </c>
      <c r="Q299" s="66">
        <v>0</v>
      </c>
      <c r="R299" s="66">
        <v>0</v>
      </c>
      <c r="S299" s="66">
        <v>0</v>
      </c>
      <c r="T299" s="66">
        <v>0</v>
      </c>
      <c r="U299" s="48">
        <v>28</v>
      </c>
      <c r="V299" s="48">
        <v>2</v>
      </c>
      <c r="W299" s="67">
        <v>4</v>
      </c>
      <c r="X299" s="48"/>
      <c r="Y299" s="48">
        <v>1.3440000000000001</v>
      </c>
      <c r="Z299" s="68">
        <v>336</v>
      </c>
      <c r="AA299" s="149"/>
      <c r="AB299" s="69"/>
      <c r="AC299" s="69"/>
      <c r="AD299" s="69"/>
      <c r="AE299" s="70"/>
      <c r="AF299" s="71"/>
      <c r="AG299" s="70"/>
      <c r="AH299" s="55">
        <f t="shared" si="2"/>
        <v>0</v>
      </c>
      <c r="AI299" s="247">
        <f t="shared" si="3"/>
        <v>0</v>
      </c>
      <c r="AJ299" s="242"/>
      <c r="AK299" s="56"/>
      <c r="AL299" s="21"/>
    </row>
    <row r="300" spans="2:38" s="5" customFormat="1" ht="22.5" customHeight="1" x14ac:dyDescent="0.4">
      <c r="B300" s="57" t="s">
        <v>175</v>
      </c>
      <c r="C300" s="58" t="s">
        <v>139</v>
      </c>
      <c r="D300" s="285">
        <v>31</v>
      </c>
      <c r="E300" s="72" t="s">
        <v>1473</v>
      </c>
      <c r="F300" s="60"/>
      <c r="G300" s="61"/>
      <c r="H300" s="62"/>
      <c r="I300" s="63" t="s">
        <v>175</v>
      </c>
      <c r="J300" s="64" t="s">
        <v>175</v>
      </c>
      <c r="K300" s="65" t="s">
        <v>185</v>
      </c>
      <c r="L300" s="47" t="s">
        <v>186</v>
      </c>
      <c r="M300" s="73">
        <v>0</v>
      </c>
      <c r="N300" s="74" t="s">
        <v>185</v>
      </c>
      <c r="O300" s="74">
        <v>0</v>
      </c>
      <c r="P300" s="74">
        <v>0</v>
      </c>
      <c r="Q300" s="74">
        <v>0</v>
      </c>
      <c r="R300" s="74">
        <v>0</v>
      </c>
      <c r="S300" s="74">
        <v>0</v>
      </c>
      <c r="T300" s="74">
        <v>0</v>
      </c>
      <c r="U300" s="73" t="s">
        <v>175</v>
      </c>
      <c r="V300" s="73">
        <v>16</v>
      </c>
      <c r="W300" s="75">
        <v>0</v>
      </c>
      <c r="X300" s="73" t="s">
        <v>2505</v>
      </c>
      <c r="Y300" s="73" t="s">
        <v>175</v>
      </c>
      <c r="Z300" s="76" t="s">
        <v>175</v>
      </c>
      <c r="AA300" s="158" t="s">
        <v>187</v>
      </c>
      <c r="AB300" s="78" t="s">
        <v>188</v>
      </c>
      <c r="AC300" s="78" t="s">
        <v>175</v>
      </c>
      <c r="AD300" s="78" t="s">
        <v>175</v>
      </c>
      <c r="AE300" s="79" t="s">
        <v>175</v>
      </c>
      <c r="AF300" s="80" t="s">
        <v>175</v>
      </c>
      <c r="AG300" s="79" t="s">
        <v>175</v>
      </c>
      <c r="AH300" s="81" t="s">
        <v>189</v>
      </c>
      <c r="AI300" s="259" t="s">
        <v>189</v>
      </c>
      <c r="AJ300" s="255" t="s">
        <v>2505</v>
      </c>
      <c r="AK300" s="82" t="s">
        <v>2505</v>
      </c>
      <c r="AL300" s="21"/>
    </row>
    <row r="301" spans="2:38" s="5" customFormat="1" ht="22.5" customHeight="1" x14ac:dyDescent="0.4">
      <c r="B301" s="57" t="s">
        <v>175</v>
      </c>
      <c r="C301" s="58" t="s">
        <v>139</v>
      </c>
      <c r="D301" s="285">
        <v>33</v>
      </c>
      <c r="E301" s="72" t="s">
        <v>1284</v>
      </c>
      <c r="F301" s="60"/>
      <c r="G301" s="61"/>
      <c r="H301" s="62"/>
      <c r="I301" s="63" t="s">
        <v>175</v>
      </c>
      <c r="J301" s="64" t="s">
        <v>175</v>
      </c>
      <c r="K301" s="65" t="s">
        <v>175</v>
      </c>
      <c r="L301" s="47" t="s">
        <v>176</v>
      </c>
      <c r="M301" s="73">
        <v>0</v>
      </c>
      <c r="N301" s="74">
        <v>0</v>
      </c>
      <c r="O301" s="74">
        <v>0</v>
      </c>
      <c r="P301" s="74">
        <v>0</v>
      </c>
      <c r="Q301" s="74">
        <v>0</v>
      </c>
      <c r="R301" s="74">
        <v>0</v>
      </c>
      <c r="S301" s="74">
        <v>0</v>
      </c>
      <c r="T301" s="74">
        <v>0</v>
      </c>
      <c r="U301" s="73">
        <v>0</v>
      </c>
      <c r="V301" s="73"/>
      <c r="W301" s="75" t="s">
        <v>175</v>
      </c>
      <c r="X301" s="73"/>
      <c r="Y301" s="73" t="s">
        <v>175</v>
      </c>
      <c r="Z301" s="76" t="s">
        <v>175</v>
      </c>
      <c r="AA301" s="158" t="s">
        <v>2599</v>
      </c>
      <c r="AB301" s="158" t="s">
        <v>2598</v>
      </c>
      <c r="AC301" s="78" t="s">
        <v>175</v>
      </c>
      <c r="AD301" s="78" t="s">
        <v>175</v>
      </c>
      <c r="AE301" s="79" t="s">
        <v>175</v>
      </c>
      <c r="AF301" s="80" t="s">
        <v>175</v>
      </c>
      <c r="AG301" s="79" t="s">
        <v>175</v>
      </c>
      <c r="AH301" s="81" t="s">
        <v>189</v>
      </c>
      <c r="AI301" s="259" t="s">
        <v>189</v>
      </c>
      <c r="AJ301" s="255" t="s">
        <v>189</v>
      </c>
      <c r="AK301" s="82" t="s">
        <v>189</v>
      </c>
      <c r="AL301" s="21"/>
    </row>
    <row r="302" spans="2:38" s="5" customFormat="1" ht="22.5" customHeight="1" x14ac:dyDescent="0.4">
      <c r="B302" s="57" t="s">
        <v>175</v>
      </c>
      <c r="C302" s="58" t="s">
        <v>139</v>
      </c>
      <c r="D302" s="285">
        <v>34</v>
      </c>
      <c r="E302" s="72" t="s">
        <v>1474</v>
      </c>
      <c r="F302" s="60"/>
      <c r="G302" s="61"/>
      <c r="H302" s="62"/>
      <c r="I302" s="63" t="s">
        <v>175</v>
      </c>
      <c r="J302" s="64" t="s">
        <v>175</v>
      </c>
      <c r="K302" s="140" t="s">
        <v>185</v>
      </c>
      <c r="L302" s="136" t="s">
        <v>186</v>
      </c>
      <c r="M302" s="73">
        <v>0</v>
      </c>
      <c r="N302" s="74" t="s">
        <v>185</v>
      </c>
      <c r="O302" s="74">
        <v>0</v>
      </c>
      <c r="P302" s="74">
        <v>0</v>
      </c>
      <c r="Q302" s="74">
        <v>0</v>
      </c>
      <c r="R302" s="74">
        <v>0</v>
      </c>
      <c r="S302" s="74">
        <v>0</v>
      </c>
      <c r="T302" s="74">
        <v>0</v>
      </c>
      <c r="U302" s="73" t="s">
        <v>175</v>
      </c>
      <c r="V302" s="73">
        <v>11</v>
      </c>
      <c r="W302" s="75">
        <v>0</v>
      </c>
      <c r="X302" s="73" t="s">
        <v>2505</v>
      </c>
      <c r="Y302" s="73" t="s">
        <v>175</v>
      </c>
      <c r="Z302" s="76" t="s">
        <v>175</v>
      </c>
      <c r="AA302" s="158" t="s">
        <v>187</v>
      </c>
      <c r="AB302" s="78" t="s">
        <v>188</v>
      </c>
      <c r="AC302" s="78" t="s">
        <v>175</v>
      </c>
      <c r="AD302" s="78" t="s">
        <v>175</v>
      </c>
      <c r="AE302" s="79" t="s">
        <v>175</v>
      </c>
      <c r="AF302" s="80" t="s">
        <v>175</v>
      </c>
      <c r="AG302" s="79" t="s">
        <v>175</v>
      </c>
      <c r="AH302" s="81" t="s">
        <v>189</v>
      </c>
      <c r="AI302" s="259" t="s">
        <v>189</v>
      </c>
      <c r="AJ302" s="255" t="s">
        <v>2505</v>
      </c>
      <c r="AK302" s="82" t="s">
        <v>2505</v>
      </c>
      <c r="AL302" s="21"/>
    </row>
    <row r="303" spans="2:38" s="5" customFormat="1" ht="22.5" customHeight="1" x14ac:dyDescent="0.4">
      <c r="B303" s="57" t="s">
        <v>175</v>
      </c>
      <c r="C303" s="58" t="s">
        <v>139</v>
      </c>
      <c r="D303" s="285">
        <v>35</v>
      </c>
      <c r="E303" s="72" t="s">
        <v>1475</v>
      </c>
      <c r="F303" s="60"/>
      <c r="G303" s="61"/>
      <c r="H303" s="62"/>
      <c r="I303" s="63" t="s">
        <v>175</v>
      </c>
      <c r="J303" s="64" t="s">
        <v>175</v>
      </c>
      <c r="K303" s="140" t="s">
        <v>185</v>
      </c>
      <c r="L303" s="136" t="s">
        <v>186</v>
      </c>
      <c r="M303" s="73">
        <v>0</v>
      </c>
      <c r="N303" s="74" t="s">
        <v>185</v>
      </c>
      <c r="O303" s="74">
        <v>0</v>
      </c>
      <c r="P303" s="74">
        <v>0</v>
      </c>
      <c r="Q303" s="74">
        <v>0</v>
      </c>
      <c r="R303" s="74">
        <v>0</v>
      </c>
      <c r="S303" s="74">
        <v>0</v>
      </c>
      <c r="T303" s="74">
        <v>0</v>
      </c>
      <c r="U303" s="73" t="s">
        <v>175</v>
      </c>
      <c r="V303" s="73">
        <v>1</v>
      </c>
      <c r="W303" s="75">
        <v>0</v>
      </c>
      <c r="X303" s="73" t="s">
        <v>2505</v>
      </c>
      <c r="Y303" s="73" t="s">
        <v>175</v>
      </c>
      <c r="Z303" s="76" t="s">
        <v>175</v>
      </c>
      <c r="AA303" s="158" t="s">
        <v>187</v>
      </c>
      <c r="AB303" s="78" t="s">
        <v>188</v>
      </c>
      <c r="AC303" s="78" t="s">
        <v>175</v>
      </c>
      <c r="AD303" s="78" t="s">
        <v>175</v>
      </c>
      <c r="AE303" s="79" t="s">
        <v>175</v>
      </c>
      <c r="AF303" s="80" t="s">
        <v>175</v>
      </c>
      <c r="AG303" s="79" t="s">
        <v>175</v>
      </c>
      <c r="AH303" s="81" t="s">
        <v>189</v>
      </c>
      <c r="AI303" s="259" t="s">
        <v>189</v>
      </c>
      <c r="AJ303" s="255" t="s">
        <v>2505</v>
      </c>
      <c r="AK303" s="82" t="s">
        <v>2505</v>
      </c>
      <c r="AL303" s="21"/>
    </row>
    <row r="304" spans="2:38" s="5" customFormat="1" ht="22.5" customHeight="1" x14ac:dyDescent="0.4">
      <c r="B304" s="57" t="s">
        <v>175</v>
      </c>
      <c r="C304" s="58" t="s">
        <v>139</v>
      </c>
      <c r="D304" s="285">
        <v>36</v>
      </c>
      <c r="E304" s="72" t="s">
        <v>1476</v>
      </c>
      <c r="F304" s="60"/>
      <c r="G304" s="61"/>
      <c r="H304" s="62"/>
      <c r="I304" s="63" t="s">
        <v>175</v>
      </c>
      <c r="J304" s="64" t="s">
        <v>175</v>
      </c>
      <c r="K304" s="140" t="s">
        <v>185</v>
      </c>
      <c r="L304" s="136" t="s">
        <v>186</v>
      </c>
      <c r="M304" s="73">
        <v>0</v>
      </c>
      <c r="N304" s="74" t="s">
        <v>185</v>
      </c>
      <c r="O304" s="74">
        <v>0</v>
      </c>
      <c r="P304" s="74">
        <v>0</v>
      </c>
      <c r="Q304" s="74">
        <v>0</v>
      </c>
      <c r="R304" s="74">
        <v>0</v>
      </c>
      <c r="S304" s="74">
        <v>0</v>
      </c>
      <c r="T304" s="74">
        <v>0</v>
      </c>
      <c r="U304" s="73" t="s">
        <v>175</v>
      </c>
      <c r="V304" s="73">
        <v>9</v>
      </c>
      <c r="W304" s="75">
        <v>0</v>
      </c>
      <c r="X304" s="73" t="s">
        <v>2505</v>
      </c>
      <c r="Y304" s="73" t="s">
        <v>175</v>
      </c>
      <c r="Z304" s="76" t="s">
        <v>175</v>
      </c>
      <c r="AA304" s="158" t="s">
        <v>187</v>
      </c>
      <c r="AB304" s="78" t="s">
        <v>188</v>
      </c>
      <c r="AC304" s="78" t="s">
        <v>175</v>
      </c>
      <c r="AD304" s="78" t="s">
        <v>175</v>
      </c>
      <c r="AE304" s="79" t="s">
        <v>175</v>
      </c>
      <c r="AF304" s="80" t="s">
        <v>175</v>
      </c>
      <c r="AG304" s="79" t="s">
        <v>175</v>
      </c>
      <c r="AH304" s="81" t="s">
        <v>189</v>
      </c>
      <c r="AI304" s="259" t="s">
        <v>189</v>
      </c>
      <c r="AJ304" s="255" t="s">
        <v>2505</v>
      </c>
      <c r="AK304" s="82" t="s">
        <v>2505</v>
      </c>
      <c r="AL304" s="21"/>
    </row>
    <row r="305" spans="2:38" s="5" customFormat="1" ht="22.5" customHeight="1" x14ac:dyDescent="0.4">
      <c r="B305" s="57" t="s">
        <v>175</v>
      </c>
      <c r="C305" s="58" t="s">
        <v>139</v>
      </c>
      <c r="D305" s="285">
        <v>40</v>
      </c>
      <c r="E305" s="72" t="s">
        <v>1477</v>
      </c>
      <c r="F305" s="60"/>
      <c r="G305" s="61"/>
      <c r="H305" s="62"/>
      <c r="I305" s="63">
        <v>1</v>
      </c>
      <c r="J305" s="64">
        <v>12</v>
      </c>
      <c r="K305" s="65" t="s">
        <v>1280</v>
      </c>
      <c r="L305" s="47" t="s">
        <v>457</v>
      </c>
      <c r="M305" s="48">
        <v>1</v>
      </c>
      <c r="N305" s="66" t="s">
        <v>218</v>
      </c>
      <c r="O305" s="66">
        <v>0</v>
      </c>
      <c r="P305" s="66">
        <v>0</v>
      </c>
      <c r="Q305" s="66">
        <v>0</v>
      </c>
      <c r="R305" s="66" t="s">
        <v>840</v>
      </c>
      <c r="S305" s="66">
        <v>0</v>
      </c>
      <c r="T305" s="66">
        <v>0</v>
      </c>
      <c r="U305" s="48">
        <v>47</v>
      </c>
      <c r="V305" s="48">
        <v>3</v>
      </c>
      <c r="W305" s="67">
        <v>3</v>
      </c>
      <c r="X305" s="48"/>
      <c r="Y305" s="48">
        <v>1.6920000000000002</v>
      </c>
      <c r="Z305" s="68">
        <v>423.00000000000006</v>
      </c>
      <c r="AA305" s="149"/>
      <c r="AB305" s="69"/>
      <c r="AC305" s="69"/>
      <c r="AD305" s="69"/>
      <c r="AE305" s="70"/>
      <c r="AF305" s="71"/>
      <c r="AG305" s="70"/>
      <c r="AH305" s="55">
        <f t="shared" si="2"/>
        <v>0</v>
      </c>
      <c r="AI305" s="247">
        <f t="shared" si="3"/>
        <v>0</v>
      </c>
      <c r="AJ305" s="242"/>
      <c r="AK305" s="56"/>
      <c r="AL305" s="21"/>
    </row>
    <row r="306" spans="2:38" s="5" customFormat="1" ht="22.5" customHeight="1" x14ac:dyDescent="0.4">
      <c r="B306" s="57" t="s">
        <v>175</v>
      </c>
      <c r="C306" s="58" t="s">
        <v>139</v>
      </c>
      <c r="D306" s="285">
        <v>41</v>
      </c>
      <c r="E306" s="72" t="s">
        <v>1478</v>
      </c>
      <c r="F306" s="60"/>
      <c r="G306" s="61"/>
      <c r="H306" s="62"/>
      <c r="I306" s="63" t="s">
        <v>175</v>
      </c>
      <c r="J306" s="64" t="s">
        <v>175</v>
      </c>
      <c r="K306" s="65" t="s">
        <v>185</v>
      </c>
      <c r="L306" s="136" t="s">
        <v>186</v>
      </c>
      <c r="M306" s="73">
        <v>0</v>
      </c>
      <c r="N306" s="74" t="s">
        <v>185</v>
      </c>
      <c r="O306" s="74">
        <v>0</v>
      </c>
      <c r="P306" s="74">
        <v>0</v>
      </c>
      <c r="Q306" s="74">
        <v>0</v>
      </c>
      <c r="R306" s="74">
        <v>0</v>
      </c>
      <c r="S306" s="74">
        <v>0</v>
      </c>
      <c r="T306" s="74">
        <v>0</v>
      </c>
      <c r="U306" s="73" t="s">
        <v>175</v>
      </c>
      <c r="V306" s="73">
        <v>17</v>
      </c>
      <c r="W306" s="75">
        <v>0</v>
      </c>
      <c r="X306" s="73" t="s">
        <v>2505</v>
      </c>
      <c r="Y306" s="73" t="s">
        <v>175</v>
      </c>
      <c r="Z306" s="76" t="s">
        <v>175</v>
      </c>
      <c r="AA306" s="158" t="s">
        <v>187</v>
      </c>
      <c r="AB306" s="78" t="s">
        <v>188</v>
      </c>
      <c r="AC306" s="78" t="s">
        <v>175</v>
      </c>
      <c r="AD306" s="78" t="s">
        <v>175</v>
      </c>
      <c r="AE306" s="79" t="s">
        <v>175</v>
      </c>
      <c r="AF306" s="80" t="s">
        <v>175</v>
      </c>
      <c r="AG306" s="79" t="s">
        <v>175</v>
      </c>
      <c r="AH306" s="81" t="s">
        <v>189</v>
      </c>
      <c r="AI306" s="259" t="s">
        <v>189</v>
      </c>
      <c r="AJ306" s="255" t="s">
        <v>2505</v>
      </c>
      <c r="AK306" s="82" t="s">
        <v>2505</v>
      </c>
      <c r="AL306" s="21"/>
    </row>
    <row r="307" spans="2:38" s="5" customFormat="1" ht="22.5" customHeight="1" x14ac:dyDescent="0.4">
      <c r="B307" s="57" t="s">
        <v>175</v>
      </c>
      <c r="C307" s="58" t="s">
        <v>139</v>
      </c>
      <c r="D307" s="285">
        <v>42</v>
      </c>
      <c r="E307" s="72" t="s">
        <v>1479</v>
      </c>
      <c r="F307" s="60"/>
      <c r="G307" s="61"/>
      <c r="H307" s="62"/>
      <c r="I307" s="63">
        <v>8</v>
      </c>
      <c r="J307" s="64">
        <v>100</v>
      </c>
      <c r="K307" s="65" t="s">
        <v>1092</v>
      </c>
      <c r="L307" s="47" t="s">
        <v>78</v>
      </c>
      <c r="M307" s="48">
        <v>3</v>
      </c>
      <c r="N307" s="66" t="s">
        <v>1093</v>
      </c>
      <c r="O307" s="66">
        <v>0</v>
      </c>
      <c r="P307" s="66" t="s">
        <v>222</v>
      </c>
      <c r="Q307" s="66">
        <v>0</v>
      </c>
      <c r="R307" s="66">
        <v>0</v>
      </c>
      <c r="S307" s="66" t="s">
        <v>134</v>
      </c>
      <c r="T307" s="66">
        <v>0</v>
      </c>
      <c r="U307" s="48">
        <v>44</v>
      </c>
      <c r="V307" s="48">
        <v>1</v>
      </c>
      <c r="W307" s="67">
        <v>3</v>
      </c>
      <c r="X307" s="48"/>
      <c r="Y307" s="48">
        <v>105.6</v>
      </c>
      <c r="Z307" s="68">
        <v>26400</v>
      </c>
      <c r="AA307" s="149"/>
      <c r="AB307" s="69"/>
      <c r="AC307" s="69"/>
      <c r="AD307" s="69"/>
      <c r="AE307" s="70"/>
      <c r="AF307" s="71"/>
      <c r="AG307" s="70"/>
      <c r="AH307" s="55">
        <f t="shared" si="2"/>
        <v>0</v>
      </c>
      <c r="AI307" s="247">
        <f t="shared" si="3"/>
        <v>0</v>
      </c>
      <c r="AJ307" s="242"/>
      <c r="AK307" s="56"/>
      <c r="AL307" s="21"/>
    </row>
    <row r="308" spans="2:38" s="5" customFormat="1" ht="22.5" customHeight="1" x14ac:dyDescent="0.4">
      <c r="B308" s="57" t="s">
        <v>175</v>
      </c>
      <c r="C308" s="58" t="s">
        <v>139</v>
      </c>
      <c r="D308" s="285">
        <v>42</v>
      </c>
      <c r="E308" s="72" t="s">
        <v>1479</v>
      </c>
      <c r="F308" s="60"/>
      <c r="G308" s="61"/>
      <c r="H308" s="62"/>
      <c r="I308" s="63">
        <v>8</v>
      </c>
      <c r="J308" s="64">
        <v>100</v>
      </c>
      <c r="K308" s="65" t="s">
        <v>1123</v>
      </c>
      <c r="L308" s="47" t="s">
        <v>108</v>
      </c>
      <c r="M308" s="48">
        <v>1</v>
      </c>
      <c r="N308" s="66" t="s">
        <v>437</v>
      </c>
      <c r="O308" s="66">
        <v>0</v>
      </c>
      <c r="P308" s="66">
        <v>0</v>
      </c>
      <c r="Q308" s="66" t="s">
        <v>1124</v>
      </c>
      <c r="R308" s="66">
        <v>0</v>
      </c>
      <c r="S308" s="66" t="s">
        <v>1125</v>
      </c>
      <c r="T308" s="66">
        <v>0</v>
      </c>
      <c r="U308" s="48">
        <v>36</v>
      </c>
      <c r="V308" s="48">
        <v>1</v>
      </c>
      <c r="W308" s="67">
        <v>1</v>
      </c>
      <c r="X308" s="48"/>
      <c r="Y308" s="48">
        <v>28.799999999999997</v>
      </c>
      <c r="Z308" s="68">
        <v>7199.9999999999991</v>
      </c>
      <c r="AA308" s="149"/>
      <c r="AB308" s="69"/>
      <c r="AC308" s="69"/>
      <c r="AD308" s="69"/>
      <c r="AE308" s="70"/>
      <c r="AF308" s="71"/>
      <c r="AG308" s="70"/>
      <c r="AH308" s="55">
        <f t="shared" si="2"/>
        <v>0</v>
      </c>
      <c r="AI308" s="247">
        <f t="shared" si="3"/>
        <v>0</v>
      </c>
      <c r="AJ308" s="242"/>
      <c r="AK308" s="56"/>
      <c r="AL308" s="21"/>
    </row>
    <row r="309" spans="2:38" s="5" customFormat="1" ht="22.5" customHeight="1" x14ac:dyDescent="0.4">
      <c r="B309" s="57" t="s">
        <v>175</v>
      </c>
      <c r="C309" s="58" t="s">
        <v>139</v>
      </c>
      <c r="D309" s="285">
        <v>42</v>
      </c>
      <c r="E309" s="72" t="s">
        <v>1479</v>
      </c>
      <c r="F309" s="60"/>
      <c r="G309" s="61"/>
      <c r="H309" s="62"/>
      <c r="I309" s="63">
        <v>8</v>
      </c>
      <c r="J309" s="64">
        <v>100</v>
      </c>
      <c r="K309" s="65" t="s">
        <v>1384</v>
      </c>
      <c r="L309" s="47" t="s">
        <v>1385</v>
      </c>
      <c r="M309" s="48">
        <v>1</v>
      </c>
      <c r="N309" s="66" t="s">
        <v>437</v>
      </c>
      <c r="O309" s="66">
        <v>0</v>
      </c>
      <c r="P309" s="66">
        <v>0</v>
      </c>
      <c r="Q309" s="66" t="s">
        <v>1386</v>
      </c>
      <c r="R309" s="66">
        <v>0</v>
      </c>
      <c r="S309" s="66">
        <v>0</v>
      </c>
      <c r="T309" s="66">
        <v>0</v>
      </c>
      <c r="U309" s="48">
        <v>36</v>
      </c>
      <c r="V309" s="48">
        <v>4</v>
      </c>
      <c r="W309" s="67">
        <v>4</v>
      </c>
      <c r="X309" s="48"/>
      <c r="Y309" s="48">
        <v>115.19999999999999</v>
      </c>
      <c r="Z309" s="68">
        <v>28799.999999999996</v>
      </c>
      <c r="AA309" s="149"/>
      <c r="AB309" s="69"/>
      <c r="AC309" s="69"/>
      <c r="AD309" s="69"/>
      <c r="AE309" s="70"/>
      <c r="AF309" s="71"/>
      <c r="AG309" s="70"/>
      <c r="AH309" s="55">
        <f t="shared" si="2"/>
        <v>0</v>
      </c>
      <c r="AI309" s="247">
        <f t="shared" si="3"/>
        <v>0</v>
      </c>
      <c r="AJ309" s="242"/>
      <c r="AK309" s="56"/>
      <c r="AL309" s="21"/>
    </row>
    <row r="310" spans="2:38" s="5" customFormat="1" ht="22.5" customHeight="1" x14ac:dyDescent="0.4">
      <c r="B310" s="57" t="s">
        <v>175</v>
      </c>
      <c r="C310" s="58" t="s">
        <v>139</v>
      </c>
      <c r="D310" s="285">
        <v>43</v>
      </c>
      <c r="E310" s="72" t="s">
        <v>1480</v>
      </c>
      <c r="F310" s="60"/>
      <c r="G310" s="61"/>
      <c r="H310" s="62"/>
      <c r="I310" s="63">
        <v>7</v>
      </c>
      <c r="J310" s="64">
        <v>126</v>
      </c>
      <c r="K310" s="65" t="s">
        <v>1092</v>
      </c>
      <c r="L310" s="47" t="s">
        <v>78</v>
      </c>
      <c r="M310" s="48">
        <v>3</v>
      </c>
      <c r="N310" s="66" t="s">
        <v>1093</v>
      </c>
      <c r="O310" s="66">
        <v>0</v>
      </c>
      <c r="P310" s="66" t="s">
        <v>222</v>
      </c>
      <c r="Q310" s="66">
        <v>0</v>
      </c>
      <c r="R310" s="66">
        <v>0</v>
      </c>
      <c r="S310" s="66" t="s">
        <v>134</v>
      </c>
      <c r="T310" s="66">
        <v>0</v>
      </c>
      <c r="U310" s="48">
        <v>44</v>
      </c>
      <c r="V310" s="48">
        <v>1</v>
      </c>
      <c r="W310" s="67">
        <v>3</v>
      </c>
      <c r="X310" s="48"/>
      <c r="Y310" s="48">
        <v>116.42400000000001</v>
      </c>
      <c r="Z310" s="68">
        <v>29106.000000000004</v>
      </c>
      <c r="AA310" s="149"/>
      <c r="AB310" s="69"/>
      <c r="AC310" s="69"/>
      <c r="AD310" s="69"/>
      <c r="AE310" s="70"/>
      <c r="AF310" s="71"/>
      <c r="AG310" s="70"/>
      <c r="AH310" s="55">
        <f t="shared" si="2"/>
        <v>0</v>
      </c>
      <c r="AI310" s="247">
        <f t="shared" si="3"/>
        <v>0</v>
      </c>
      <c r="AJ310" s="242"/>
      <c r="AK310" s="56"/>
      <c r="AL310" s="21"/>
    </row>
    <row r="311" spans="2:38" s="5" customFormat="1" ht="22.5" customHeight="1" x14ac:dyDescent="0.4">
      <c r="B311" s="57" t="s">
        <v>175</v>
      </c>
      <c r="C311" s="58" t="s">
        <v>139</v>
      </c>
      <c r="D311" s="285">
        <v>43</v>
      </c>
      <c r="E311" s="72" t="s">
        <v>1480</v>
      </c>
      <c r="F311" s="60"/>
      <c r="G311" s="61"/>
      <c r="H311" s="62"/>
      <c r="I311" s="63">
        <v>7</v>
      </c>
      <c r="J311" s="64">
        <v>126</v>
      </c>
      <c r="K311" s="65" t="s">
        <v>1123</v>
      </c>
      <c r="L311" s="47" t="s">
        <v>108</v>
      </c>
      <c r="M311" s="48">
        <v>1</v>
      </c>
      <c r="N311" s="66" t="s">
        <v>437</v>
      </c>
      <c r="O311" s="66">
        <v>0</v>
      </c>
      <c r="P311" s="66">
        <v>0</v>
      </c>
      <c r="Q311" s="66" t="s">
        <v>1124</v>
      </c>
      <c r="R311" s="66">
        <v>0</v>
      </c>
      <c r="S311" s="66" t="s">
        <v>1125</v>
      </c>
      <c r="T311" s="66">
        <v>0</v>
      </c>
      <c r="U311" s="48">
        <v>36</v>
      </c>
      <c r="V311" s="48">
        <v>1</v>
      </c>
      <c r="W311" s="67">
        <v>1</v>
      </c>
      <c r="X311" s="48"/>
      <c r="Y311" s="48">
        <v>31.751999999999999</v>
      </c>
      <c r="Z311" s="68">
        <v>7938</v>
      </c>
      <c r="AA311" s="149"/>
      <c r="AB311" s="69"/>
      <c r="AC311" s="69"/>
      <c r="AD311" s="69"/>
      <c r="AE311" s="70"/>
      <c r="AF311" s="71"/>
      <c r="AG311" s="70"/>
      <c r="AH311" s="55">
        <f t="shared" si="2"/>
        <v>0</v>
      </c>
      <c r="AI311" s="247">
        <f t="shared" si="3"/>
        <v>0</v>
      </c>
      <c r="AJ311" s="242"/>
      <c r="AK311" s="56"/>
      <c r="AL311" s="21"/>
    </row>
    <row r="312" spans="2:38" s="5" customFormat="1" ht="22.5" customHeight="1" x14ac:dyDescent="0.4">
      <c r="B312" s="57" t="s">
        <v>175</v>
      </c>
      <c r="C312" s="58" t="s">
        <v>139</v>
      </c>
      <c r="D312" s="285">
        <v>43</v>
      </c>
      <c r="E312" s="72" t="s">
        <v>1480</v>
      </c>
      <c r="F312" s="60"/>
      <c r="G312" s="61"/>
      <c r="H312" s="62"/>
      <c r="I312" s="63">
        <v>7</v>
      </c>
      <c r="J312" s="64">
        <v>126</v>
      </c>
      <c r="K312" s="65" t="s">
        <v>1384</v>
      </c>
      <c r="L312" s="47" t="s">
        <v>1385</v>
      </c>
      <c r="M312" s="48">
        <v>1</v>
      </c>
      <c r="N312" s="66" t="s">
        <v>437</v>
      </c>
      <c r="O312" s="66">
        <v>0</v>
      </c>
      <c r="P312" s="66">
        <v>0</v>
      </c>
      <c r="Q312" s="66" t="s">
        <v>1386</v>
      </c>
      <c r="R312" s="66">
        <v>0</v>
      </c>
      <c r="S312" s="66">
        <v>0</v>
      </c>
      <c r="T312" s="66">
        <v>0</v>
      </c>
      <c r="U312" s="48">
        <v>36</v>
      </c>
      <c r="V312" s="48">
        <v>4</v>
      </c>
      <c r="W312" s="67">
        <v>4</v>
      </c>
      <c r="X312" s="48"/>
      <c r="Y312" s="48">
        <v>127.008</v>
      </c>
      <c r="Z312" s="68">
        <v>31752</v>
      </c>
      <c r="AA312" s="149"/>
      <c r="AB312" s="69"/>
      <c r="AC312" s="69"/>
      <c r="AD312" s="69"/>
      <c r="AE312" s="70"/>
      <c r="AF312" s="71"/>
      <c r="AG312" s="70"/>
      <c r="AH312" s="55">
        <f t="shared" si="2"/>
        <v>0</v>
      </c>
      <c r="AI312" s="247">
        <f t="shared" si="3"/>
        <v>0</v>
      </c>
      <c r="AJ312" s="242"/>
      <c r="AK312" s="56"/>
      <c r="AL312" s="21"/>
    </row>
    <row r="313" spans="2:38" s="5" customFormat="1" ht="22.5" customHeight="1" x14ac:dyDescent="0.4">
      <c r="B313" s="57" t="s">
        <v>175</v>
      </c>
      <c r="C313" s="58" t="s">
        <v>139</v>
      </c>
      <c r="D313" s="285">
        <v>44</v>
      </c>
      <c r="E313" s="72" t="s">
        <v>1362</v>
      </c>
      <c r="F313" s="60"/>
      <c r="G313" s="61"/>
      <c r="H313" s="62"/>
      <c r="I313" s="63">
        <v>1</v>
      </c>
      <c r="J313" s="64">
        <v>292</v>
      </c>
      <c r="K313" s="65" t="s">
        <v>1144</v>
      </c>
      <c r="L313" s="47" t="s">
        <v>96</v>
      </c>
      <c r="M313" s="48">
        <v>2</v>
      </c>
      <c r="N313" s="66" t="s">
        <v>218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48">
        <v>47</v>
      </c>
      <c r="V313" s="48">
        <v>1</v>
      </c>
      <c r="W313" s="67">
        <v>2</v>
      </c>
      <c r="X313" s="48"/>
      <c r="Y313" s="48">
        <v>27.448</v>
      </c>
      <c r="Z313" s="68">
        <v>6862</v>
      </c>
      <c r="AA313" s="149"/>
      <c r="AB313" s="69"/>
      <c r="AC313" s="69"/>
      <c r="AD313" s="69"/>
      <c r="AE313" s="70"/>
      <c r="AF313" s="71"/>
      <c r="AG313" s="70"/>
      <c r="AH313" s="55">
        <f t="shared" si="2"/>
        <v>0</v>
      </c>
      <c r="AI313" s="247">
        <f t="shared" si="3"/>
        <v>0</v>
      </c>
      <c r="AJ313" s="242"/>
      <c r="AK313" s="56"/>
      <c r="AL313" s="21"/>
    </row>
    <row r="314" spans="2:38" s="5" customFormat="1" ht="22.5" customHeight="1" x14ac:dyDescent="0.4">
      <c r="B314" s="57" t="s">
        <v>175</v>
      </c>
      <c r="C314" s="58" t="s">
        <v>139</v>
      </c>
      <c r="D314" s="285">
        <v>45</v>
      </c>
      <c r="E314" s="72" t="s">
        <v>1481</v>
      </c>
      <c r="F314" s="60"/>
      <c r="G314" s="61"/>
      <c r="H314" s="62"/>
      <c r="I314" s="63">
        <v>1</v>
      </c>
      <c r="J314" s="64">
        <v>12</v>
      </c>
      <c r="K314" s="65" t="s">
        <v>1068</v>
      </c>
      <c r="L314" s="47" t="s">
        <v>96</v>
      </c>
      <c r="M314" s="48">
        <v>1</v>
      </c>
      <c r="N314" s="66" t="s">
        <v>218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48">
        <v>47</v>
      </c>
      <c r="V314" s="48">
        <v>1</v>
      </c>
      <c r="W314" s="67">
        <v>1</v>
      </c>
      <c r="X314" s="48"/>
      <c r="Y314" s="48">
        <v>0.56400000000000006</v>
      </c>
      <c r="Z314" s="68">
        <v>141</v>
      </c>
      <c r="AA314" s="149"/>
      <c r="AB314" s="69"/>
      <c r="AC314" s="69"/>
      <c r="AD314" s="69"/>
      <c r="AE314" s="70"/>
      <c r="AF314" s="71"/>
      <c r="AG314" s="70"/>
      <c r="AH314" s="55">
        <f t="shared" si="2"/>
        <v>0</v>
      </c>
      <c r="AI314" s="247">
        <f t="shared" si="3"/>
        <v>0</v>
      </c>
      <c r="AJ314" s="242"/>
      <c r="AK314" s="56"/>
      <c r="AL314" s="21"/>
    </row>
    <row r="315" spans="2:38" s="5" customFormat="1" ht="22.5" customHeight="1" x14ac:dyDescent="0.4">
      <c r="B315" s="57" t="s">
        <v>175</v>
      </c>
      <c r="C315" s="58" t="s">
        <v>139</v>
      </c>
      <c r="D315" s="285">
        <v>46</v>
      </c>
      <c r="E315" s="72" t="s">
        <v>1482</v>
      </c>
      <c r="F315" s="60"/>
      <c r="G315" s="61"/>
      <c r="H315" s="62"/>
      <c r="I315" s="63">
        <v>8</v>
      </c>
      <c r="J315" s="64">
        <v>176</v>
      </c>
      <c r="K315" s="65" t="s">
        <v>1483</v>
      </c>
      <c r="L315" s="47" t="s">
        <v>1089</v>
      </c>
      <c r="M315" s="48">
        <v>2</v>
      </c>
      <c r="N315" s="66" t="s">
        <v>218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48">
        <v>47</v>
      </c>
      <c r="V315" s="48">
        <v>4</v>
      </c>
      <c r="W315" s="67">
        <v>8</v>
      </c>
      <c r="X315" s="48"/>
      <c r="Y315" s="48">
        <v>529.40800000000002</v>
      </c>
      <c r="Z315" s="68">
        <v>132352</v>
      </c>
      <c r="AA315" s="149"/>
      <c r="AB315" s="69"/>
      <c r="AC315" s="69"/>
      <c r="AD315" s="69"/>
      <c r="AE315" s="70"/>
      <c r="AF315" s="71"/>
      <c r="AG315" s="70"/>
      <c r="AH315" s="55">
        <f t="shared" si="2"/>
        <v>0</v>
      </c>
      <c r="AI315" s="247">
        <f t="shared" si="3"/>
        <v>0</v>
      </c>
      <c r="AJ315" s="242"/>
      <c r="AK315" s="56"/>
      <c r="AL315" s="21"/>
    </row>
    <row r="316" spans="2:38" s="5" customFormat="1" ht="22.5" customHeight="1" x14ac:dyDescent="0.4">
      <c r="B316" s="57" t="s">
        <v>175</v>
      </c>
      <c r="C316" s="58" t="s">
        <v>139</v>
      </c>
      <c r="D316" s="285">
        <v>46</v>
      </c>
      <c r="E316" s="72" t="s">
        <v>1482</v>
      </c>
      <c r="F316" s="60"/>
      <c r="G316" s="61"/>
      <c r="H316" s="62"/>
      <c r="I316" s="63">
        <v>8</v>
      </c>
      <c r="J316" s="64">
        <v>176</v>
      </c>
      <c r="K316" s="65" t="s">
        <v>1484</v>
      </c>
      <c r="L316" s="47" t="s">
        <v>1089</v>
      </c>
      <c r="M316" s="48">
        <v>2</v>
      </c>
      <c r="N316" s="66" t="s">
        <v>218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 t="s">
        <v>1196</v>
      </c>
      <c r="U316" s="48">
        <v>47</v>
      </c>
      <c r="V316" s="48">
        <v>2</v>
      </c>
      <c r="W316" s="67">
        <v>4</v>
      </c>
      <c r="X316" s="48"/>
      <c r="Y316" s="48">
        <v>264.70400000000001</v>
      </c>
      <c r="Z316" s="68">
        <v>66176</v>
      </c>
      <c r="AA316" s="149"/>
      <c r="AB316" s="69"/>
      <c r="AC316" s="69"/>
      <c r="AD316" s="69"/>
      <c r="AE316" s="70"/>
      <c r="AF316" s="71"/>
      <c r="AG316" s="70"/>
      <c r="AH316" s="55">
        <f t="shared" si="2"/>
        <v>0</v>
      </c>
      <c r="AI316" s="247">
        <f t="shared" si="3"/>
        <v>0</v>
      </c>
      <c r="AJ316" s="242"/>
      <c r="AK316" s="56"/>
      <c r="AL316" s="21"/>
    </row>
    <row r="317" spans="2:38" s="5" customFormat="1" ht="22.5" customHeight="1" x14ac:dyDescent="0.4">
      <c r="B317" s="57" t="s">
        <v>175</v>
      </c>
      <c r="C317" s="58" t="s">
        <v>139</v>
      </c>
      <c r="D317" s="285">
        <v>46</v>
      </c>
      <c r="E317" s="60" t="s">
        <v>1485</v>
      </c>
      <c r="F317" s="324" t="s">
        <v>2587</v>
      </c>
      <c r="G317" s="61"/>
      <c r="H317" s="62"/>
      <c r="I317" s="63">
        <v>24</v>
      </c>
      <c r="J317" s="64">
        <v>365</v>
      </c>
      <c r="K317" s="65" t="s">
        <v>175</v>
      </c>
      <c r="L317" s="47" t="s">
        <v>176</v>
      </c>
      <c r="M317" s="48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48">
        <v>0</v>
      </c>
      <c r="V317" s="48">
        <v>2</v>
      </c>
      <c r="W317" s="67">
        <v>0</v>
      </c>
      <c r="X317" s="48"/>
      <c r="Y317" s="48" t="s">
        <v>175</v>
      </c>
      <c r="Z317" s="68" t="s">
        <v>175</v>
      </c>
      <c r="AA317" s="149" t="s">
        <v>205</v>
      </c>
      <c r="AB317" s="69"/>
      <c r="AC317" s="69"/>
      <c r="AD317" s="69"/>
      <c r="AE317" s="70"/>
      <c r="AF317" s="71"/>
      <c r="AG317" s="70"/>
      <c r="AH317" s="55">
        <f t="shared" si="2"/>
        <v>0</v>
      </c>
      <c r="AI317" s="247">
        <f t="shared" si="3"/>
        <v>0</v>
      </c>
      <c r="AJ317" s="255" t="s">
        <v>189</v>
      </c>
      <c r="AK317" s="82" t="s">
        <v>189</v>
      </c>
      <c r="AL317" s="21"/>
    </row>
    <row r="318" spans="2:38" s="5" customFormat="1" ht="22.5" customHeight="1" x14ac:dyDescent="0.4">
      <c r="B318" s="57" t="s">
        <v>175</v>
      </c>
      <c r="C318" s="58" t="s">
        <v>139</v>
      </c>
      <c r="D318" s="285">
        <v>46</v>
      </c>
      <c r="E318" s="60" t="s">
        <v>1482</v>
      </c>
      <c r="F318" s="60"/>
      <c r="G318" s="61"/>
      <c r="H318" s="62"/>
      <c r="I318" s="63">
        <v>8</v>
      </c>
      <c r="J318" s="64">
        <v>176</v>
      </c>
      <c r="K318" s="65" t="s">
        <v>1486</v>
      </c>
      <c r="L318" s="47" t="s">
        <v>249</v>
      </c>
      <c r="M318" s="48">
        <v>1</v>
      </c>
      <c r="N318" s="66" t="s">
        <v>1487</v>
      </c>
      <c r="O318" s="66">
        <v>0</v>
      </c>
      <c r="P318" s="66">
        <v>0</v>
      </c>
      <c r="Q318" s="66">
        <v>0</v>
      </c>
      <c r="R318" s="66" t="s">
        <v>1488</v>
      </c>
      <c r="S318" s="66">
        <v>0</v>
      </c>
      <c r="T318" s="66">
        <v>0</v>
      </c>
      <c r="U318" s="48">
        <v>85</v>
      </c>
      <c r="V318" s="48">
        <v>6</v>
      </c>
      <c r="W318" s="67">
        <v>6</v>
      </c>
      <c r="X318" s="48"/>
      <c r="Y318" s="48">
        <v>718.08</v>
      </c>
      <c r="Z318" s="68">
        <v>179520</v>
      </c>
      <c r="AA318" s="149"/>
      <c r="AB318" s="69"/>
      <c r="AC318" s="69"/>
      <c r="AD318" s="69"/>
      <c r="AE318" s="70"/>
      <c r="AF318" s="71"/>
      <c r="AG318" s="70"/>
      <c r="AH318" s="55">
        <f t="shared" si="2"/>
        <v>0</v>
      </c>
      <c r="AI318" s="247">
        <f t="shared" si="3"/>
        <v>0</v>
      </c>
      <c r="AJ318" s="242"/>
      <c r="AK318" s="56"/>
      <c r="AL318" s="21"/>
    </row>
    <row r="319" spans="2:38" s="5" customFormat="1" ht="22.5" customHeight="1" x14ac:dyDescent="0.4">
      <c r="B319" s="57" t="s">
        <v>175</v>
      </c>
      <c r="C319" s="58" t="s">
        <v>139</v>
      </c>
      <c r="D319" s="285" t="s">
        <v>2542</v>
      </c>
      <c r="E319" s="72" t="s">
        <v>1489</v>
      </c>
      <c r="F319" s="60"/>
      <c r="G319" s="61"/>
      <c r="H319" s="62"/>
      <c r="I319" s="63">
        <v>8</v>
      </c>
      <c r="J319" s="64">
        <v>176</v>
      </c>
      <c r="K319" s="65" t="s">
        <v>1071</v>
      </c>
      <c r="L319" s="47" t="s">
        <v>52</v>
      </c>
      <c r="M319" s="48">
        <v>1</v>
      </c>
      <c r="N319" s="66" t="s">
        <v>1072</v>
      </c>
      <c r="O319" s="66">
        <v>0</v>
      </c>
      <c r="P319" s="66" t="s">
        <v>1073</v>
      </c>
      <c r="Q319" s="66" t="s">
        <v>1074</v>
      </c>
      <c r="R319" s="66">
        <v>0</v>
      </c>
      <c r="S319" s="66">
        <v>0</v>
      </c>
      <c r="T319" s="66">
        <v>0</v>
      </c>
      <c r="U319" s="48">
        <v>50</v>
      </c>
      <c r="V319" s="48">
        <v>20</v>
      </c>
      <c r="W319" s="67">
        <v>20</v>
      </c>
      <c r="X319" s="48"/>
      <c r="Y319" s="48">
        <v>1408</v>
      </c>
      <c r="Z319" s="68">
        <v>352000</v>
      </c>
      <c r="AA319" s="149"/>
      <c r="AB319" s="69"/>
      <c r="AC319" s="69"/>
      <c r="AD319" s="69"/>
      <c r="AE319" s="70"/>
      <c r="AF319" s="71"/>
      <c r="AG319" s="70"/>
      <c r="AH319" s="55">
        <f t="shared" si="2"/>
        <v>0</v>
      </c>
      <c r="AI319" s="247">
        <f t="shared" si="3"/>
        <v>0</v>
      </c>
      <c r="AJ319" s="242"/>
      <c r="AK319" s="56"/>
      <c r="AL319" s="21"/>
    </row>
    <row r="320" spans="2:38" s="5" customFormat="1" ht="22.5" customHeight="1" x14ac:dyDescent="0.4">
      <c r="B320" s="57" t="s">
        <v>175</v>
      </c>
      <c r="C320" s="58" t="s">
        <v>139</v>
      </c>
      <c r="D320" s="285" t="s">
        <v>2542</v>
      </c>
      <c r="E320" s="72" t="s">
        <v>1489</v>
      </c>
      <c r="F320" s="60"/>
      <c r="G320" s="61"/>
      <c r="H320" s="62"/>
      <c r="I320" s="63">
        <v>8</v>
      </c>
      <c r="J320" s="64">
        <v>176</v>
      </c>
      <c r="K320" s="65" t="s">
        <v>1075</v>
      </c>
      <c r="L320" s="47" t="s">
        <v>52</v>
      </c>
      <c r="M320" s="48">
        <v>1</v>
      </c>
      <c r="N320" s="66" t="s">
        <v>1076</v>
      </c>
      <c r="O320" s="66">
        <v>0</v>
      </c>
      <c r="P320" s="66" t="s">
        <v>1077</v>
      </c>
      <c r="Q320" s="66" t="s">
        <v>1074</v>
      </c>
      <c r="R320" s="66">
        <v>0</v>
      </c>
      <c r="S320" s="66">
        <v>0</v>
      </c>
      <c r="T320" s="66">
        <v>0</v>
      </c>
      <c r="U320" s="48">
        <v>35</v>
      </c>
      <c r="V320" s="48">
        <v>48</v>
      </c>
      <c r="W320" s="67">
        <v>48</v>
      </c>
      <c r="X320" s="48"/>
      <c r="Y320" s="48">
        <v>2365.44</v>
      </c>
      <c r="Z320" s="68">
        <v>591360</v>
      </c>
      <c r="AA320" s="149"/>
      <c r="AB320" s="69"/>
      <c r="AC320" s="69"/>
      <c r="AD320" s="69"/>
      <c r="AE320" s="70"/>
      <c r="AF320" s="71"/>
      <c r="AG320" s="70"/>
      <c r="AH320" s="55">
        <f t="shared" si="2"/>
        <v>0</v>
      </c>
      <c r="AI320" s="247">
        <f t="shared" si="3"/>
        <v>0</v>
      </c>
      <c r="AJ320" s="242"/>
      <c r="AK320" s="56"/>
      <c r="AL320" s="21"/>
    </row>
    <row r="321" spans="2:38" s="5" customFormat="1" ht="22.5" customHeight="1" x14ac:dyDescent="0.4">
      <c r="B321" s="57" t="s">
        <v>175</v>
      </c>
      <c r="C321" s="58" t="s">
        <v>139</v>
      </c>
      <c r="D321" s="285" t="s">
        <v>2542</v>
      </c>
      <c r="E321" s="72" t="s">
        <v>1489</v>
      </c>
      <c r="F321" s="60"/>
      <c r="G321" s="61"/>
      <c r="H321" s="62"/>
      <c r="I321" s="63">
        <v>8</v>
      </c>
      <c r="J321" s="64">
        <v>176</v>
      </c>
      <c r="K321" s="65" t="s">
        <v>1490</v>
      </c>
      <c r="L321" s="47" t="s">
        <v>108</v>
      </c>
      <c r="M321" s="48">
        <v>2</v>
      </c>
      <c r="N321" s="66" t="s">
        <v>1218</v>
      </c>
      <c r="O321" s="66">
        <v>0</v>
      </c>
      <c r="P321" s="66">
        <v>0</v>
      </c>
      <c r="Q321" s="66">
        <v>0</v>
      </c>
      <c r="R321" s="66">
        <v>0</v>
      </c>
      <c r="S321" s="66">
        <v>0</v>
      </c>
      <c r="T321" s="66">
        <v>0</v>
      </c>
      <c r="U321" s="48">
        <v>36</v>
      </c>
      <c r="V321" s="48">
        <v>2</v>
      </c>
      <c r="W321" s="67">
        <v>4</v>
      </c>
      <c r="X321" s="48"/>
      <c r="Y321" s="48">
        <v>202.75199999999998</v>
      </c>
      <c r="Z321" s="68">
        <v>50687.999999999993</v>
      </c>
      <c r="AA321" s="149"/>
      <c r="AB321" s="69"/>
      <c r="AC321" s="69"/>
      <c r="AD321" s="69"/>
      <c r="AE321" s="70"/>
      <c r="AF321" s="71"/>
      <c r="AG321" s="70"/>
      <c r="AH321" s="55">
        <f t="shared" si="2"/>
        <v>0</v>
      </c>
      <c r="AI321" s="247">
        <f t="shared" si="3"/>
        <v>0</v>
      </c>
      <c r="AJ321" s="242"/>
      <c r="AK321" s="56"/>
      <c r="AL321" s="21"/>
    </row>
    <row r="322" spans="2:38" s="5" customFormat="1" ht="22.5" customHeight="1" x14ac:dyDescent="0.4">
      <c r="B322" s="57" t="s">
        <v>175</v>
      </c>
      <c r="C322" s="58" t="s">
        <v>139</v>
      </c>
      <c r="D322" s="285" t="s">
        <v>2542</v>
      </c>
      <c r="E322" s="72" t="s">
        <v>1489</v>
      </c>
      <c r="F322" s="60"/>
      <c r="G322" s="61"/>
      <c r="H322" s="62"/>
      <c r="I322" s="63">
        <v>8</v>
      </c>
      <c r="J322" s="64">
        <v>176</v>
      </c>
      <c r="K322" s="65" t="s">
        <v>1435</v>
      </c>
      <c r="L322" s="47" t="s">
        <v>52</v>
      </c>
      <c r="M322" s="48">
        <v>1</v>
      </c>
      <c r="N322" s="66" t="s">
        <v>1436</v>
      </c>
      <c r="O322" s="66">
        <v>0</v>
      </c>
      <c r="P322" s="66" t="s">
        <v>1437</v>
      </c>
      <c r="Q322" s="66">
        <v>0</v>
      </c>
      <c r="R322" s="66">
        <v>0</v>
      </c>
      <c r="S322" s="66">
        <v>0</v>
      </c>
      <c r="T322" s="66">
        <v>0</v>
      </c>
      <c r="U322" s="48">
        <v>20</v>
      </c>
      <c r="V322" s="48">
        <v>2</v>
      </c>
      <c r="W322" s="67">
        <v>2</v>
      </c>
      <c r="X322" s="48"/>
      <c r="Y322" s="48">
        <v>56.32</v>
      </c>
      <c r="Z322" s="68">
        <v>14080</v>
      </c>
      <c r="AA322" s="149"/>
      <c r="AB322" s="69"/>
      <c r="AC322" s="69"/>
      <c r="AD322" s="69"/>
      <c r="AE322" s="70"/>
      <c r="AF322" s="71"/>
      <c r="AG322" s="70"/>
      <c r="AH322" s="55">
        <f t="shared" si="2"/>
        <v>0</v>
      </c>
      <c r="AI322" s="247">
        <f t="shared" si="3"/>
        <v>0</v>
      </c>
      <c r="AJ322" s="242"/>
      <c r="AK322" s="56"/>
      <c r="AL322" s="21"/>
    </row>
    <row r="323" spans="2:38" s="5" customFormat="1" ht="22.5" customHeight="1" x14ac:dyDescent="0.4">
      <c r="B323" s="57" t="s">
        <v>175</v>
      </c>
      <c r="C323" s="58" t="s">
        <v>139</v>
      </c>
      <c r="D323" s="285" t="s">
        <v>2542</v>
      </c>
      <c r="E323" s="72" t="s">
        <v>1489</v>
      </c>
      <c r="F323" s="60"/>
      <c r="G323" s="61"/>
      <c r="H323" s="62"/>
      <c r="I323" s="63">
        <v>8</v>
      </c>
      <c r="J323" s="64">
        <v>176</v>
      </c>
      <c r="K323" s="65" t="s">
        <v>1097</v>
      </c>
      <c r="L323" s="47" t="s">
        <v>52</v>
      </c>
      <c r="M323" s="48">
        <v>1</v>
      </c>
      <c r="N323" s="66" t="s">
        <v>310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48">
        <v>34</v>
      </c>
      <c r="V323" s="48">
        <v>13</v>
      </c>
      <c r="W323" s="67">
        <v>13</v>
      </c>
      <c r="X323" s="48"/>
      <c r="Y323" s="48">
        <v>622.33600000000001</v>
      </c>
      <c r="Z323" s="68">
        <v>155584</v>
      </c>
      <c r="AA323" s="149"/>
      <c r="AB323" s="69"/>
      <c r="AC323" s="69"/>
      <c r="AD323" s="69"/>
      <c r="AE323" s="70"/>
      <c r="AF323" s="71"/>
      <c r="AG323" s="70"/>
      <c r="AH323" s="55">
        <f t="shared" si="2"/>
        <v>0</v>
      </c>
      <c r="AI323" s="247">
        <f t="shared" si="3"/>
        <v>0</v>
      </c>
      <c r="AJ323" s="242"/>
      <c r="AK323" s="56"/>
      <c r="AL323" s="21"/>
    </row>
    <row r="324" spans="2:38" s="5" customFormat="1" ht="22.5" customHeight="1" x14ac:dyDescent="0.4">
      <c r="B324" s="57" t="s">
        <v>175</v>
      </c>
      <c r="C324" s="58" t="s">
        <v>139</v>
      </c>
      <c r="D324" s="285" t="s">
        <v>2542</v>
      </c>
      <c r="E324" s="72" t="s">
        <v>1489</v>
      </c>
      <c r="F324" s="60"/>
      <c r="G324" s="61"/>
      <c r="H324" s="62"/>
      <c r="I324" s="63">
        <v>8</v>
      </c>
      <c r="J324" s="64">
        <v>176</v>
      </c>
      <c r="K324" s="65" t="s">
        <v>1491</v>
      </c>
      <c r="L324" s="47" t="s">
        <v>1147</v>
      </c>
      <c r="M324" s="48">
        <v>1</v>
      </c>
      <c r="N324" s="66" t="s">
        <v>218</v>
      </c>
      <c r="O324" s="66">
        <v>0</v>
      </c>
      <c r="P324" s="66">
        <v>0</v>
      </c>
      <c r="Q324" s="66" t="s">
        <v>1492</v>
      </c>
      <c r="R324" s="66">
        <v>0</v>
      </c>
      <c r="S324" s="66">
        <v>0</v>
      </c>
      <c r="T324" s="66">
        <v>0</v>
      </c>
      <c r="U324" s="48">
        <v>47</v>
      </c>
      <c r="V324" s="48">
        <v>13</v>
      </c>
      <c r="W324" s="67">
        <v>13</v>
      </c>
      <c r="X324" s="48"/>
      <c r="Y324" s="48">
        <v>860.28800000000001</v>
      </c>
      <c r="Z324" s="68">
        <v>215072</v>
      </c>
      <c r="AA324" s="149"/>
      <c r="AB324" s="69"/>
      <c r="AC324" s="69"/>
      <c r="AD324" s="69"/>
      <c r="AE324" s="70"/>
      <c r="AF324" s="71"/>
      <c r="AG324" s="70"/>
      <c r="AH324" s="55">
        <f t="shared" si="2"/>
        <v>0</v>
      </c>
      <c r="AI324" s="247">
        <f t="shared" si="3"/>
        <v>0</v>
      </c>
      <c r="AJ324" s="242"/>
      <c r="AK324" s="56"/>
      <c r="AL324" s="21"/>
    </row>
    <row r="325" spans="2:38" s="5" customFormat="1" ht="22.5" customHeight="1" x14ac:dyDescent="0.4">
      <c r="B325" s="57" t="s">
        <v>175</v>
      </c>
      <c r="C325" s="58" t="s">
        <v>139</v>
      </c>
      <c r="D325" s="285" t="s">
        <v>2542</v>
      </c>
      <c r="E325" s="72" t="s">
        <v>1489</v>
      </c>
      <c r="F325" s="60"/>
      <c r="G325" s="61"/>
      <c r="H325" s="62"/>
      <c r="I325" s="63">
        <v>8</v>
      </c>
      <c r="J325" s="64">
        <v>176</v>
      </c>
      <c r="K325" s="65" t="s">
        <v>1493</v>
      </c>
      <c r="L325" s="47" t="s">
        <v>1147</v>
      </c>
      <c r="M325" s="48">
        <v>1</v>
      </c>
      <c r="N325" s="66" t="s">
        <v>118</v>
      </c>
      <c r="O325" s="66">
        <v>0</v>
      </c>
      <c r="P325" s="66">
        <v>0</v>
      </c>
      <c r="Q325" s="66" t="s">
        <v>1492</v>
      </c>
      <c r="R325" s="66">
        <v>0</v>
      </c>
      <c r="S325" s="66">
        <v>0</v>
      </c>
      <c r="T325" s="66">
        <v>0</v>
      </c>
      <c r="U325" s="48">
        <v>28</v>
      </c>
      <c r="V325" s="48">
        <v>1</v>
      </c>
      <c r="W325" s="67">
        <v>1</v>
      </c>
      <c r="X325" s="48"/>
      <c r="Y325" s="48">
        <v>39.423999999999999</v>
      </c>
      <c r="Z325" s="68">
        <v>9856</v>
      </c>
      <c r="AA325" s="149"/>
      <c r="AB325" s="69"/>
      <c r="AC325" s="69"/>
      <c r="AD325" s="69"/>
      <c r="AE325" s="70"/>
      <c r="AF325" s="71"/>
      <c r="AG325" s="70"/>
      <c r="AH325" s="55">
        <f t="shared" si="2"/>
        <v>0</v>
      </c>
      <c r="AI325" s="247">
        <f t="shared" si="3"/>
        <v>0</v>
      </c>
      <c r="AJ325" s="242"/>
      <c r="AK325" s="56"/>
      <c r="AL325" s="21"/>
    </row>
    <row r="326" spans="2:38" s="5" customFormat="1" ht="22.5" customHeight="1" x14ac:dyDescent="0.4">
      <c r="B326" s="57" t="s">
        <v>175</v>
      </c>
      <c r="C326" s="58" t="s">
        <v>139</v>
      </c>
      <c r="D326" s="285" t="s">
        <v>2543</v>
      </c>
      <c r="E326" s="72" t="s">
        <v>1494</v>
      </c>
      <c r="F326" s="60"/>
      <c r="G326" s="61"/>
      <c r="H326" s="62"/>
      <c r="I326" s="63" t="s">
        <v>175</v>
      </c>
      <c r="J326" s="64" t="s">
        <v>175</v>
      </c>
      <c r="K326" s="65" t="s">
        <v>175</v>
      </c>
      <c r="L326" s="47" t="s">
        <v>176</v>
      </c>
      <c r="M326" s="73">
        <v>0</v>
      </c>
      <c r="N326" s="74">
        <v>0</v>
      </c>
      <c r="O326" s="74">
        <v>0</v>
      </c>
      <c r="P326" s="74">
        <v>0</v>
      </c>
      <c r="Q326" s="74">
        <v>0</v>
      </c>
      <c r="R326" s="74">
        <v>0</v>
      </c>
      <c r="S326" s="74">
        <v>0</v>
      </c>
      <c r="T326" s="74">
        <v>0</v>
      </c>
      <c r="U326" s="73">
        <v>0</v>
      </c>
      <c r="V326" s="73"/>
      <c r="W326" s="75" t="s">
        <v>175</v>
      </c>
      <c r="X326" s="73"/>
      <c r="Y326" s="73" t="s">
        <v>175</v>
      </c>
      <c r="Z326" s="76" t="s">
        <v>175</v>
      </c>
      <c r="AA326" s="158" t="s">
        <v>2599</v>
      </c>
      <c r="AB326" s="158" t="s">
        <v>2598</v>
      </c>
      <c r="AC326" s="78" t="s">
        <v>175</v>
      </c>
      <c r="AD326" s="78" t="s">
        <v>175</v>
      </c>
      <c r="AE326" s="79" t="s">
        <v>175</v>
      </c>
      <c r="AF326" s="80" t="s">
        <v>175</v>
      </c>
      <c r="AG326" s="79" t="s">
        <v>175</v>
      </c>
      <c r="AH326" s="81" t="s">
        <v>189</v>
      </c>
      <c r="AI326" s="259" t="s">
        <v>189</v>
      </c>
      <c r="AJ326" s="255" t="s">
        <v>189</v>
      </c>
      <c r="AK326" s="82" t="s">
        <v>189</v>
      </c>
      <c r="AL326" s="21"/>
    </row>
    <row r="327" spans="2:38" s="5" customFormat="1" ht="22.5" customHeight="1" x14ac:dyDescent="0.4">
      <c r="B327" s="57" t="s">
        <v>175</v>
      </c>
      <c r="C327" s="58" t="s">
        <v>139</v>
      </c>
      <c r="D327" s="285">
        <v>48</v>
      </c>
      <c r="E327" s="72" t="s">
        <v>1495</v>
      </c>
      <c r="F327" s="60"/>
      <c r="G327" s="61"/>
      <c r="H327" s="62"/>
      <c r="I327" s="63">
        <v>1</v>
      </c>
      <c r="J327" s="64">
        <v>12</v>
      </c>
      <c r="K327" s="65" t="s">
        <v>900</v>
      </c>
      <c r="L327" s="47" t="s">
        <v>125</v>
      </c>
      <c r="M327" s="48">
        <v>1</v>
      </c>
      <c r="N327" s="66" t="s">
        <v>218</v>
      </c>
      <c r="O327" s="66">
        <v>0</v>
      </c>
      <c r="P327" s="66" t="s">
        <v>1180</v>
      </c>
      <c r="Q327" s="66">
        <v>0</v>
      </c>
      <c r="R327" s="66">
        <v>0</v>
      </c>
      <c r="S327" s="66">
        <v>0</v>
      </c>
      <c r="T327" s="66">
        <v>0</v>
      </c>
      <c r="U327" s="48">
        <v>47</v>
      </c>
      <c r="V327" s="48">
        <v>2</v>
      </c>
      <c r="W327" s="67">
        <v>2</v>
      </c>
      <c r="X327" s="48"/>
      <c r="Y327" s="48">
        <v>1.1280000000000001</v>
      </c>
      <c r="Z327" s="68">
        <v>282</v>
      </c>
      <c r="AA327" s="149"/>
      <c r="AB327" s="69"/>
      <c r="AC327" s="69"/>
      <c r="AD327" s="69"/>
      <c r="AE327" s="70"/>
      <c r="AF327" s="71"/>
      <c r="AG327" s="70"/>
      <c r="AH327" s="55">
        <f t="shared" si="2"/>
        <v>0</v>
      </c>
      <c r="AI327" s="247">
        <f t="shared" si="3"/>
        <v>0</v>
      </c>
      <c r="AJ327" s="242"/>
      <c r="AK327" s="56"/>
      <c r="AL327" s="21"/>
    </row>
    <row r="328" spans="2:38" s="5" customFormat="1" ht="22.5" customHeight="1" x14ac:dyDescent="0.4">
      <c r="B328" s="57" t="s">
        <v>175</v>
      </c>
      <c r="C328" s="58" t="s">
        <v>139</v>
      </c>
      <c r="D328" s="285">
        <v>48</v>
      </c>
      <c r="E328" s="72" t="s">
        <v>1495</v>
      </c>
      <c r="F328" s="60"/>
      <c r="G328" s="61"/>
      <c r="H328" s="62"/>
      <c r="I328" s="63">
        <v>1</v>
      </c>
      <c r="J328" s="64">
        <v>12</v>
      </c>
      <c r="K328" s="65" t="s">
        <v>881</v>
      </c>
      <c r="L328" s="47" t="s">
        <v>125</v>
      </c>
      <c r="M328" s="48">
        <v>2</v>
      </c>
      <c r="N328" s="66" t="s">
        <v>218</v>
      </c>
      <c r="O328" s="66">
        <v>0</v>
      </c>
      <c r="P328" s="66" t="s">
        <v>126</v>
      </c>
      <c r="Q328" s="66">
        <v>0</v>
      </c>
      <c r="R328" s="66">
        <v>0</v>
      </c>
      <c r="S328" s="66">
        <v>0</v>
      </c>
      <c r="T328" s="66">
        <v>0</v>
      </c>
      <c r="U328" s="48">
        <v>47</v>
      </c>
      <c r="V328" s="48">
        <v>2</v>
      </c>
      <c r="W328" s="67">
        <v>4</v>
      </c>
      <c r="X328" s="48"/>
      <c r="Y328" s="48">
        <v>2.2560000000000002</v>
      </c>
      <c r="Z328" s="68">
        <v>564</v>
      </c>
      <c r="AA328" s="149"/>
      <c r="AB328" s="69"/>
      <c r="AC328" s="69"/>
      <c r="AD328" s="69"/>
      <c r="AE328" s="70"/>
      <c r="AF328" s="71"/>
      <c r="AG328" s="70"/>
      <c r="AH328" s="55">
        <f t="shared" si="2"/>
        <v>0</v>
      </c>
      <c r="AI328" s="247">
        <f t="shared" si="3"/>
        <v>0</v>
      </c>
      <c r="AJ328" s="242"/>
      <c r="AK328" s="56"/>
      <c r="AL328" s="21"/>
    </row>
    <row r="329" spans="2:38" s="5" customFormat="1" ht="22.5" customHeight="1" x14ac:dyDescent="0.4">
      <c r="B329" s="57" t="s">
        <v>175</v>
      </c>
      <c r="C329" s="58" t="s">
        <v>139</v>
      </c>
      <c r="D329" s="285">
        <v>49</v>
      </c>
      <c r="E329" s="72" t="s">
        <v>1380</v>
      </c>
      <c r="F329" s="60"/>
      <c r="G329" s="61"/>
      <c r="H329" s="62"/>
      <c r="I329" s="63">
        <v>1</v>
      </c>
      <c r="J329" s="64">
        <v>12</v>
      </c>
      <c r="K329" s="65" t="s">
        <v>1192</v>
      </c>
      <c r="L329" s="47" t="s">
        <v>1089</v>
      </c>
      <c r="M329" s="48">
        <v>1</v>
      </c>
      <c r="N329" s="66" t="s">
        <v>118</v>
      </c>
      <c r="O329" s="66">
        <v>0</v>
      </c>
      <c r="P329" s="66">
        <v>0</v>
      </c>
      <c r="Q329" s="66">
        <v>0</v>
      </c>
      <c r="R329" s="66">
        <v>0</v>
      </c>
      <c r="S329" s="66">
        <v>0</v>
      </c>
      <c r="T329" s="66">
        <v>0</v>
      </c>
      <c r="U329" s="48">
        <v>28</v>
      </c>
      <c r="V329" s="48">
        <v>1</v>
      </c>
      <c r="W329" s="67">
        <v>1</v>
      </c>
      <c r="X329" s="48"/>
      <c r="Y329" s="48">
        <v>0.33600000000000002</v>
      </c>
      <c r="Z329" s="68">
        <v>84</v>
      </c>
      <c r="AA329" s="149"/>
      <c r="AB329" s="69"/>
      <c r="AC329" s="69"/>
      <c r="AD329" s="69"/>
      <c r="AE329" s="70"/>
      <c r="AF329" s="71"/>
      <c r="AG329" s="70"/>
      <c r="AH329" s="55">
        <f t="shared" si="2"/>
        <v>0</v>
      </c>
      <c r="AI329" s="247">
        <f t="shared" si="3"/>
        <v>0</v>
      </c>
      <c r="AJ329" s="242"/>
      <c r="AK329" s="56"/>
      <c r="AL329" s="21"/>
    </row>
    <row r="330" spans="2:38" s="5" customFormat="1" ht="22.5" customHeight="1" x14ac:dyDescent="0.4">
      <c r="B330" s="57" t="s">
        <v>175</v>
      </c>
      <c r="C330" s="58" t="s">
        <v>139</v>
      </c>
      <c r="D330" s="285">
        <v>50</v>
      </c>
      <c r="E330" s="72" t="s">
        <v>1496</v>
      </c>
      <c r="F330" s="60"/>
      <c r="G330" s="61"/>
      <c r="H330" s="62"/>
      <c r="I330" s="63">
        <v>8</v>
      </c>
      <c r="J330" s="64">
        <v>176</v>
      </c>
      <c r="K330" s="65" t="s">
        <v>1483</v>
      </c>
      <c r="L330" s="47" t="s">
        <v>1089</v>
      </c>
      <c r="M330" s="48">
        <v>2</v>
      </c>
      <c r="N330" s="66" t="s">
        <v>218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48">
        <v>47</v>
      </c>
      <c r="V330" s="48">
        <v>1</v>
      </c>
      <c r="W330" s="67">
        <v>2</v>
      </c>
      <c r="X330" s="48"/>
      <c r="Y330" s="48">
        <v>132.352</v>
      </c>
      <c r="Z330" s="68">
        <v>33088</v>
      </c>
      <c r="AA330" s="149"/>
      <c r="AB330" s="69"/>
      <c r="AC330" s="69"/>
      <c r="AD330" s="69"/>
      <c r="AE330" s="70"/>
      <c r="AF330" s="71"/>
      <c r="AG330" s="70"/>
      <c r="AH330" s="55">
        <f t="shared" ref="AH330:AH372" si="4">(AF330/1000)*I330*J330*AG330</f>
        <v>0</v>
      </c>
      <c r="AI330" s="247">
        <f t="shared" ref="AI330:AI372" si="5">AH330*$E$4*$E$3</f>
        <v>0</v>
      </c>
      <c r="AJ330" s="242"/>
      <c r="AK330" s="56"/>
      <c r="AL330" s="21"/>
    </row>
    <row r="331" spans="2:38" s="5" customFormat="1" ht="22.5" customHeight="1" x14ac:dyDescent="0.4">
      <c r="B331" s="57" t="s">
        <v>175</v>
      </c>
      <c r="C331" s="58" t="s">
        <v>139</v>
      </c>
      <c r="D331" s="285">
        <v>50</v>
      </c>
      <c r="E331" s="72" t="s">
        <v>1496</v>
      </c>
      <c r="F331" s="60"/>
      <c r="G331" s="61"/>
      <c r="H331" s="62"/>
      <c r="I331" s="63">
        <v>8</v>
      </c>
      <c r="J331" s="64">
        <v>176</v>
      </c>
      <c r="K331" s="65" t="s">
        <v>1484</v>
      </c>
      <c r="L331" s="47" t="s">
        <v>1089</v>
      </c>
      <c r="M331" s="48">
        <v>2</v>
      </c>
      <c r="N331" s="66" t="s">
        <v>218</v>
      </c>
      <c r="O331" s="66">
        <v>0</v>
      </c>
      <c r="P331" s="66">
        <v>0</v>
      </c>
      <c r="Q331" s="66">
        <v>0</v>
      </c>
      <c r="R331" s="66">
        <v>0</v>
      </c>
      <c r="S331" s="66">
        <v>0</v>
      </c>
      <c r="T331" s="66" t="s">
        <v>1196</v>
      </c>
      <c r="U331" s="48">
        <v>47</v>
      </c>
      <c r="V331" s="48">
        <v>1</v>
      </c>
      <c r="W331" s="67">
        <v>2</v>
      </c>
      <c r="X331" s="48"/>
      <c r="Y331" s="48">
        <v>132.352</v>
      </c>
      <c r="Z331" s="68">
        <v>33088</v>
      </c>
      <c r="AA331" s="149"/>
      <c r="AB331" s="69"/>
      <c r="AC331" s="69"/>
      <c r="AD331" s="69"/>
      <c r="AE331" s="70"/>
      <c r="AF331" s="71"/>
      <c r="AG331" s="70"/>
      <c r="AH331" s="55">
        <f t="shared" si="4"/>
        <v>0</v>
      </c>
      <c r="AI331" s="247">
        <f t="shared" si="5"/>
        <v>0</v>
      </c>
      <c r="AJ331" s="242"/>
      <c r="AK331" s="56"/>
      <c r="AL331" s="21"/>
    </row>
    <row r="332" spans="2:38" s="5" customFormat="1" ht="22.5" customHeight="1" x14ac:dyDescent="0.4">
      <c r="B332" s="57" t="s">
        <v>175</v>
      </c>
      <c r="C332" s="58" t="s">
        <v>139</v>
      </c>
      <c r="D332" s="285">
        <v>50</v>
      </c>
      <c r="E332" s="72" t="s">
        <v>1497</v>
      </c>
      <c r="F332" s="324" t="s">
        <v>2587</v>
      </c>
      <c r="G332" s="61"/>
      <c r="H332" s="62"/>
      <c r="I332" s="63">
        <v>24</v>
      </c>
      <c r="J332" s="64">
        <v>365</v>
      </c>
      <c r="K332" s="65" t="s">
        <v>175</v>
      </c>
      <c r="L332" s="47" t="s">
        <v>176</v>
      </c>
      <c r="M332" s="48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48">
        <v>0</v>
      </c>
      <c r="V332" s="48">
        <v>1</v>
      </c>
      <c r="W332" s="67">
        <v>0</v>
      </c>
      <c r="X332" s="48"/>
      <c r="Y332" s="48" t="s">
        <v>175</v>
      </c>
      <c r="Z332" s="68" t="s">
        <v>175</v>
      </c>
      <c r="AA332" s="149" t="s">
        <v>205</v>
      </c>
      <c r="AB332" s="69"/>
      <c r="AC332" s="69"/>
      <c r="AD332" s="69"/>
      <c r="AE332" s="70"/>
      <c r="AF332" s="71"/>
      <c r="AG332" s="70"/>
      <c r="AH332" s="55">
        <f t="shared" si="4"/>
        <v>0</v>
      </c>
      <c r="AI332" s="247">
        <f t="shared" si="5"/>
        <v>0</v>
      </c>
      <c r="AJ332" s="255" t="s">
        <v>189</v>
      </c>
      <c r="AK332" s="82" t="s">
        <v>189</v>
      </c>
      <c r="AL332" s="21"/>
    </row>
    <row r="333" spans="2:38" s="5" customFormat="1" ht="22.5" customHeight="1" x14ac:dyDescent="0.4">
      <c r="B333" s="57" t="s">
        <v>175</v>
      </c>
      <c r="C333" s="58" t="s">
        <v>139</v>
      </c>
      <c r="D333" s="285">
        <v>50</v>
      </c>
      <c r="E333" s="72" t="s">
        <v>1496</v>
      </c>
      <c r="F333" s="60"/>
      <c r="G333" s="61"/>
      <c r="H333" s="62"/>
      <c r="I333" s="63">
        <v>8</v>
      </c>
      <c r="J333" s="64">
        <v>176</v>
      </c>
      <c r="K333" s="65" t="s">
        <v>1363</v>
      </c>
      <c r="L333" s="47" t="s">
        <v>1364</v>
      </c>
      <c r="M333" s="48">
        <v>1</v>
      </c>
      <c r="N333" s="66" t="s">
        <v>1211</v>
      </c>
      <c r="O333" s="66">
        <v>0</v>
      </c>
      <c r="P333" s="66">
        <v>0</v>
      </c>
      <c r="Q333" s="66" t="s">
        <v>1365</v>
      </c>
      <c r="R333" s="66">
        <v>0</v>
      </c>
      <c r="S333" s="66">
        <v>0</v>
      </c>
      <c r="T333" s="66">
        <v>0</v>
      </c>
      <c r="U333" s="48">
        <v>60</v>
      </c>
      <c r="V333" s="48">
        <v>1</v>
      </c>
      <c r="W333" s="67">
        <v>1</v>
      </c>
      <c r="X333" s="48"/>
      <c r="Y333" s="48">
        <v>84.47999999999999</v>
      </c>
      <c r="Z333" s="68">
        <v>21119.999999999996</v>
      </c>
      <c r="AA333" s="149"/>
      <c r="AB333" s="69"/>
      <c r="AC333" s="69"/>
      <c r="AD333" s="69"/>
      <c r="AE333" s="70"/>
      <c r="AF333" s="71"/>
      <c r="AG333" s="70"/>
      <c r="AH333" s="55">
        <f t="shared" si="4"/>
        <v>0</v>
      </c>
      <c r="AI333" s="247">
        <f t="shared" si="5"/>
        <v>0</v>
      </c>
      <c r="AJ333" s="242"/>
      <c r="AK333" s="56"/>
      <c r="AL333" s="21"/>
    </row>
    <row r="334" spans="2:38" s="5" customFormat="1" ht="22.5" customHeight="1" x14ac:dyDescent="0.4">
      <c r="B334" s="57" t="s">
        <v>175</v>
      </c>
      <c r="C334" s="58" t="s">
        <v>139</v>
      </c>
      <c r="D334" s="285" t="s">
        <v>2544</v>
      </c>
      <c r="E334" s="72" t="s">
        <v>1498</v>
      </c>
      <c r="F334" s="60"/>
      <c r="G334" s="61"/>
      <c r="H334" s="62"/>
      <c r="I334" s="63">
        <v>13</v>
      </c>
      <c r="J334" s="64">
        <v>292</v>
      </c>
      <c r="K334" s="65" t="s">
        <v>1499</v>
      </c>
      <c r="L334" s="47" t="s">
        <v>1084</v>
      </c>
      <c r="M334" s="48">
        <v>1</v>
      </c>
      <c r="N334" s="66" t="s">
        <v>1211</v>
      </c>
      <c r="O334" s="66">
        <v>0</v>
      </c>
      <c r="P334" s="66" t="s">
        <v>1128</v>
      </c>
      <c r="Q334" s="66">
        <v>0</v>
      </c>
      <c r="R334" s="66" t="s">
        <v>1298</v>
      </c>
      <c r="S334" s="66">
        <v>0</v>
      </c>
      <c r="T334" s="66">
        <v>0</v>
      </c>
      <c r="U334" s="48">
        <v>60</v>
      </c>
      <c r="V334" s="48">
        <v>17</v>
      </c>
      <c r="W334" s="67">
        <v>17</v>
      </c>
      <c r="X334" s="48"/>
      <c r="Y334" s="48">
        <v>3871.9200000000005</v>
      </c>
      <c r="Z334" s="68">
        <v>967980.00000000012</v>
      </c>
      <c r="AA334" s="149"/>
      <c r="AB334" s="69"/>
      <c r="AC334" s="69"/>
      <c r="AD334" s="69"/>
      <c r="AE334" s="70"/>
      <c r="AF334" s="71"/>
      <c r="AG334" s="70"/>
      <c r="AH334" s="55">
        <f t="shared" si="4"/>
        <v>0</v>
      </c>
      <c r="AI334" s="247">
        <f t="shared" si="5"/>
        <v>0</v>
      </c>
      <c r="AJ334" s="242"/>
      <c r="AK334" s="56"/>
      <c r="AL334" s="21"/>
    </row>
    <row r="335" spans="2:38" s="5" customFormat="1" ht="22.5" customHeight="1" x14ac:dyDescent="0.4">
      <c r="B335" s="57" t="s">
        <v>175</v>
      </c>
      <c r="C335" s="58" t="s">
        <v>139</v>
      </c>
      <c r="D335" s="285" t="s">
        <v>2544</v>
      </c>
      <c r="E335" s="72" t="s">
        <v>1498</v>
      </c>
      <c r="F335" s="60"/>
      <c r="G335" s="61"/>
      <c r="H335" s="62"/>
      <c r="I335" s="63">
        <v>13</v>
      </c>
      <c r="J335" s="64">
        <v>292</v>
      </c>
      <c r="K335" s="65" t="s">
        <v>1500</v>
      </c>
      <c r="L335" s="47" t="s">
        <v>1084</v>
      </c>
      <c r="M335" s="48">
        <v>1</v>
      </c>
      <c r="N335" s="66" t="s">
        <v>1501</v>
      </c>
      <c r="O335" s="66">
        <v>0</v>
      </c>
      <c r="P335" s="66" t="s">
        <v>1128</v>
      </c>
      <c r="Q335" s="66">
        <v>0</v>
      </c>
      <c r="R335" s="66" t="s">
        <v>1298</v>
      </c>
      <c r="S335" s="66">
        <v>0</v>
      </c>
      <c r="T335" s="66">
        <v>0</v>
      </c>
      <c r="U335" s="48">
        <v>10</v>
      </c>
      <c r="V335" s="48">
        <v>17</v>
      </c>
      <c r="W335" s="67">
        <v>17</v>
      </c>
      <c r="X335" s="48"/>
      <c r="Y335" s="48">
        <v>645.32000000000005</v>
      </c>
      <c r="Z335" s="68">
        <v>161330.00000000003</v>
      </c>
      <c r="AA335" s="149"/>
      <c r="AB335" s="69"/>
      <c r="AC335" s="69"/>
      <c r="AD335" s="69"/>
      <c r="AE335" s="70"/>
      <c r="AF335" s="71"/>
      <c r="AG335" s="70"/>
      <c r="AH335" s="55">
        <f t="shared" si="4"/>
        <v>0</v>
      </c>
      <c r="AI335" s="247">
        <f t="shared" si="5"/>
        <v>0</v>
      </c>
      <c r="AJ335" s="242"/>
      <c r="AK335" s="56"/>
      <c r="AL335" s="21"/>
    </row>
    <row r="336" spans="2:38" s="5" customFormat="1" ht="22.5" customHeight="1" x14ac:dyDescent="0.4">
      <c r="B336" s="57" t="s">
        <v>175</v>
      </c>
      <c r="C336" s="58" t="s">
        <v>139</v>
      </c>
      <c r="D336" s="285" t="s">
        <v>2544</v>
      </c>
      <c r="E336" s="72" t="s">
        <v>1498</v>
      </c>
      <c r="F336" s="60"/>
      <c r="G336" s="61"/>
      <c r="H336" s="62"/>
      <c r="I336" s="63">
        <v>13</v>
      </c>
      <c r="J336" s="64">
        <v>292</v>
      </c>
      <c r="K336" s="65" t="s">
        <v>1301</v>
      </c>
      <c r="L336" s="47" t="s">
        <v>108</v>
      </c>
      <c r="M336" s="48">
        <v>2</v>
      </c>
      <c r="N336" s="66" t="s">
        <v>1136</v>
      </c>
      <c r="O336" s="66">
        <v>0</v>
      </c>
      <c r="P336" s="66">
        <v>0</v>
      </c>
      <c r="Q336" s="66">
        <v>0</v>
      </c>
      <c r="R336" s="66">
        <v>0</v>
      </c>
      <c r="S336" s="66">
        <v>0</v>
      </c>
      <c r="T336" s="66">
        <v>0</v>
      </c>
      <c r="U336" s="48">
        <v>100</v>
      </c>
      <c r="V336" s="48">
        <v>14</v>
      </c>
      <c r="W336" s="67">
        <v>28</v>
      </c>
      <c r="X336" s="48"/>
      <c r="Y336" s="48">
        <v>10628.800000000001</v>
      </c>
      <c r="Z336" s="68">
        <v>2657200</v>
      </c>
      <c r="AA336" s="149"/>
      <c r="AB336" s="69"/>
      <c r="AC336" s="69"/>
      <c r="AD336" s="69"/>
      <c r="AE336" s="70"/>
      <c r="AF336" s="71"/>
      <c r="AG336" s="70"/>
      <c r="AH336" s="55">
        <f t="shared" si="4"/>
        <v>0</v>
      </c>
      <c r="AI336" s="247">
        <f t="shared" si="5"/>
        <v>0</v>
      </c>
      <c r="AJ336" s="242"/>
      <c r="AK336" s="56"/>
      <c r="AL336" s="21"/>
    </row>
    <row r="337" spans="2:38" s="5" customFormat="1" ht="22.5" customHeight="1" x14ac:dyDescent="0.4">
      <c r="B337" s="57" t="s">
        <v>175</v>
      </c>
      <c r="C337" s="58" t="s">
        <v>139</v>
      </c>
      <c r="D337" s="285" t="s">
        <v>2544</v>
      </c>
      <c r="E337" s="72" t="s">
        <v>1498</v>
      </c>
      <c r="F337" s="60"/>
      <c r="G337" s="61"/>
      <c r="H337" s="62"/>
      <c r="I337" s="63">
        <v>13</v>
      </c>
      <c r="J337" s="64">
        <v>292</v>
      </c>
      <c r="K337" s="65" t="s">
        <v>1502</v>
      </c>
      <c r="L337" s="47" t="s">
        <v>322</v>
      </c>
      <c r="M337" s="48">
        <v>1</v>
      </c>
      <c r="N337" s="66" t="s">
        <v>1303</v>
      </c>
      <c r="O337" s="66">
        <v>0</v>
      </c>
      <c r="P337" s="66" t="s">
        <v>1128</v>
      </c>
      <c r="Q337" s="66">
        <v>0</v>
      </c>
      <c r="R337" s="66">
        <v>0</v>
      </c>
      <c r="S337" s="66">
        <v>0</v>
      </c>
      <c r="T337" s="66">
        <v>0</v>
      </c>
      <c r="U337" s="48">
        <v>57</v>
      </c>
      <c r="V337" s="48">
        <v>15</v>
      </c>
      <c r="W337" s="67">
        <v>15</v>
      </c>
      <c r="X337" s="48"/>
      <c r="Y337" s="48">
        <v>3245.58</v>
      </c>
      <c r="Z337" s="68">
        <v>811395</v>
      </c>
      <c r="AA337" s="149"/>
      <c r="AB337" s="69"/>
      <c r="AC337" s="69"/>
      <c r="AD337" s="69"/>
      <c r="AE337" s="70"/>
      <c r="AF337" s="71"/>
      <c r="AG337" s="70"/>
      <c r="AH337" s="55">
        <f t="shared" si="4"/>
        <v>0</v>
      </c>
      <c r="AI337" s="247">
        <f t="shared" si="5"/>
        <v>0</v>
      </c>
      <c r="AJ337" s="242"/>
      <c r="AK337" s="56"/>
      <c r="AL337" s="21"/>
    </row>
    <row r="338" spans="2:38" s="5" customFormat="1" ht="22.5" customHeight="1" x14ac:dyDescent="0.4">
      <c r="B338" s="57" t="s">
        <v>175</v>
      </c>
      <c r="C338" s="58" t="s">
        <v>139</v>
      </c>
      <c r="D338" s="285" t="s">
        <v>2544</v>
      </c>
      <c r="E338" s="72" t="s">
        <v>1498</v>
      </c>
      <c r="F338" s="60"/>
      <c r="G338" s="61"/>
      <c r="H338" s="62"/>
      <c r="I338" s="63">
        <v>13</v>
      </c>
      <c r="J338" s="64">
        <v>292</v>
      </c>
      <c r="K338" s="65" t="s">
        <v>1434</v>
      </c>
      <c r="L338" s="47" t="s">
        <v>52</v>
      </c>
      <c r="M338" s="48">
        <v>1</v>
      </c>
      <c r="N338" s="66" t="s">
        <v>310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48">
        <v>34</v>
      </c>
      <c r="V338" s="48">
        <v>4</v>
      </c>
      <c r="W338" s="67">
        <v>4</v>
      </c>
      <c r="X338" s="48"/>
      <c r="Y338" s="48">
        <v>516.25600000000009</v>
      </c>
      <c r="Z338" s="68">
        <v>129064.00000000001</v>
      </c>
      <c r="AA338" s="149"/>
      <c r="AB338" s="69"/>
      <c r="AC338" s="69"/>
      <c r="AD338" s="69"/>
      <c r="AE338" s="70"/>
      <c r="AF338" s="71"/>
      <c r="AG338" s="70"/>
      <c r="AH338" s="55">
        <f t="shared" si="4"/>
        <v>0</v>
      </c>
      <c r="AI338" s="247">
        <f t="shared" si="5"/>
        <v>0</v>
      </c>
      <c r="AJ338" s="242"/>
      <c r="AK338" s="56"/>
      <c r="AL338" s="21"/>
    </row>
    <row r="339" spans="2:38" s="5" customFormat="1" ht="22.5" customHeight="1" x14ac:dyDescent="0.4">
      <c r="B339" s="57" t="s">
        <v>175</v>
      </c>
      <c r="C339" s="58" t="s">
        <v>139</v>
      </c>
      <c r="D339" s="285" t="s">
        <v>2545</v>
      </c>
      <c r="E339" s="72" t="s">
        <v>1503</v>
      </c>
      <c r="F339" s="60"/>
      <c r="G339" s="61"/>
      <c r="H339" s="62"/>
      <c r="I339" s="63" t="s">
        <v>175</v>
      </c>
      <c r="J339" s="64" t="s">
        <v>175</v>
      </c>
      <c r="K339" s="65" t="s">
        <v>175</v>
      </c>
      <c r="L339" s="47" t="s">
        <v>176</v>
      </c>
      <c r="M339" s="73">
        <v>0</v>
      </c>
      <c r="N339" s="74">
        <v>0</v>
      </c>
      <c r="O339" s="74">
        <v>0</v>
      </c>
      <c r="P339" s="74">
        <v>0</v>
      </c>
      <c r="Q339" s="74">
        <v>0</v>
      </c>
      <c r="R339" s="74">
        <v>0</v>
      </c>
      <c r="S339" s="74">
        <v>0</v>
      </c>
      <c r="T339" s="74">
        <v>0</v>
      </c>
      <c r="U339" s="73">
        <v>0</v>
      </c>
      <c r="V339" s="73"/>
      <c r="W339" s="75" t="s">
        <v>175</v>
      </c>
      <c r="X339" s="73"/>
      <c r="Y339" s="73" t="s">
        <v>175</v>
      </c>
      <c r="Z339" s="76" t="s">
        <v>175</v>
      </c>
      <c r="AA339" s="158" t="s">
        <v>2599</v>
      </c>
      <c r="AB339" s="158" t="s">
        <v>2598</v>
      </c>
      <c r="AC339" s="78" t="s">
        <v>175</v>
      </c>
      <c r="AD339" s="78" t="s">
        <v>175</v>
      </c>
      <c r="AE339" s="79" t="s">
        <v>175</v>
      </c>
      <c r="AF339" s="80" t="s">
        <v>175</v>
      </c>
      <c r="AG339" s="79" t="s">
        <v>175</v>
      </c>
      <c r="AH339" s="81" t="s">
        <v>189</v>
      </c>
      <c r="AI339" s="259" t="s">
        <v>189</v>
      </c>
      <c r="AJ339" s="255" t="s">
        <v>189</v>
      </c>
      <c r="AK339" s="82" t="s">
        <v>189</v>
      </c>
      <c r="AL339" s="21"/>
    </row>
    <row r="340" spans="2:38" s="5" customFormat="1" ht="22.5" customHeight="1" x14ac:dyDescent="0.4">
      <c r="B340" s="57" t="s">
        <v>175</v>
      </c>
      <c r="C340" s="58" t="s">
        <v>139</v>
      </c>
      <c r="D340" s="285" t="s">
        <v>2546</v>
      </c>
      <c r="E340" s="72" t="s">
        <v>1504</v>
      </c>
      <c r="F340" s="60"/>
      <c r="G340" s="61"/>
      <c r="H340" s="62"/>
      <c r="I340" s="63" t="s">
        <v>175</v>
      </c>
      <c r="J340" s="64" t="s">
        <v>175</v>
      </c>
      <c r="K340" s="65" t="s">
        <v>175</v>
      </c>
      <c r="L340" s="47" t="s">
        <v>176</v>
      </c>
      <c r="M340" s="73">
        <v>0</v>
      </c>
      <c r="N340" s="74">
        <v>0</v>
      </c>
      <c r="O340" s="74">
        <v>0</v>
      </c>
      <c r="P340" s="74">
        <v>0</v>
      </c>
      <c r="Q340" s="74">
        <v>0</v>
      </c>
      <c r="R340" s="74">
        <v>0</v>
      </c>
      <c r="S340" s="74">
        <v>0</v>
      </c>
      <c r="T340" s="74">
        <v>0</v>
      </c>
      <c r="U340" s="73">
        <v>0</v>
      </c>
      <c r="V340" s="73"/>
      <c r="W340" s="75" t="s">
        <v>175</v>
      </c>
      <c r="X340" s="73"/>
      <c r="Y340" s="73" t="s">
        <v>175</v>
      </c>
      <c r="Z340" s="76" t="s">
        <v>175</v>
      </c>
      <c r="AA340" s="158" t="s">
        <v>2599</v>
      </c>
      <c r="AB340" s="158" t="s">
        <v>2598</v>
      </c>
      <c r="AC340" s="78" t="s">
        <v>175</v>
      </c>
      <c r="AD340" s="78" t="s">
        <v>175</v>
      </c>
      <c r="AE340" s="79" t="s">
        <v>175</v>
      </c>
      <c r="AF340" s="80" t="s">
        <v>175</v>
      </c>
      <c r="AG340" s="79" t="s">
        <v>175</v>
      </c>
      <c r="AH340" s="81" t="s">
        <v>189</v>
      </c>
      <c r="AI340" s="259" t="s">
        <v>189</v>
      </c>
      <c r="AJ340" s="255" t="s">
        <v>189</v>
      </c>
      <c r="AK340" s="82" t="s">
        <v>189</v>
      </c>
      <c r="AL340" s="21"/>
    </row>
    <row r="341" spans="2:38" s="5" customFormat="1" ht="22.5" customHeight="1" x14ac:dyDescent="0.4">
      <c r="B341" s="57" t="s">
        <v>175</v>
      </c>
      <c r="C341" s="58" t="s">
        <v>139</v>
      </c>
      <c r="D341" s="285">
        <v>52</v>
      </c>
      <c r="E341" s="72" t="s">
        <v>1505</v>
      </c>
      <c r="F341" s="60"/>
      <c r="G341" s="61"/>
      <c r="H341" s="62"/>
      <c r="I341" s="63" t="s">
        <v>175</v>
      </c>
      <c r="J341" s="64" t="s">
        <v>175</v>
      </c>
      <c r="K341" s="65" t="s">
        <v>175</v>
      </c>
      <c r="L341" s="47" t="s">
        <v>176</v>
      </c>
      <c r="M341" s="73">
        <v>0</v>
      </c>
      <c r="N341" s="74">
        <v>0</v>
      </c>
      <c r="O341" s="74">
        <v>0</v>
      </c>
      <c r="P341" s="74">
        <v>0</v>
      </c>
      <c r="Q341" s="74">
        <v>0</v>
      </c>
      <c r="R341" s="74">
        <v>0</v>
      </c>
      <c r="S341" s="74">
        <v>0</v>
      </c>
      <c r="T341" s="74">
        <v>0</v>
      </c>
      <c r="U341" s="73">
        <v>0</v>
      </c>
      <c r="V341" s="73"/>
      <c r="W341" s="75" t="s">
        <v>175</v>
      </c>
      <c r="X341" s="73"/>
      <c r="Y341" s="73" t="s">
        <v>175</v>
      </c>
      <c r="Z341" s="76" t="s">
        <v>175</v>
      </c>
      <c r="AA341" s="158" t="s">
        <v>2599</v>
      </c>
      <c r="AB341" s="158" t="s">
        <v>2598</v>
      </c>
      <c r="AC341" s="78" t="s">
        <v>175</v>
      </c>
      <c r="AD341" s="78" t="s">
        <v>175</v>
      </c>
      <c r="AE341" s="79" t="s">
        <v>175</v>
      </c>
      <c r="AF341" s="80" t="s">
        <v>175</v>
      </c>
      <c r="AG341" s="79" t="s">
        <v>175</v>
      </c>
      <c r="AH341" s="81" t="s">
        <v>189</v>
      </c>
      <c r="AI341" s="259" t="s">
        <v>189</v>
      </c>
      <c r="AJ341" s="255" t="s">
        <v>189</v>
      </c>
      <c r="AK341" s="82" t="s">
        <v>189</v>
      </c>
      <c r="AL341" s="21"/>
    </row>
    <row r="342" spans="2:38" s="5" customFormat="1" ht="22.5" customHeight="1" x14ac:dyDescent="0.4">
      <c r="B342" s="57" t="s">
        <v>175</v>
      </c>
      <c r="C342" s="58" t="s">
        <v>139</v>
      </c>
      <c r="D342" s="285">
        <v>53</v>
      </c>
      <c r="E342" s="72" t="s">
        <v>1506</v>
      </c>
      <c r="F342" s="60"/>
      <c r="G342" s="61"/>
      <c r="H342" s="62"/>
      <c r="I342" s="63" t="s">
        <v>175</v>
      </c>
      <c r="J342" s="64" t="s">
        <v>175</v>
      </c>
      <c r="K342" s="65" t="s">
        <v>175</v>
      </c>
      <c r="L342" s="47" t="s">
        <v>176</v>
      </c>
      <c r="M342" s="73">
        <v>0</v>
      </c>
      <c r="N342" s="74">
        <v>0</v>
      </c>
      <c r="O342" s="74">
        <v>0</v>
      </c>
      <c r="P342" s="74">
        <v>0</v>
      </c>
      <c r="Q342" s="74">
        <v>0</v>
      </c>
      <c r="R342" s="74">
        <v>0</v>
      </c>
      <c r="S342" s="74">
        <v>0</v>
      </c>
      <c r="T342" s="74">
        <v>0</v>
      </c>
      <c r="U342" s="73">
        <v>0</v>
      </c>
      <c r="V342" s="73"/>
      <c r="W342" s="75" t="s">
        <v>175</v>
      </c>
      <c r="X342" s="73"/>
      <c r="Y342" s="73" t="s">
        <v>175</v>
      </c>
      <c r="Z342" s="76" t="s">
        <v>175</v>
      </c>
      <c r="AA342" s="158" t="s">
        <v>2599</v>
      </c>
      <c r="AB342" s="158" t="s">
        <v>2598</v>
      </c>
      <c r="AC342" s="78" t="s">
        <v>175</v>
      </c>
      <c r="AD342" s="78" t="s">
        <v>175</v>
      </c>
      <c r="AE342" s="79" t="s">
        <v>175</v>
      </c>
      <c r="AF342" s="80" t="s">
        <v>175</v>
      </c>
      <c r="AG342" s="79" t="s">
        <v>175</v>
      </c>
      <c r="AH342" s="81" t="s">
        <v>189</v>
      </c>
      <c r="AI342" s="259" t="s">
        <v>189</v>
      </c>
      <c r="AJ342" s="255" t="s">
        <v>189</v>
      </c>
      <c r="AK342" s="82" t="s">
        <v>189</v>
      </c>
      <c r="AL342" s="21"/>
    </row>
    <row r="343" spans="2:38" s="5" customFormat="1" ht="22.5" customHeight="1" x14ac:dyDescent="0.4">
      <c r="B343" s="57" t="s">
        <v>175</v>
      </c>
      <c r="C343" s="58" t="s">
        <v>139</v>
      </c>
      <c r="D343" s="285">
        <v>54</v>
      </c>
      <c r="E343" s="72" t="s">
        <v>1507</v>
      </c>
      <c r="F343" s="60"/>
      <c r="G343" s="61"/>
      <c r="H343" s="62"/>
      <c r="I343" s="63">
        <v>9</v>
      </c>
      <c r="J343" s="64">
        <v>138</v>
      </c>
      <c r="K343" s="65" t="s">
        <v>1071</v>
      </c>
      <c r="L343" s="47" t="s">
        <v>52</v>
      </c>
      <c r="M343" s="48">
        <v>1</v>
      </c>
      <c r="N343" s="66" t="s">
        <v>1072</v>
      </c>
      <c r="O343" s="66">
        <v>0</v>
      </c>
      <c r="P343" s="66" t="s">
        <v>1073</v>
      </c>
      <c r="Q343" s="66" t="s">
        <v>1074</v>
      </c>
      <c r="R343" s="66">
        <v>0</v>
      </c>
      <c r="S343" s="66">
        <v>0</v>
      </c>
      <c r="T343" s="66">
        <v>0</v>
      </c>
      <c r="U343" s="48">
        <v>50</v>
      </c>
      <c r="V343" s="48">
        <v>12</v>
      </c>
      <c r="W343" s="67">
        <v>12</v>
      </c>
      <c r="X343" s="48"/>
      <c r="Y343" s="48">
        <v>745.2</v>
      </c>
      <c r="Z343" s="68">
        <v>186300</v>
      </c>
      <c r="AA343" s="149"/>
      <c r="AB343" s="69"/>
      <c r="AC343" s="69"/>
      <c r="AD343" s="69"/>
      <c r="AE343" s="70"/>
      <c r="AF343" s="71"/>
      <c r="AG343" s="70"/>
      <c r="AH343" s="55">
        <f t="shared" si="4"/>
        <v>0</v>
      </c>
      <c r="AI343" s="247">
        <f t="shared" si="5"/>
        <v>0</v>
      </c>
      <c r="AJ343" s="242"/>
      <c r="AK343" s="56"/>
      <c r="AL343" s="21"/>
    </row>
    <row r="344" spans="2:38" s="5" customFormat="1" ht="22.5" customHeight="1" x14ac:dyDescent="0.4">
      <c r="B344" s="57" t="s">
        <v>175</v>
      </c>
      <c r="C344" s="58" t="s">
        <v>139</v>
      </c>
      <c r="D344" s="285">
        <v>54</v>
      </c>
      <c r="E344" s="60" t="s">
        <v>1507</v>
      </c>
      <c r="F344" s="60"/>
      <c r="G344" s="61"/>
      <c r="H344" s="62"/>
      <c r="I344" s="63">
        <v>9</v>
      </c>
      <c r="J344" s="64">
        <v>138</v>
      </c>
      <c r="K344" s="65" t="s">
        <v>1075</v>
      </c>
      <c r="L344" s="47" t="s">
        <v>52</v>
      </c>
      <c r="M344" s="48">
        <v>1</v>
      </c>
      <c r="N344" s="66" t="s">
        <v>1076</v>
      </c>
      <c r="O344" s="66">
        <v>0</v>
      </c>
      <c r="P344" s="66" t="s">
        <v>1077</v>
      </c>
      <c r="Q344" s="66" t="s">
        <v>1074</v>
      </c>
      <c r="R344" s="66">
        <v>0</v>
      </c>
      <c r="S344" s="66">
        <v>0</v>
      </c>
      <c r="T344" s="66">
        <v>0</v>
      </c>
      <c r="U344" s="48">
        <v>35</v>
      </c>
      <c r="V344" s="48">
        <v>24</v>
      </c>
      <c r="W344" s="67">
        <v>24</v>
      </c>
      <c r="X344" s="48"/>
      <c r="Y344" s="48">
        <v>1043.2800000000002</v>
      </c>
      <c r="Z344" s="68">
        <v>260820.00000000003</v>
      </c>
      <c r="AA344" s="149"/>
      <c r="AB344" s="69"/>
      <c r="AC344" s="69"/>
      <c r="AD344" s="69"/>
      <c r="AE344" s="70"/>
      <c r="AF344" s="71"/>
      <c r="AG344" s="70"/>
      <c r="AH344" s="55">
        <f t="shared" si="4"/>
        <v>0</v>
      </c>
      <c r="AI344" s="247">
        <f t="shared" si="5"/>
        <v>0</v>
      </c>
      <c r="AJ344" s="242"/>
      <c r="AK344" s="56"/>
      <c r="AL344" s="21"/>
    </row>
    <row r="345" spans="2:38" s="5" customFormat="1" ht="22.5" customHeight="1" x14ac:dyDescent="0.4">
      <c r="B345" s="57" t="s">
        <v>175</v>
      </c>
      <c r="C345" s="58" t="s">
        <v>139</v>
      </c>
      <c r="D345" s="285">
        <v>54</v>
      </c>
      <c r="E345" s="60" t="s">
        <v>1507</v>
      </c>
      <c r="F345" s="60"/>
      <c r="G345" s="61"/>
      <c r="H345" s="62"/>
      <c r="I345" s="63">
        <v>9</v>
      </c>
      <c r="J345" s="64">
        <v>138</v>
      </c>
      <c r="K345" s="65" t="s">
        <v>1508</v>
      </c>
      <c r="L345" s="47" t="s">
        <v>108</v>
      </c>
      <c r="M345" s="48">
        <v>1</v>
      </c>
      <c r="N345" s="66" t="s">
        <v>1448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48">
        <v>50</v>
      </c>
      <c r="V345" s="48">
        <v>3</v>
      </c>
      <c r="W345" s="67">
        <v>3</v>
      </c>
      <c r="X345" s="48"/>
      <c r="Y345" s="48">
        <v>186.3</v>
      </c>
      <c r="Z345" s="68">
        <v>46575</v>
      </c>
      <c r="AA345" s="149"/>
      <c r="AB345" s="69"/>
      <c r="AC345" s="69"/>
      <c r="AD345" s="69"/>
      <c r="AE345" s="70"/>
      <c r="AF345" s="71"/>
      <c r="AG345" s="70"/>
      <c r="AH345" s="55">
        <f t="shared" si="4"/>
        <v>0</v>
      </c>
      <c r="AI345" s="247">
        <f t="shared" si="5"/>
        <v>0</v>
      </c>
      <c r="AJ345" s="242"/>
      <c r="AK345" s="56"/>
      <c r="AL345" s="21"/>
    </row>
    <row r="346" spans="2:38" s="5" customFormat="1" ht="22.5" customHeight="1" x14ac:dyDescent="0.4">
      <c r="B346" s="57" t="s">
        <v>175</v>
      </c>
      <c r="C346" s="58" t="s">
        <v>139</v>
      </c>
      <c r="D346" s="285">
        <v>55</v>
      </c>
      <c r="E346" s="60" t="s">
        <v>1509</v>
      </c>
      <c r="F346" s="60"/>
      <c r="G346" s="61"/>
      <c r="H346" s="62"/>
      <c r="I346" s="63">
        <v>13</v>
      </c>
      <c r="J346" s="64">
        <v>292</v>
      </c>
      <c r="K346" s="65" t="s">
        <v>1071</v>
      </c>
      <c r="L346" s="47" t="s">
        <v>52</v>
      </c>
      <c r="M346" s="48">
        <v>1</v>
      </c>
      <c r="N346" s="66" t="s">
        <v>1072</v>
      </c>
      <c r="O346" s="66">
        <v>0</v>
      </c>
      <c r="P346" s="66" t="s">
        <v>1073</v>
      </c>
      <c r="Q346" s="66" t="s">
        <v>1074</v>
      </c>
      <c r="R346" s="66">
        <v>0</v>
      </c>
      <c r="S346" s="66">
        <v>0</v>
      </c>
      <c r="T346" s="66">
        <v>0</v>
      </c>
      <c r="U346" s="48">
        <v>50</v>
      </c>
      <c r="V346" s="48">
        <v>8</v>
      </c>
      <c r="W346" s="67">
        <v>8</v>
      </c>
      <c r="X346" s="48"/>
      <c r="Y346" s="48">
        <v>1518.4</v>
      </c>
      <c r="Z346" s="68">
        <v>379600</v>
      </c>
      <c r="AA346" s="149"/>
      <c r="AB346" s="69"/>
      <c r="AC346" s="69"/>
      <c r="AD346" s="69"/>
      <c r="AE346" s="70"/>
      <c r="AF346" s="71"/>
      <c r="AG346" s="70"/>
      <c r="AH346" s="55">
        <f t="shared" si="4"/>
        <v>0</v>
      </c>
      <c r="AI346" s="247">
        <f t="shared" si="5"/>
        <v>0</v>
      </c>
      <c r="AJ346" s="242"/>
      <c r="AK346" s="56"/>
      <c r="AL346" s="21"/>
    </row>
    <row r="347" spans="2:38" s="5" customFormat="1" ht="22.5" customHeight="1" x14ac:dyDescent="0.4">
      <c r="B347" s="57" t="s">
        <v>175</v>
      </c>
      <c r="C347" s="58" t="s">
        <v>139</v>
      </c>
      <c r="D347" s="285">
        <v>55</v>
      </c>
      <c r="E347" s="60" t="s">
        <v>1509</v>
      </c>
      <c r="F347" s="60"/>
      <c r="G347" s="61"/>
      <c r="H347" s="62"/>
      <c r="I347" s="63">
        <v>13</v>
      </c>
      <c r="J347" s="64">
        <v>292</v>
      </c>
      <c r="K347" s="65" t="s">
        <v>1075</v>
      </c>
      <c r="L347" s="47" t="s">
        <v>52</v>
      </c>
      <c r="M347" s="48">
        <v>1</v>
      </c>
      <c r="N347" s="66" t="s">
        <v>1076</v>
      </c>
      <c r="O347" s="66">
        <v>0</v>
      </c>
      <c r="P347" s="66" t="s">
        <v>1077</v>
      </c>
      <c r="Q347" s="66" t="s">
        <v>1074</v>
      </c>
      <c r="R347" s="66">
        <v>0</v>
      </c>
      <c r="S347" s="66">
        <v>0</v>
      </c>
      <c r="T347" s="66">
        <v>0</v>
      </c>
      <c r="U347" s="48">
        <v>35</v>
      </c>
      <c r="V347" s="48">
        <v>4</v>
      </c>
      <c r="W347" s="67">
        <v>4</v>
      </c>
      <c r="X347" s="48"/>
      <c r="Y347" s="48">
        <v>531.44000000000005</v>
      </c>
      <c r="Z347" s="68">
        <v>132860.00000000003</v>
      </c>
      <c r="AA347" s="149"/>
      <c r="AB347" s="69"/>
      <c r="AC347" s="69"/>
      <c r="AD347" s="69"/>
      <c r="AE347" s="70"/>
      <c r="AF347" s="71"/>
      <c r="AG347" s="70"/>
      <c r="AH347" s="55">
        <f t="shared" si="4"/>
        <v>0</v>
      </c>
      <c r="AI347" s="247">
        <f t="shared" si="5"/>
        <v>0</v>
      </c>
      <c r="AJ347" s="242"/>
      <c r="AK347" s="56"/>
      <c r="AL347" s="21"/>
    </row>
    <row r="348" spans="2:38" s="5" customFormat="1" ht="22.5" customHeight="1" x14ac:dyDescent="0.4">
      <c r="B348" s="57" t="s">
        <v>175</v>
      </c>
      <c r="C348" s="58" t="s">
        <v>139</v>
      </c>
      <c r="D348" s="285">
        <v>56</v>
      </c>
      <c r="E348" s="60" t="s">
        <v>970</v>
      </c>
      <c r="F348" s="60"/>
      <c r="G348" s="61"/>
      <c r="H348" s="62"/>
      <c r="I348" s="63" t="s">
        <v>175</v>
      </c>
      <c r="J348" s="64" t="s">
        <v>175</v>
      </c>
      <c r="K348" s="65" t="s">
        <v>175</v>
      </c>
      <c r="L348" s="47" t="s">
        <v>176</v>
      </c>
      <c r="M348" s="73">
        <v>0</v>
      </c>
      <c r="N348" s="74">
        <v>0</v>
      </c>
      <c r="O348" s="74">
        <v>0</v>
      </c>
      <c r="P348" s="74">
        <v>0</v>
      </c>
      <c r="Q348" s="74">
        <v>0</v>
      </c>
      <c r="R348" s="74">
        <v>0</v>
      </c>
      <c r="S348" s="74">
        <v>0</v>
      </c>
      <c r="T348" s="74">
        <v>0</v>
      </c>
      <c r="U348" s="73">
        <v>0</v>
      </c>
      <c r="V348" s="73"/>
      <c r="W348" s="75" t="s">
        <v>175</v>
      </c>
      <c r="X348" s="73"/>
      <c r="Y348" s="73" t="s">
        <v>175</v>
      </c>
      <c r="Z348" s="76" t="s">
        <v>175</v>
      </c>
      <c r="AA348" s="158" t="s">
        <v>2599</v>
      </c>
      <c r="AB348" s="158" t="s">
        <v>2598</v>
      </c>
      <c r="AC348" s="78" t="s">
        <v>175</v>
      </c>
      <c r="AD348" s="78" t="s">
        <v>175</v>
      </c>
      <c r="AE348" s="79" t="s">
        <v>175</v>
      </c>
      <c r="AF348" s="80" t="s">
        <v>175</v>
      </c>
      <c r="AG348" s="79" t="s">
        <v>175</v>
      </c>
      <c r="AH348" s="81" t="s">
        <v>189</v>
      </c>
      <c r="AI348" s="259" t="s">
        <v>189</v>
      </c>
      <c r="AJ348" s="255" t="s">
        <v>189</v>
      </c>
      <c r="AK348" s="82" t="s">
        <v>189</v>
      </c>
      <c r="AL348" s="21"/>
    </row>
    <row r="349" spans="2:38" s="5" customFormat="1" ht="22.5" customHeight="1" x14ac:dyDescent="0.4">
      <c r="B349" s="57" t="s">
        <v>175</v>
      </c>
      <c r="C349" s="58" t="s">
        <v>139</v>
      </c>
      <c r="D349" s="285">
        <v>57</v>
      </c>
      <c r="E349" s="72" t="s">
        <v>1329</v>
      </c>
      <c r="F349" s="60"/>
      <c r="G349" s="61"/>
      <c r="H349" s="62"/>
      <c r="I349" s="63">
        <v>1</v>
      </c>
      <c r="J349" s="64">
        <v>12</v>
      </c>
      <c r="K349" s="65" t="s">
        <v>1075</v>
      </c>
      <c r="L349" s="47" t="s">
        <v>52</v>
      </c>
      <c r="M349" s="48">
        <v>1</v>
      </c>
      <c r="N349" s="66" t="s">
        <v>1076</v>
      </c>
      <c r="O349" s="66">
        <v>0</v>
      </c>
      <c r="P349" s="66" t="s">
        <v>1077</v>
      </c>
      <c r="Q349" s="66" t="s">
        <v>1074</v>
      </c>
      <c r="R349" s="66">
        <v>0</v>
      </c>
      <c r="S349" s="66">
        <v>0</v>
      </c>
      <c r="T349" s="66">
        <v>0</v>
      </c>
      <c r="U349" s="48">
        <v>35</v>
      </c>
      <c r="V349" s="48">
        <v>1</v>
      </c>
      <c r="W349" s="67">
        <v>1</v>
      </c>
      <c r="X349" s="48"/>
      <c r="Y349" s="48">
        <v>0.42000000000000004</v>
      </c>
      <c r="Z349" s="68">
        <v>105.00000000000001</v>
      </c>
      <c r="AA349" s="149"/>
      <c r="AB349" s="69"/>
      <c r="AC349" s="69"/>
      <c r="AD349" s="69"/>
      <c r="AE349" s="70"/>
      <c r="AF349" s="71"/>
      <c r="AG349" s="70"/>
      <c r="AH349" s="55">
        <f t="shared" si="4"/>
        <v>0</v>
      </c>
      <c r="AI349" s="247">
        <f t="shared" si="5"/>
        <v>0</v>
      </c>
      <c r="AJ349" s="242"/>
      <c r="AK349" s="56"/>
      <c r="AL349" s="21"/>
    </row>
    <row r="350" spans="2:38" s="5" customFormat="1" ht="22.5" customHeight="1" x14ac:dyDescent="0.4">
      <c r="B350" s="57" t="s">
        <v>175</v>
      </c>
      <c r="C350" s="58" t="s">
        <v>139</v>
      </c>
      <c r="D350" s="285">
        <v>58</v>
      </c>
      <c r="E350" s="72" t="s">
        <v>1510</v>
      </c>
      <c r="F350" s="60"/>
      <c r="G350" s="61"/>
      <c r="H350" s="62"/>
      <c r="I350" s="63">
        <v>9</v>
      </c>
      <c r="J350" s="64">
        <v>138</v>
      </c>
      <c r="K350" s="65" t="s">
        <v>1447</v>
      </c>
      <c r="L350" s="47" t="s">
        <v>52</v>
      </c>
      <c r="M350" s="48">
        <v>1</v>
      </c>
      <c r="N350" s="66" t="s">
        <v>1448</v>
      </c>
      <c r="O350" s="66">
        <v>0</v>
      </c>
      <c r="P350" s="66" t="s">
        <v>1449</v>
      </c>
      <c r="Q350" s="66">
        <v>0</v>
      </c>
      <c r="R350" s="66">
        <v>0</v>
      </c>
      <c r="S350" s="66">
        <v>0</v>
      </c>
      <c r="T350" s="66">
        <v>0</v>
      </c>
      <c r="U350" s="48">
        <v>50</v>
      </c>
      <c r="V350" s="48">
        <v>52</v>
      </c>
      <c r="W350" s="67">
        <v>52</v>
      </c>
      <c r="X350" s="48"/>
      <c r="Y350" s="48">
        <v>3229.2000000000003</v>
      </c>
      <c r="Z350" s="68">
        <v>807300</v>
      </c>
      <c r="AA350" s="149"/>
      <c r="AB350" s="69"/>
      <c r="AC350" s="69"/>
      <c r="AD350" s="69"/>
      <c r="AE350" s="70"/>
      <c r="AF350" s="71"/>
      <c r="AG350" s="70"/>
      <c r="AH350" s="55">
        <f t="shared" si="4"/>
        <v>0</v>
      </c>
      <c r="AI350" s="247">
        <f t="shared" si="5"/>
        <v>0</v>
      </c>
      <c r="AJ350" s="242"/>
      <c r="AK350" s="56"/>
      <c r="AL350" s="21"/>
    </row>
    <row r="351" spans="2:38" s="5" customFormat="1" ht="22.5" customHeight="1" x14ac:dyDescent="0.4">
      <c r="B351" s="57" t="s">
        <v>175</v>
      </c>
      <c r="C351" s="58" t="s">
        <v>139</v>
      </c>
      <c r="D351" s="285">
        <v>59</v>
      </c>
      <c r="E351" s="72" t="s">
        <v>1511</v>
      </c>
      <c r="F351" s="60"/>
      <c r="G351" s="61"/>
      <c r="H351" s="62"/>
      <c r="I351" s="63" t="s">
        <v>175</v>
      </c>
      <c r="J351" s="64" t="s">
        <v>175</v>
      </c>
      <c r="K351" s="65" t="s">
        <v>185</v>
      </c>
      <c r="L351" s="136" t="s">
        <v>186</v>
      </c>
      <c r="M351" s="73">
        <v>0</v>
      </c>
      <c r="N351" s="74" t="s">
        <v>185</v>
      </c>
      <c r="O351" s="74">
        <v>0</v>
      </c>
      <c r="P351" s="74">
        <v>0</v>
      </c>
      <c r="Q351" s="74">
        <v>0</v>
      </c>
      <c r="R351" s="74">
        <v>0</v>
      </c>
      <c r="S351" s="74">
        <v>0</v>
      </c>
      <c r="T351" s="74">
        <v>0</v>
      </c>
      <c r="U351" s="73" t="s">
        <v>175</v>
      </c>
      <c r="V351" s="73">
        <v>2</v>
      </c>
      <c r="W351" s="75">
        <v>0</v>
      </c>
      <c r="X351" s="73" t="s">
        <v>2505</v>
      </c>
      <c r="Y351" s="73" t="s">
        <v>175</v>
      </c>
      <c r="Z351" s="76" t="s">
        <v>175</v>
      </c>
      <c r="AA351" s="158" t="s">
        <v>187</v>
      </c>
      <c r="AB351" s="78" t="s">
        <v>187</v>
      </c>
      <c r="AC351" s="78" t="s">
        <v>175</v>
      </c>
      <c r="AD351" s="78" t="s">
        <v>175</v>
      </c>
      <c r="AE351" s="79" t="s">
        <v>175</v>
      </c>
      <c r="AF351" s="80" t="s">
        <v>175</v>
      </c>
      <c r="AG351" s="79" t="s">
        <v>175</v>
      </c>
      <c r="AH351" s="81" t="s">
        <v>189</v>
      </c>
      <c r="AI351" s="259" t="s">
        <v>189</v>
      </c>
      <c r="AJ351" s="255" t="s">
        <v>2505</v>
      </c>
      <c r="AK351" s="82" t="s">
        <v>2505</v>
      </c>
      <c r="AL351" s="21"/>
    </row>
    <row r="352" spans="2:38" s="5" customFormat="1" ht="22.5" customHeight="1" x14ac:dyDescent="0.4">
      <c r="B352" s="57" t="s">
        <v>175</v>
      </c>
      <c r="C352" s="58" t="s">
        <v>139</v>
      </c>
      <c r="D352" s="285">
        <v>60</v>
      </c>
      <c r="E352" s="72" t="s">
        <v>1512</v>
      </c>
      <c r="F352" s="60"/>
      <c r="G352" s="61"/>
      <c r="H352" s="62"/>
      <c r="I352" s="63" t="s">
        <v>175</v>
      </c>
      <c r="J352" s="64" t="s">
        <v>175</v>
      </c>
      <c r="K352" s="65" t="s">
        <v>185</v>
      </c>
      <c r="L352" s="136" t="s">
        <v>186</v>
      </c>
      <c r="M352" s="73">
        <v>0</v>
      </c>
      <c r="N352" s="74" t="s">
        <v>185</v>
      </c>
      <c r="O352" s="74">
        <v>0</v>
      </c>
      <c r="P352" s="74">
        <v>0</v>
      </c>
      <c r="Q352" s="74">
        <v>0</v>
      </c>
      <c r="R352" s="74">
        <v>0</v>
      </c>
      <c r="S352" s="74">
        <v>0</v>
      </c>
      <c r="T352" s="74">
        <v>0</v>
      </c>
      <c r="U352" s="73" t="s">
        <v>175</v>
      </c>
      <c r="V352" s="73">
        <v>15</v>
      </c>
      <c r="W352" s="75">
        <v>0</v>
      </c>
      <c r="X352" s="73" t="s">
        <v>2505</v>
      </c>
      <c r="Y352" s="73" t="s">
        <v>175</v>
      </c>
      <c r="Z352" s="76" t="s">
        <v>175</v>
      </c>
      <c r="AA352" s="158" t="s">
        <v>187</v>
      </c>
      <c r="AB352" s="78" t="s">
        <v>187</v>
      </c>
      <c r="AC352" s="78" t="s">
        <v>175</v>
      </c>
      <c r="AD352" s="78" t="s">
        <v>175</v>
      </c>
      <c r="AE352" s="79" t="s">
        <v>175</v>
      </c>
      <c r="AF352" s="80" t="s">
        <v>175</v>
      </c>
      <c r="AG352" s="79" t="s">
        <v>175</v>
      </c>
      <c r="AH352" s="81" t="s">
        <v>189</v>
      </c>
      <c r="AI352" s="259" t="s">
        <v>189</v>
      </c>
      <c r="AJ352" s="255" t="s">
        <v>2505</v>
      </c>
      <c r="AK352" s="82" t="s">
        <v>2505</v>
      </c>
      <c r="AL352" s="21"/>
    </row>
    <row r="353" spans="2:38" s="5" customFormat="1" ht="22.5" customHeight="1" x14ac:dyDescent="0.4">
      <c r="B353" s="57" t="s">
        <v>175</v>
      </c>
      <c r="C353" s="58" t="s">
        <v>139</v>
      </c>
      <c r="D353" s="285">
        <v>61</v>
      </c>
      <c r="E353" s="72" t="s">
        <v>1268</v>
      </c>
      <c r="F353" s="60"/>
      <c r="G353" s="61"/>
      <c r="H353" s="62"/>
      <c r="I353" s="63" t="s">
        <v>175</v>
      </c>
      <c r="J353" s="64" t="s">
        <v>175</v>
      </c>
      <c r="K353" s="65" t="s">
        <v>1192</v>
      </c>
      <c r="L353" s="136" t="s">
        <v>1089</v>
      </c>
      <c r="M353" s="73">
        <v>1</v>
      </c>
      <c r="N353" s="74" t="s">
        <v>118</v>
      </c>
      <c r="O353" s="74">
        <v>0</v>
      </c>
      <c r="P353" s="74">
        <v>0</v>
      </c>
      <c r="Q353" s="74">
        <v>0</v>
      </c>
      <c r="R353" s="74">
        <v>0</v>
      </c>
      <c r="S353" s="74">
        <v>0</v>
      </c>
      <c r="T353" s="74">
        <v>0</v>
      </c>
      <c r="U353" s="73">
        <v>28</v>
      </c>
      <c r="V353" s="73">
        <v>1</v>
      </c>
      <c r="W353" s="75">
        <v>1</v>
      </c>
      <c r="X353" s="73" t="s">
        <v>2505</v>
      </c>
      <c r="Y353" s="73" t="s">
        <v>175</v>
      </c>
      <c r="Z353" s="76" t="s">
        <v>175</v>
      </c>
      <c r="AA353" s="158" t="s">
        <v>187</v>
      </c>
      <c r="AB353" s="78" t="s">
        <v>187</v>
      </c>
      <c r="AC353" s="78" t="s">
        <v>175</v>
      </c>
      <c r="AD353" s="78" t="s">
        <v>175</v>
      </c>
      <c r="AE353" s="79" t="s">
        <v>175</v>
      </c>
      <c r="AF353" s="80" t="s">
        <v>175</v>
      </c>
      <c r="AG353" s="79" t="s">
        <v>175</v>
      </c>
      <c r="AH353" s="81" t="s">
        <v>189</v>
      </c>
      <c r="AI353" s="259" t="s">
        <v>189</v>
      </c>
      <c r="AJ353" s="255" t="s">
        <v>2505</v>
      </c>
      <c r="AK353" s="82" t="s">
        <v>2505</v>
      </c>
      <c r="AL353" s="21"/>
    </row>
    <row r="354" spans="2:38" s="5" customFormat="1" ht="22.5" customHeight="1" x14ac:dyDescent="0.4">
      <c r="B354" s="57" t="s">
        <v>175</v>
      </c>
      <c r="C354" s="58" t="s">
        <v>139</v>
      </c>
      <c r="D354" s="285">
        <v>62</v>
      </c>
      <c r="E354" s="72" t="s">
        <v>1178</v>
      </c>
      <c r="F354" s="60"/>
      <c r="G354" s="61"/>
      <c r="H354" s="62"/>
      <c r="I354" s="63" t="s">
        <v>175</v>
      </c>
      <c r="J354" s="64" t="s">
        <v>175</v>
      </c>
      <c r="K354" s="65" t="s">
        <v>1192</v>
      </c>
      <c r="L354" s="136" t="s">
        <v>1089</v>
      </c>
      <c r="M354" s="73">
        <v>1</v>
      </c>
      <c r="N354" s="74" t="s">
        <v>118</v>
      </c>
      <c r="O354" s="74">
        <v>0</v>
      </c>
      <c r="P354" s="74">
        <v>0</v>
      </c>
      <c r="Q354" s="74">
        <v>0</v>
      </c>
      <c r="R354" s="74">
        <v>0</v>
      </c>
      <c r="S354" s="74">
        <v>0</v>
      </c>
      <c r="T354" s="74">
        <v>0</v>
      </c>
      <c r="U354" s="73">
        <v>28</v>
      </c>
      <c r="V354" s="73">
        <v>1</v>
      </c>
      <c r="W354" s="75">
        <v>1</v>
      </c>
      <c r="X354" s="73" t="s">
        <v>2505</v>
      </c>
      <c r="Y354" s="73" t="s">
        <v>175</v>
      </c>
      <c r="Z354" s="76" t="s">
        <v>175</v>
      </c>
      <c r="AA354" s="158" t="s">
        <v>187</v>
      </c>
      <c r="AB354" s="78" t="s">
        <v>187</v>
      </c>
      <c r="AC354" s="78" t="s">
        <v>175</v>
      </c>
      <c r="AD354" s="78" t="s">
        <v>175</v>
      </c>
      <c r="AE354" s="79" t="s">
        <v>175</v>
      </c>
      <c r="AF354" s="80" t="s">
        <v>175</v>
      </c>
      <c r="AG354" s="79" t="s">
        <v>175</v>
      </c>
      <c r="AH354" s="81" t="s">
        <v>189</v>
      </c>
      <c r="AI354" s="259" t="s">
        <v>189</v>
      </c>
      <c r="AJ354" s="255" t="s">
        <v>2505</v>
      </c>
      <c r="AK354" s="82" t="s">
        <v>2505</v>
      </c>
      <c r="AL354" s="21"/>
    </row>
    <row r="355" spans="2:38" s="5" customFormat="1" ht="22.5" customHeight="1" x14ac:dyDescent="0.4">
      <c r="B355" s="57" t="s">
        <v>175</v>
      </c>
      <c r="C355" s="58" t="s">
        <v>139</v>
      </c>
      <c r="D355" s="285">
        <v>63</v>
      </c>
      <c r="E355" s="72" t="s">
        <v>1489</v>
      </c>
      <c r="F355" s="60"/>
      <c r="G355" s="61"/>
      <c r="H355" s="62"/>
      <c r="I355" s="63">
        <v>9</v>
      </c>
      <c r="J355" s="64">
        <v>138</v>
      </c>
      <c r="K355" s="65" t="s">
        <v>1513</v>
      </c>
      <c r="L355" s="47" t="s">
        <v>563</v>
      </c>
      <c r="M355" s="48">
        <v>1</v>
      </c>
      <c r="N355" s="66" t="s">
        <v>566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48">
        <v>54</v>
      </c>
      <c r="V355" s="48">
        <v>6</v>
      </c>
      <c r="W355" s="67">
        <v>6</v>
      </c>
      <c r="X355" s="48"/>
      <c r="Y355" s="48">
        <v>402.40800000000002</v>
      </c>
      <c r="Z355" s="68">
        <v>100602</v>
      </c>
      <c r="AA355" s="149"/>
      <c r="AB355" s="69"/>
      <c r="AC355" s="69"/>
      <c r="AD355" s="69"/>
      <c r="AE355" s="70"/>
      <c r="AF355" s="71"/>
      <c r="AG355" s="70"/>
      <c r="AH355" s="55">
        <f t="shared" si="4"/>
        <v>0</v>
      </c>
      <c r="AI355" s="247">
        <f t="shared" si="5"/>
        <v>0</v>
      </c>
      <c r="AJ355" s="242"/>
      <c r="AK355" s="56"/>
      <c r="AL355" s="21"/>
    </row>
    <row r="356" spans="2:38" s="5" customFormat="1" ht="22.5" customHeight="1" x14ac:dyDescent="0.4">
      <c r="B356" s="57" t="s">
        <v>175</v>
      </c>
      <c r="C356" s="58" t="s">
        <v>139</v>
      </c>
      <c r="D356" s="285">
        <v>63</v>
      </c>
      <c r="E356" s="72" t="s">
        <v>1489</v>
      </c>
      <c r="F356" s="60"/>
      <c r="G356" s="61">
        <v>7</v>
      </c>
      <c r="H356" s="62" t="s">
        <v>2586</v>
      </c>
      <c r="I356" s="63">
        <v>9</v>
      </c>
      <c r="J356" s="64">
        <v>138</v>
      </c>
      <c r="K356" s="65" t="s">
        <v>1514</v>
      </c>
      <c r="L356" s="47" t="s">
        <v>52</v>
      </c>
      <c r="M356" s="48">
        <v>1</v>
      </c>
      <c r="N356" s="66" t="s">
        <v>87</v>
      </c>
      <c r="O356" s="66">
        <v>0</v>
      </c>
      <c r="P356" s="66" t="s">
        <v>1515</v>
      </c>
      <c r="Q356" s="66">
        <v>0</v>
      </c>
      <c r="R356" s="66">
        <v>0</v>
      </c>
      <c r="S356" s="66">
        <v>0</v>
      </c>
      <c r="T356" s="66">
        <v>0</v>
      </c>
      <c r="U356" s="48">
        <v>90</v>
      </c>
      <c r="V356" s="48">
        <v>16</v>
      </c>
      <c r="W356" s="67">
        <v>16</v>
      </c>
      <c r="X356" s="48"/>
      <c r="Y356" s="48">
        <v>1788.4799999999998</v>
      </c>
      <c r="Z356" s="68">
        <v>447119.99999999994</v>
      </c>
      <c r="AA356" s="149"/>
      <c r="AB356" s="69"/>
      <c r="AC356" s="69"/>
      <c r="AD356" s="69"/>
      <c r="AE356" s="70"/>
      <c r="AF356" s="71"/>
      <c r="AG356" s="70"/>
      <c r="AH356" s="55">
        <f t="shared" si="4"/>
        <v>0</v>
      </c>
      <c r="AI356" s="247">
        <f t="shared" si="5"/>
        <v>0</v>
      </c>
      <c r="AJ356" s="242"/>
      <c r="AK356" s="56"/>
      <c r="AL356" s="21"/>
    </row>
    <row r="357" spans="2:38" s="5" customFormat="1" ht="22.5" customHeight="1" x14ac:dyDescent="0.4">
      <c r="B357" s="57" t="s">
        <v>175</v>
      </c>
      <c r="C357" s="58" t="s">
        <v>139</v>
      </c>
      <c r="D357" s="285">
        <v>63</v>
      </c>
      <c r="E357" s="72" t="s">
        <v>1489</v>
      </c>
      <c r="F357" s="60"/>
      <c r="G357" s="61">
        <v>7</v>
      </c>
      <c r="H357" s="62"/>
      <c r="I357" s="63">
        <v>9</v>
      </c>
      <c r="J357" s="64">
        <v>138</v>
      </c>
      <c r="K357" s="65" t="s">
        <v>1516</v>
      </c>
      <c r="L357" s="47" t="s">
        <v>52</v>
      </c>
      <c r="M357" s="48">
        <v>1</v>
      </c>
      <c r="N357" s="66" t="s">
        <v>87</v>
      </c>
      <c r="O357" s="66">
        <v>0</v>
      </c>
      <c r="P357" s="66" t="s">
        <v>1517</v>
      </c>
      <c r="Q357" s="66">
        <v>0</v>
      </c>
      <c r="R357" s="66">
        <v>0</v>
      </c>
      <c r="S357" s="66">
        <v>0</v>
      </c>
      <c r="T357" s="66">
        <v>0</v>
      </c>
      <c r="U357" s="48">
        <v>90</v>
      </c>
      <c r="V357" s="48">
        <v>48</v>
      </c>
      <c r="W357" s="67">
        <v>48</v>
      </c>
      <c r="X357" s="48"/>
      <c r="Y357" s="48">
        <v>5365.44</v>
      </c>
      <c r="Z357" s="68">
        <v>1341360</v>
      </c>
      <c r="AA357" s="149"/>
      <c r="AB357" s="69"/>
      <c r="AC357" s="69"/>
      <c r="AD357" s="69"/>
      <c r="AE357" s="70"/>
      <c r="AF357" s="71"/>
      <c r="AG357" s="70"/>
      <c r="AH357" s="55">
        <f t="shared" si="4"/>
        <v>0</v>
      </c>
      <c r="AI357" s="247">
        <f t="shared" si="5"/>
        <v>0</v>
      </c>
      <c r="AJ357" s="242"/>
      <c r="AK357" s="56"/>
      <c r="AL357" s="21"/>
    </row>
    <row r="358" spans="2:38" s="5" customFormat="1" ht="22.5" customHeight="1" x14ac:dyDescent="0.4">
      <c r="B358" s="57" t="s">
        <v>175</v>
      </c>
      <c r="C358" s="58" t="s">
        <v>139</v>
      </c>
      <c r="D358" s="285">
        <v>64</v>
      </c>
      <c r="E358" s="72" t="s">
        <v>1186</v>
      </c>
      <c r="F358" s="60"/>
      <c r="G358" s="61"/>
      <c r="H358" s="62"/>
      <c r="I358" s="63">
        <v>9</v>
      </c>
      <c r="J358" s="64">
        <v>138</v>
      </c>
      <c r="K358" s="65" t="s">
        <v>1075</v>
      </c>
      <c r="L358" s="47" t="s">
        <v>52</v>
      </c>
      <c r="M358" s="48">
        <v>1</v>
      </c>
      <c r="N358" s="66" t="s">
        <v>1076</v>
      </c>
      <c r="O358" s="66">
        <v>0</v>
      </c>
      <c r="P358" s="66" t="s">
        <v>1077</v>
      </c>
      <c r="Q358" s="66" t="s">
        <v>1074</v>
      </c>
      <c r="R358" s="66">
        <v>0</v>
      </c>
      <c r="S358" s="66">
        <v>0</v>
      </c>
      <c r="T358" s="66">
        <v>0</v>
      </c>
      <c r="U358" s="48">
        <v>35</v>
      </c>
      <c r="V358" s="48">
        <v>16</v>
      </c>
      <c r="W358" s="67">
        <v>16</v>
      </c>
      <c r="X358" s="48"/>
      <c r="Y358" s="48">
        <v>695.5200000000001</v>
      </c>
      <c r="Z358" s="68">
        <v>173880.00000000003</v>
      </c>
      <c r="AA358" s="149"/>
      <c r="AB358" s="69"/>
      <c r="AC358" s="69"/>
      <c r="AD358" s="69"/>
      <c r="AE358" s="70"/>
      <c r="AF358" s="71"/>
      <c r="AG358" s="70"/>
      <c r="AH358" s="55">
        <f t="shared" si="4"/>
        <v>0</v>
      </c>
      <c r="AI358" s="247">
        <f t="shared" si="5"/>
        <v>0</v>
      </c>
      <c r="AJ358" s="242"/>
      <c r="AK358" s="56"/>
      <c r="AL358" s="21"/>
    </row>
    <row r="359" spans="2:38" s="5" customFormat="1" ht="22.5" customHeight="1" x14ac:dyDescent="0.4">
      <c r="B359" s="57" t="s">
        <v>175</v>
      </c>
      <c r="C359" s="58" t="s">
        <v>139</v>
      </c>
      <c r="D359" s="285">
        <v>65</v>
      </c>
      <c r="E359" s="72" t="s">
        <v>1518</v>
      </c>
      <c r="F359" s="60"/>
      <c r="G359" s="61"/>
      <c r="H359" s="62"/>
      <c r="I359" s="63" t="s">
        <v>175</v>
      </c>
      <c r="J359" s="64" t="s">
        <v>175</v>
      </c>
      <c r="K359" s="65" t="s">
        <v>1075</v>
      </c>
      <c r="L359" s="136" t="s">
        <v>52</v>
      </c>
      <c r="M359" s="73">
        <v>1</v>
      </c>
      <c r="N359" s="74" t="s">
        <v>1076</v>
      </c>
      <c r="O359" s="74">
        <v>0</v>
      </c>
      <c r="P359" s="74" t="s">
        <v>1077</v>
      </c>
      <c r="Q359" s="74" t="s">
        <v>1074</v>
      </c>
      <c r="R359" s="74">
        <v>0</v>
      </c>
      <c r="S359" s="74">
        <v>0</v>
      </c>
      <c r="T359" s="74">
        <v>0</v>
      </c>
      <c r="U359" s="73">
        <v>35</v>
      </c>
      <c r="V359" s="73">
        <v>1</v>
      </c>
      <c r="W359" s="75">
        <v>1</v>
      </c>
      <c r="X359" s="73" t="s">
        <v>2505</v>
      </c>
      <c r="Y359" s="73" t="s">
        <v>175</v>
      </c>
      <c r="Z359" s="76" t="s">
        <v>175</v>
      </c>
      <c r="AA359" s="158" t="s">
        <v>187</v>
      </c>
      <c r="AB359" s="78" t="s">
        <v>187</v>
      </c>
      <c r="AC359" s="78" t="s">
        <v>175</v>
      </c>
      <c r="AD359" s="78" t="s">
        <v>175</v>
      </c>
      <c r="AE359" s="79" t="s">
        <v>175</v>
      </c>
      <c r="AF359" s="80" t="s">
        <v>175</v>
      </c>
      <c r="AG359" s="79" t="s">
        <v>175</v>
      </c>
      <c r="AH359" s="81" t="s">
        <v>189</v>
      </c>
      <c r="AI359" s="259" t="s">
        <v>189</v>
      </c>
      <c r="AJ359" s="255" t="s">
        <v>2505</v>
      </c>
      <c r="AK359" s="82" t="s">
        <v>2505</v>
      </c>
      <c r="AL359" s="21"/>
    </row>
    <row r="360" spans="2:38" s="5" customFormat="1" ht="22.5" customHeight="1" x14ac:dyDescent="0.4">
      <c r="B360" s="57" t="s">
        <v>175</v>
      </c>
      <c r="C360" s="58" t="s">
        <v>139</v>
      </c>
      <c r="D360" s="285">
        <v>66</v>
      </c>
      <c r="E360" s="72" t="s">
        <v>1519</v>
      </c>
      <c r="F360" s="60"/>
      <c r="G360" s="61"/>
      <c r="H360" s="62"/>
      <c r="I360" s="63" t="s">
        <v>175</v>
      </c>
      <c r="J360" s="64" t="s">
        <v>175</v>
      </c>
      <c r="K360" s="65" t="s">
        <v>185</v>
      </c>
      <c r="L360" s="136" t="s">
        <v>186</v>
      </c>
      <c r="M360" s="73">
        <v>0</v>
      </c>
      <c r="N360" s="74" t="s">
        <v>185</v>
      </c>
      <c r="O360" s="74">
        <v>0</v>
      </c>
      <c r="P360" s="74">
        <v>0</v>
      </c>
      <c r="Q360" s="74">
        <v>0</v>
      </c>
      <c r="R360" s="74">
        <v>0</v>
      </c>
      <c r="S360" s="74">
        <v>0</v>
      </c>
      <c r="T360" s="74">
        <v>0</v>
      </c>
      <c r="U360" s="73" t="s">
        <v>175</v>
      </c>
      <c r="V360" s="73">
        <v>19</v>
      </c>
      <c r="W360" s="75">
        <v>0</v>
      </c>
      <c r="X360" s="73" t="s">
        <v>2505</v>
      </c>
      <c r="Y360" s="73" t="s">
        <v>175</v>
      </c>
      <c r="Z360" s="76" t="s">
        <v>175</v>
      </c>
      <c r="AA360" s="158" t="s">
        <v>187</v>
      </c>
      <c r="AB360" s="78" t="s">
        <v>187</v>
      </c>
      <c r="AC360" s="78" t="s">
        <v>175</v>
      </c>
      <c r="AD360" s="78" t="s">
        <v>175</v>
      </c>
      <c r="AE360" s="79" t="s">
        <v>175</v>
      </c>
      <c r="AF360" s="80" t="s">
        <v>175</v>
      </c>
      <c r="AG360" s="79" t="s">
        <v>175</v>
      </c>
      <c r="AH360" s="81" t="s">
        <v>189</v>
      </c>
      <c r="AI360" s="259" t="s">
        <v>189</v>
      </c>
      <c r="AJ360" s="255" t="s">
        <v>2505</v>
      </c>
      <c r="AK360" s="82" t="s">
        <v>2505</v>
      </c>
      <c r="AL360" s="21"/>
    </row>
    <row r="361" spans="2:38" s="5" customFormat="1" ht="22.5" customHeight="1" x14ac:dyDescent="0.4">
      <c r="B361" s="57" t="s">
        <v>175</v>
      </c>
      <c r="C361" s="58" t="s">
        <v>139</v>
      </c>
      <c r="D361" s="285">
        <v>67</v>
      </c>
      <c r="E361" s="72" t="s">
        <v>1520</v>
      </c>
      <c r="F361" s="60"/>
      <c r="G361" s="61"/>
      <c r="H361" s="62"/>
      <c r="I361" s="63" t="s">
        <v>175</v>
      </c>
      <c r="J361" s="64" t="s">
        <v>175</v>
      </c>
      <c r="K361" s="65" t="s">
        <v>185</v>
      </c>
      <c r="L361" s="136" t="s">
        <v>186</v>
      </c>
      <c r="M361" s="73">
        <v>0</v>
      </c>
      <c r="N361" s="74" t="s">
        <v>185</v>
      </c>
      <c r="O361" s="74">
        <v>0</v>
      </c>
      <c r="P361" s="74">
        <v>0</v>
      </c>
      <c r="Q361" s="74">
        <v>0</v>
      </c>
      <c r="R361" s="74">
        <v>0</v>
      </c>
      <c r="S361" s="74">
        <v>0</v>
      </c>
      <c r="T361" s="74">
        <v>0</v>
      </c>
      <c r="U361" s="73" t="s">
        <v>175</v>
      </c>
      <c r="V361" s="73">
        <v>2</v>
      </c>
      <c r="W361" s="75">
        <v>0</v>
      </c>
      <c r="X361" s="73" t="s">
        <v>2505</v>
      </c>
      <c r="Y361" s="73" t="s">
        <v>175</v>
      </c>
      <c r="Z361" s="76" t="s">
        <v>175</v>
      </c>
      <c r="AA361" s="158" t="s">
        <v>187</v>
      </c>
      <c r="AB361" s="78" t="s">
        <v>187</v>
      </c>
      <c r="AC361" s="78" t="s">
        <v>175</v>
      </c>
      <c r="AD361" s="78" t="s">
        <v>175</v>
      </c>
      <c r="AE361" s="79" t="s">
        <v>175</v>
      </c>
      <c r="AF361" s="80" t="s">
        <v>175</v>
      </c>
      <c r="AG361" s="79" t="s">
        <v>175</v>
      </c>
      <c r="AH361" s="81" t="s">
        <v>189</v>
      </c>
      <c r="AI361" s="259" t="s">
        <v>189</v>
      </c>
      <c r="AJ361" s="255" t="s">
        <v>2505</v>
      </c>
      <c r="AK361" s="82" t="s">
        <v>2505</v>
      </c>
      <c r="AL361" s="21"/>
    </row>
    <row r="362" spans="2:38" s="5" customFormat="1" ht="22.5" customHeight="1" x14ac:dyDescent="0.4">
      <c r="B362" s="57" t="s">
        <v>175</v>
      </c>
      <c r="C362" s="58" t="s">
        <v>139</v>
      </c>
      <c r="D362" s="285" t="s">
        <v>2547</v>
      </c>
      <c r="E362" s="72" t="s">
        <v>1521</v>
      </c>
      <c r="F362" s="60"/>
      <c r="G362" s="61"/>
      <c r="H362" s="62"/>
      <c r="I362" s="63">
        <v>9</v>
      </c>
      <c r="J362" s="64">
        <v>138</v>
      </c>
      <c r="K362" s="65" t="s">
        <v>1447</v>
      </c>
      <c r="L362" s="47" t="s">
        <v>52</v>
      </c>
      <c r="M362" s="48">
        <v>1</v>
      </c>
      <c r="N362" s="66" t="s">
        <v>1448</v>
      </c>
      <c r="O362" s="66">
        <v>0</v>
      </c>
      <c r="P362" s="66" t="s">
        <v>1449</v>
      </c>
      <c r="Q362" s="66">
        <v>0</v>
      </c>
      <c r="R362" s="66">
        <v>0</v>
      </c>
      <c r="S362" s="66">
        <v>0</v>
      </c>
      <c r="T362" s="66">
        <v>0</v>
      </c>
      <c r="U362" s="48">
        <v>50</v>
      </c>
      <c r="V362" s="48">
        <v>43</v>
      </c>
      <c r="W362" s="67">
        <v>43</v>
      </c>
      <c r="X362" s="48"/>
      <c r="Y362" s="48">
        <v>2670.3</v>
      </c>
      <c r="Z362" s="68">
        <v>667575</v>
      </c>
      <c r="AA362" s="149"/>
      <c r="AB362" s="69"/>
      <c r="AC362" s="69"/>
      <c r="AD362" s="69"/>
      <c r="AE362" s="70"/>
      <c r="AF362" s="71"/>
      <c r="AG362" s="70"/>
      <c r="AH362" s="55">
        <f t="shared" si="4"/>
        <v>0</v>
      </c>
      <c r="AI362" s="247">
        <f t="shared" si="5"/>
        <v>0</v>
      </c>
      <c r="AJ362" s="242"/>
      <c r="AK362" s="56"/>
      <c r="AL362" s="21"/>
    </row>
    <row r="363" spans="2:38" s="5" customFormat="1" ht="22.5" customHeight="1" x14ac:dyDescent="0.4">
      <c r="B363" s="57" t="s">
        <v>175</v>
      </c>
      <c r="C363" s="58" t="s">
        <v>139</v>
      </c>
      <c r="D363" s="285" t="s">
        <v>2548</v>
      </c>
      <c r="E363" s="72" t="s">
        <v>1336</v>
      </c>
      <c r="F363" s="60"/>
      <c r="G363" s="61"/>
      <c r="H363" s="62"/>
      <c r="I363" s="63" t="s">
        <v>175</v>
      </c>
      <c r="J363" s="64" t="s">
        <v>175</v>
      </c>
      <c r="K363" s="65" t="s">
        <v>175</v>
      </c>
      <c r="L363" s="47" t="s">
        <v>176</v>
      </c>
      <c r="M363" s="73">
        <v>0</v>
      </c>
      <c r="N363" s="74">
        <v>0</v>
      </c>
      <c r="O363" s="74">
        <v>0</v>
      </c>
      <c r="P363" s="74">
        <v>0</v>
      </c>
      <c r="Q363" s="74">
        <v>0</v>
      </c>
      <c r="R363" s="74">
        <v>0</v>
      </c>
      <c r="S363" s="74">
        <v>0</v>
      </c>
      <c r="T363" s="74">
        <v>0</v>
      </c>
      <c r="U363" s="73">
        <v>0</v>
      </c>
      <c r="V363" s="73"/>
      <c r="W363" s="75" t="s">
        <v>175</v>
      </c>
      <c r="X363" s="73"/>
      <c r="Y363" s="73" t="s">
        <v>175</v>
      </c>
      <c r="Z363" s="76" t="s">
        <v>175</v>
      </c>
      <c r="AA363" s="158" t="s">
        <v>2599</v>
      </c>
      <c r="AB363" s="158" t="s">
        <v>2598</v>
      </c>
      <c r="AC363" s="78" t="s">
        <v>175</v>
      </c>
      <c r="AD363" s="78" t="s">
        <v>175</v>
      </c>
      <c r="AE363" s="79" t="s">
        <v>175</v>
      </c>
      <c r="AF363" s="80" t="s">
        <v>175</v>
      </c>
      <c r="AG363" s="79" t="s">
        <v>175</v>
      </c>
      <c r="AH363" s="81" t="s">
        <v>189</v>
      </c>
      <c r="AI363" s="259" t="s">
        <v>189</v>
      </c>
      <c r="AJ363" s="255" t="s">
        <v>189</v>
      </c>
      <c r="AK363" s="82" t="s">
        <v>189</v>
      </c>
      <c r="AL363" s="21"/>
    </row>
    <row r="364" spans="2:38" s="5" customFormat="1" ht="22.5" customHeight="1" x14ac:dyDescent="0.4">
      <c r="B364" s="57" t="s">
        <v>175</v>
      </c>
      <c r="C364" s="58" t="s">
        <v>139</v>
      </c>
      <c r="D364" s="285">
        <v>69</v>
      </c>
      <c r="E364" s="72" t="s">
        <v>1522</v>
      </c>
      <c r="F364" s="60"/>
      <c r="G364" s="61"/>
      <c r="H364" s="62"/>
      <c r="I364" s="63">
        <v>1</v>
      </c>
      <c r="J364" s="64">
        <v>12</v>
      </c>
      <c r="K364" s="65" t="s">
        <v>1068</v>
      </c>
      <c r="L364" s="47" t="s">
        <v>96</v>
      </c>
      <c r="M364" s="48">
        <v>1</v>
      </c>
      <c r="N364" s="66" t="s">
        <v>218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48">
        <v>47</v>
      </c>
      <c r="V364" s="48">
        <v>1</v>
      </c>
      <c r="W364" s="67">
        <v>1</v>
      </c>
      <c r="X364" s="48"/>
      <c r="Y364" s="48">
        <v>0.56400000000000006</v>
      </c>
      <c r="Z364" s="68">
        <v>141</v>
      </c>
      <c r="AA364" s="149"/>
      <c r="AB364" s="69"/>
      <c r="AC364" s="69"/>
      <c r="AD364" s="69"/>
      <c r="AE364" s="70"/>
      <c r="AF364" s="71"/>
      <c r="AG364" s="70"/>
      <c r="AH364" s="55">
        <f>(AF364/1000)*I364*J364*AG364</f>
        <v>0</v>
      </c>
      <c r="AI364" s="247">
        <f t="shared" si="5"/>
        <v>0</v>
      </c>
      <c r="AJ364" s="242"/>
      <c r="AK364" s="56"/>
      <c r="AL364" s="21"/>
    </row>
    <row r="365" spans="2:38" s="5" customFormat="1" ht="22.5" customHeight="1" x14ac:dyDescent="0.4">
      <c r="B365" s="57" t="s">
        <v>175</v>
      </c>
      <c r="C365" s="58" t="s">
        <v>139</v>
      </c>
      <c r="D365" s="285">
        <v>70</v>
      </c>
      <c r="E365" s="72" t="s">
        <v>1445</v>
      </c>
      <c r="F365" s="60"/>
      <c r="G365" s="61"/>
      <c r="H365" s="62"/>
      <c r="I365" s="63">
        <v>1</v>
      </c>
      <c r="J365" s="64">
        <v>12</v>
      </c>
      <c r="K365" s="65" t="s">
        <v>1192</v>
      </c>
      <c r="L365" s="47" t="s">
        <v>1089</v>
      </c>
      <c r="M365" s="48">
        <v>1</v>
      </c>
      <c r="N365" s="66" t="s">
        <v>118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48">
        <v>28</v>
      </c>
      <c r="V365" s="48">
        <v>1</v>
      </c>
      <c r="W365" s="67">
        <v>1</v>
      </c>
      <c r="X365" s="48"/>
      <c r="Y365" s="48">
        <v>0.33600000000000002</v>
      </c>
      <c r="Z365" s="68">
        <v>84</v>
      </c>
      <c r="AA365" s="149"/>
      <c r="AB365" s="69"/>
      <c r="AC365" s="69"/>
      <c r="AD365" s="69"/>
      <c r="AE365" s="70"/>
      <c r="AF365" s="71"/>
      <c r="AG365" s="70"/>
      <c r="AH365" s="55">
        <f t="shared" si="4"/>
        <v>0</v>
      </c>
      <c r="AI365" s="247">
        <f t="shared" si="5"/>
        <v>0</v>
      </c>
      <c r="AJ365" s="242"/>
      <c r="AK365" s="56"/>
      <c r="AL365" s="21"/>
    </row>
    <row r="366" spans="2:38" s="5" customFormat="1" ht="22.5" customHeight="1" x14ac:dyDescent="0.4">
      <c r="B366" s="57" t="s">
        <v>175</v>
      </c>
      <c r="C366" s="58" t="s">
        <v>139</v>
      </c>
      <c r="D366" s="285">
        <v>71</v>
      </c>
      <c r="E366" s="72" t="s">
        <v>1523</v>
      </c>
      <c r="F366" s="60"/>
      <c r="G366" s="61"/>
      <c r="H366" s="62"/>
      <c r="I366" s="63">
        <v>1</v>
      </c>
      <c r="J366" s="64">
        <v>12</v>
      </c>
      <c r="K366" s="65" t="s">
        <v>1192</v>
      </c>
      <c r="L366" s="47" t="s">
        <v>1089</v>
      </c>
      <c r="M366" s="48">
        <v>1</v>
      </c>
      <c r="N366" s="66" t="s">
        <v>118</v>
      </c>
      <c r="O366" s="66">
        <v>0</v>
      </c>
      <c r="P366" s="66">
        <v>0</v>
      </c>
      <c r="Q366" s="66">
        <v>0</v>
      </c>
      <c r="R366" s="66">
        <v>0</v>
      </c>
      <c r="S366" s="66">
        <v>0</v>
      </c>
      <c r="T366" s="66">
        <v>0</v>
      </c>
      <c r="U366" s="48">
        <v>28</v>
      </c>
      <c r="V366" s="48">
        <v>1</v>
      </c>
      <c r="W366" s="67">
        <v>1</v>
      </c>
      <c r="X366" s="48"/>
      <c r="Y366" s="48">
        <v>0.33600000000000002</v>
      </c>
      <c r="Z366" s="68">
        <v>84</v>
      </c>
      <c r="AA366" s="149"/>
      <c r="AB366" s="69"/>
      <c r="AC366" s="69"/>
      <c r="AD366" s="69"/>
      <c r="AE366" s="70"/>
      <c r="AF366" s="71"/>
      <c r="AG366" s="70"/>
      <c r="AH366" s="55">
        <f t="shared" si="4"/>
        <v>0</v>
      </c>
      <c r="AI366" s="247">
        <f t="shared" si="5"/>
        <v>0</v>
      </c>
      <c r="AJ366" s="242"/>
      <c r="AK366" s="56"/>
      <c r="AL366" s="21"/>
    </row>
    <row r="367" spans="2:38" s="5" customFormat="1" ht="22.5" customHeight="1" x14ac:dyDescent="0.4">
      <c r="B367" s="57" t="s">
        <v>175</v>
      </c>
      <c r="C367" s="58" t="s">
        <v>139</v>
      </c>
      <c r="D367" s="285">
        <v>72</v>
      </c>
      <c r="E367" s="72" t="s">
        <v>1524</v>
      </c>
      <c r="F367" s="60"/>
      <c r="G367" s="61"/>
      <c r="H367" s="62"/>
      <c r="I367" s="63">
        <v>6</v>
      </c>
      <c r="J367" s="64">
        <v>292</v>
      </c>
      <c r="K367" s="65" t="s">
        <v>1525</v>
      </c>
      <c r="L367" s="47" t="s">
        <v>982</v>
      </c>
      <c r="M367" s="48">
        <v>1</v>
      </c>
      <c r="N367" s="66" t="s">
        <v>734</v>
      </c>
      <c r="O367" s="66">
        <v>0</v>
      </c>
      <c r="P367" s="66">
        <v>0</v>
      </c>
      <c r="Q367" s="66" t="s">
        <v>1526</v>
      </c>
      <c r="R367" s="66">
        <v>0</v>
      </c>
      <c r="S367" s="66">
        <v>0</v>
      </c>
      <c r="T367" s="66">
        <v>0</v>
      </c>
      <c r="U367" s="48">
        <v>433</v>
      </c>
      <c r="V367" s="48">
        <v>6</v>
      </c>
      <c r="W367" s="67">
        <v>6</v>
      </c>
      <c r="X367" s="48"/>
      <c r="Y367" s="48">
        <v>4551.6959999999999</v>
      </c>
      <c r="Z367" s="68">
        <v>1137924</v>
      </c>
      <c r="AA367" s="149"/>
      <c r="AB367" s="69"/>
      <c r="AC367" s="69"/>
      <c r="AD367" s="69"/>
      <c r="AE367" s="70"/>
      <c r="AF367" s="71"/>
      <c r="AG367" s="70"/>
      <c r="AH367" s="55">
        <f t="shared" si="4"/>
        <v>0</v>
      </c>
      <c r="AI367" s="247">
        <f t="shared" si="5"/>
        <v>0</v>
      </c>
      <c r="AJ367" s="242"/>
      <c r="AK367" s="56"/>
      <c r="AL367" s="21"/>
    </row>
    <row r="368" spans="2:38" s="5" customFormat="1" ht="22.5" customHeight="1" x14ac:dyDescent="0.4">
      <c r="B368" s="57" t="s">
        <v>175</v>
      </c>
      <c r="C368" s="58" t="s">
        <v>139</v>
      </c>
      <c r="D368" s="285">
        <v>73</v>
      </c>
      <c r="E368" s="72" t="s">
        <v>1209</v>
      </c>
      <c r="F368" s="60"/>
      <c r="G368" s="61"/>
      <c r="H368" s="62"/>
      <c r="I368" s="63">
        <v>13</v>
      </c>
      <c r="J368" s="64">
        <v>292</v>
      </c>
      <c r="K368" s="65" t="s">
        <v>1402</v>
      </c>
      <c r="L368" s="47" t="s">
        <v>1403</v>
      </c>
      <c r="M368" s="48">
        <v>1</v>
      </c>
      <c r="N368" s="66" t="s">
        <v>1149</v>
      </c>
      <c r="O368" s="66">
        <v>0</v>
      </c>
      <c r="P368" s="66">
        <v>0</v>
      </c>
      <c r="Q368" s="66" t="s">
        <v>1404</v>
      </c>
      <c r="R368" s="66">
        <v>0</v>
      </c>
      <c r="S368" s="66">
        <v>0</v>
      </c>
      <c r="T368" s="66">
        <v>0</v>
      </c>
      <c r="U368" s="48">
        <v>18</v>
      </c>
      <c r="V368" s="48">
        <v>7</v>
      </c>
      <c r="W368" s="67">
        <v>7</v>
      </c>
      <c r="X368" s="48"/>
      <c r="Y368" s="48">
        <v>478.29600000000005</v>
      </c>
      <c r="Z368" s="68">
        <v>119574.00000000001</v>
      </c>
      <c r="AA368" s="149"/>
      <c r="AB368" s="69"/>
      <c r="AC368" s="69"/>
      <c r="AD368" s="69"/>
      <c r="AE368" s="70"/>
      <c r="AF368" s="71"/>
      <c r="AG368" s="70"/>
      <c r="AH368" s="55">
        <f t="shared" si="4"/>
        <v>0</v>
      </c>
      <c r="AI368" s="247">
        <f t="shared" si="5"/>
        <v>0</v>
      </c>
      <c r="AJ368" s="242"/>
      <c r="AK368" s="56"/>
      <c r="AL368" s="21"/>
    </row>
    <row r="369" spans="2:38" s="5" customFormat="1" ht="22.5" customHeight="1" x14ac:dyDescent="0.4">
      <c r="B369" s="57" t="s">
        <v>175</v>
      </c>
      <c r="C369" s="58" t="s">
        <v>139</v>
      </c>
      <c r="D369" s="285">
        <v>74</v>
      </c>
      <c r="E369" s="60" t="s">
        <v>1527</v>
      </c>
      <c r="F369" s="60"/>
      <c r="G369" s="61"/>
      <c r="H369" s="62"/>
      <c r="I369" s="63" t="s">
        <v>175</v>
      </c>
      <c r="J369" s="64" t="s">
        <v>175</v>
      </c>
      <c r="K369" s="140" t="s">
        <v>185</v>
      </c>
      <c r="L369" s="136" t="s">
        <v>186</v>
      </c>
      <c r="M369" s="73">
        <v>0</v>
      </c>
      <c r="N369" s="74" t="s">
        <v>185</v>
      </c>
      <c r="O369" s="74">
        <v>0</v>
      </c>
      <c r="P369" s="74">
        <v>0</v>
      </c>
      <c r="Q369" s="74">
        <v>0</v>
      </c>
      <c r="R369" s="74">
        <v>0</v>
      </c>
      <c r="S369" s="74">
        <v>0</v>
      </c>
      <c r="T369" s="74">
        <v>0</v>
      </c>
      <c r="U369" s="73" t="s">
        <v>175</v>
      </c>
      <c r="V369" s="73">
        <v>3</v>
      </c>
      <c r="W369" s="75">
        <v>0</v>
      </c>
      <c r="X369" s="73" t="s">
        <v>2505</v>
      </c>
      <c r="Y369" s="73" t="s">
        <v>175</v>
      </c>
      <c r="Z369" s="76" t="s">
        <v>175</v>
      </c>
      <c r="AA369" s="158" t="s">
        <v>187</v>
      </c>
      <c r="AB369" s="78" t="s">
        <v>188</v>
      </c>
      <c r="AC369" s="78" t="s">
        <v>175</v>
      </c>
      <c r="AD369" s="78" t="s">
        <v>175</v>
      </c>
      <c r="AE369" s="79" t="s">
        <v>175</v>
      </c>
      <c r="AF369" s="80" t="s">
        <v>175</v>
      </c>
      <c r="AG369" s="79" t="s">
        <v>175</v>
      </c>
      <c r="AH369" s="81" t="s">
        <v>189</v>
      </c>
      <c r="AI369" s="259" t="s">
        <v>189</v>
      </c>
      <c r="AJ369" s="255" t="s">
        <v>2505</v>
      </c>
      <c r="AK369" s="82" t="s">
        <v>2505</v>
      </c>
      <c r="AL369" s="21"/>
    </row>
    <row r="370" spans="2:38" s="5" customFormat="1" ht="22.5" customHeight="1" x14ac:dyDescent="0.4">
      <c r="B370" s="57" t="s">
        <v>175</v>
      </c>
      <c r="C370" s="58" t="s">
        <v>139</v>
      </c>
      <c r="D370" s="285">
        <v>75</v>
      </c>
      <c r="E370" s="60" t="s">
        <v>1337</v>
      </c>
      <c r="F370" s="60"/>
      <c r="G370" s="61"/>
      <c r="H370" s="62"/>
      <c r="I370" s="63">
        <v>13</v>
      </c>
      <c r="J370" s="64">
        <v>292</v>
      </c>
      <c r="K370" s="65" t="s">
        <v>1338</v>
      </c>
      <c r="L370" s="47" t="s">
        <v>52</v>
      </c>
      <c r="M370" s="48">
        <v>1</v>
      </c>
      <c r="N370" s="66" t="s">
        <v>310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48">
        <v>34</v>
      </c>
      <c r="V370" s="48">
        <v>2</v>
      </c>
      <c r="W370" s="67">
        <v>2</v>
      </c>
      <c r="X370" s="48"/>
      <c r="Y370" s="48">
        <v>258.12800000000004</v>
      </c>
      <c r="Z370" s="68">
        <v>64532.000000000007</v>
      </c>
      <c r="AA370" s="149"/>
      <c r="AB370" s="69"/>
      <c r="AC370" s="69"/>
      <c r="AD370" s="69"/>
      <c r="AE370" s="70"/>
      <c r="AF370" s="71"/>
      <c r="AG370" s="70"/>
      <c r="AH370" s="55">
        <f t="shared" si="4"/>
        <v>0</v>
      </c>
      <c r="AI370" s="247">
        <f t="shared" si="5"/>
        <v>0</v>
      </c>
      <c r="AJ370" s="242"/>
      <c r="AK370" s="56"/>
      <c r="AL370" s="21"/>
    </row>
    <row r="371" spans="2:38" s="5" customFormat="1" ht="22.5" customHeight="1" x14ac:dyDescent="0.4">
      <c r="B371" s="57" t="s">
        <v>175</v>
      </c>
      <c r="C371" s="58" t="s">
        <v>139</v>
      </c>
      <c r="D371" s="285">
        <v>76</v>
      </c>
      <c r="E371" s="72" t="s">
        <v>1528</v>
      </c>
      <c r="F371" s="60"/>
      <c r="G371" s="61"/>
      <c r="H371" s="62"/>
      <c r="I371" s="63" t="s">
        <v>175</v>
      </c>
      <c r="J371" s="64" t="s">
        <v>175</v>
      </c>
      <c r="K371" s="65" t="s">
        <v>1075</v>
      </c>
      <c r="L371" s="136" t="s">
        <v>52</v>
      </c>
      <c r="M371" s="73">
        <v>1</v>
      </c>
      <c r="N371" s="74" t="s">
        <v>1076</v>
      </c>
      <c r="O371" s="74">
        <v>0</v>
      </c>
      <c r="P371" s="74" t="s">
        <v>1077</v>
      </c>
      <c r="Q371" s="74" t="s">
        <v>1074</v>
      </c>
      <c r="R371" s="74">
        <v>0</v>
      </c>
      <c r="S371" s="74">
        <v>0</v>
      </c>
      <c r="T371" s="74">
        <v>0</v>
      </c>
      <c r="U371" s="73">
        <v>35</v>
      </c>
      <c r="V371" s="73">
        <v>87</v>
      </c>
      <c r="W371" s="75">
        <v>87</v>
      </c>
      <c r="X371" s="73" t="s">
        <v>2505</v>
      </c>
      <c r="Y371" s="73" t="s">
        <v>175</v>
      </c>
      <c r="Z371" s="76" t="s">
        <v>175</v>
      </c>
      <c r="AA371" s="158" t="s">
        <v>187</v>
      </c>
      <c r="AB371" s="78" t="s">
        <v>187</v>
      </c>
      <c r="AC371" s="78" t="s">
        <v>175</v>
      </c>
      <c r="AD371" s="78" t="s">
        <v>175</v>
      </c>
      <c r="AE371" s="79" t="s">
        <v>175</v>
      </c>
      <c r="AF371" s="80" t="s">
        <v>175</v>
      </c>
      <c r="AG371" s="79" t="s">
        <v>175</v>
      </c>
      <c r="AH371" s="81" t="s">
        <v>189</v>
      </c>
      <c r="AI371" s="259" t="s">
        <v>189</v>
      </c>
      <c r="AJ371" s="255" t="s">
        <v>2505</v>
      </c>
      <c r="AK371" s="82" t="s">
        <v>2505</v>
      </c>
      <c r="AL371" s="21"/>
    </row>
    <row r="372" spans="2:38" s="5" customFormat="1" ht="22.5" customHeight="1" x14ac:dyDescent="0.4">
      <c r="B372" s="57" t="s">
        <v>175</v>
      </c>
      <c r="C372" s="58" t="s">
        <v>139</v>
      </c>
      <c r="D372" s="285">
        <v>77</v>
      </c>
      <c r="E372" s="72" t="s">
        <v>1529</v>
      </c>
      <c r="F372" s="60"/>
      <c r="G372" s="61"/>
      <c r="H372" s="62"/>
      <c r="I372" s="63">
        <v>9</v>
      </c>
      <c r="J372" s="64">
        <v>138</v>
      </c>
      <c r="K372" s="65" t="s">
        <v>1530</v>
      </c>
      <c r="L372" s="47" t="s">
        <v>108</v>
      </c>
      <c r="M372" s="48">
        <v>1</v>
      </c>
      <c r="N372" s="66" t="s">
        <v>1235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48">
        <v>150</v>
      </c>
      <c r="V372" s="48">
        <v>3</v>
      </c>
      <c r="W372" s="67">
        <v>3</v>
      </c>
      <c r="X372" s="48"/>
      <c r="Y372" s="48">
        <v>558.9</v>
      </c>
      <c r="Z372" s="68">
        <v>139725</v>
      </c>
      <c r="AA372" s="149"/>
      <c r="AB372" s="69"/>
      <c r="AC372" s="69"/>
      <c r="AD372" s="69"/>
      <c r="AE372" s="70"/>
      <c r="AF372" s="71"/>
      <c r="AG372" s="70"/>
      <c r="AH372" s="55">
        <f t="shared" si="4"/>
        <v>0</v>
      </c>
      <c r="AI372" s="247">
        <f t="shared" si="5"/>
        <v>0</v>
      </c>
      <c r="AJ372" s="255" t="s">
        <v>189</v>
      </c>
      <c r="AK372" s="82" t="s">
        <v>189</v>
      </c>
      <c r="AL372" s="21"/>
    </row>
    <row r="373" spans="2:38" s="5" customFormat="1" ht="22.5" customHeight="1" x14ac:dyDescent="0.4">
      <c r="B373" s="57" t="s">
        <v>175</v>
      </c>
      <c r="C373" s="58" t="s">
        <v>139</v>
      </c>
      <c r="D373" s="285">
        <v>77</v>
      </c>
      <c r="E373" s="72" t="s">
        <v>1529</v>
      </c>
      <c r="F373" s="60"/>
      <c r="G373" s="61"/>
      <c r="H373" s="62"/>
      <c r="I373" s="63">
        <v>9</v>
      </c>
      <c r="J373" s="64">
        <v>138</v>
      </c>
      <c r="K373" s="65" t="s">
        <v>175</v>
      </c>
      <c r="L373" s="47" t="s">
        <v>176</v>
      </c>
      <c r="M373" s="48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48">
        <v>0</v>
      </c>
      <c r="V373" s="48"/>
      <c r="W373" s="67" t="s">
        <v>175</v>
      </c>
      <c r="X373" s="48"/>
      <c r="Y373" s="48" t="s">
        <v>175</v>
      </c>
      <c r="Z373" s="68" t="s">
        <v>175</v>
      </c>
      <c r="AA373" s="149"/>
      <c r="AB373" s="69" t="s">
        <v>175</v>
      </c>
      <c r="AC373" s="69" t="s">
        <v>1531</v>
      </c>
      <c r="AD373" s="69" t="s">
        <v>175</v>
      </c>
      <c r="AE373" s="70" t="s">
        <v>175</v>
      </c>
      <c r="AF373" s="71" t="s">
        <v>175</v>
      </c>
      <c r="AG373" s="70" t="s">
        <v>175</v>
      </c>
      <c r="AH373" s="55" t="s">
        <v>189</v>
      </c>
      <c r="AI373" s="247" t="s">
        <v>189</v>
      </c>
      <c r="AJ373" s="242"/>
      <c r="AK373" s="56"/>
      <c r="AL373" s="21"/>
    </row>
    <row r="374" spans="2:38" s="5" customFormat="1" ht="22.5" customHeight="1" x14ac:dyDescent="0.4">
      <c r="B374" s="57" t="s">
        <v>175</v>
      </c>
      <c r="C374" s="58" t="s">
        <v>139</v>
      </c>
      <c r="D374" s="285">
        <v>78</v>
      </c>
      <c r="E374" s="72" t="s">
        <v>1532</v>
      </c>
      <c r="F374" s="60"/>
      <c r="G374" s="61"/>
      <c r="H374" s="62"/>
      <c r="I374" s="63" t="s">
        <v>175</v>
      </c>
      <c r="J374" s="64" t="s">
        <v>175</v>
      </c>
      <c r="K374" s="65" t="s">
        <v>175</v>
      </c>
      <c r="L374" s="47" t="s">
        <v>176</v>
      </c>
      <c r="M374" s="73">
        <v>0</v>
      </c>
      <c r="N374" s="74">
        <v>0</v>
      </c>
      <c r="O374" s="74">
        <v>0</v>
      </c>
      <c r="P374" s="74">
        <v>0</v>
      </c>
      <c r="Q374" s="74">
        <v>0</v>
      </c>
      <c r="R374" s="74">
        <v>0</v>
      </c>
      <c r="S374" s="74">
        <v>0</v>
      </c>
      <c r="T374" s="74">
        <v>0</v>
      </c>
      <c r="U374" s="73">
        <v>0</v>
      </c>
      <c r="V374" s="73"/>
      <c r="W374" s="75" t="s">
        <v>175</v>
      </c>
      <c r="X374" s="73"/>
      <c r="Y374" s="73" t="s">
        <v>175</v>
      </c>
      <c r="Z374" s="76" t="s">
        <v>175</v>
      </c>
      <c r="AA374" s="158" t="s">
        <v>2599</v>
      </c>
      <c r="AB374" s="158" t="s">
        <v>2598</v>
      </c>
      <c r="AC374" s="78" t="s">
        <v>175</v>
      </c>
      <c r="AD374" s="78" t="s">
        <v>175</v>
      </c>
      <c r="AE374" s="79" t="s">
        <v>175</v>
      </c>
      <c r="AF374" s="80" t="s">
        <v>175</v>
      </c>
      <c r="AG374" s="79" t="s">
        <v>175</v>
      </c>
      <c r="AH374" s="81" t="s">
        <v>189</v>
      </c>
      <c r="AI374" s="259" t="s">
        <v>189</v>
      </c>
      <c r="AJ374" s="255" t="s">
        <v>189</v>
      </c>
      <c r="AK374" s="82" t="s">
        <v>189</v>
      </c>
      <c r="AL374" s="21"/>
    </row>
    <row r="375" spans="2:38" s="5" customFormat="1" ht="22.5" customHeight="1" x14ac:dyDescent="0.4">
      <c r="B375" s="57" t="s">
        <v>175</v>
      </c>
      <c r="C375" s="58" t="s">
        <v>139</v>
      </c>
      <c r="D375" s="285">
        <v>79</v>
      </c>
      <c r="E375" s="72" t="s">
        <v>1533</v>
      </c>
      <c r="F375" s="60"/>
      <c r="G375" s="61"/>
      <c r="H375" s="62"/>
      <c r="I375" s="63" t="s">
        <v>175</v>
      </c>
      <c r="J375" s="64" t="s">
        <v>175</v>
      </c>
      <c r="K375" s="140" t="s">
        <v>881</v>
      </c>
      <c r="L375" s="136" t="s">
        <v>125</v>
      </c>
      <c r="M375" s="73">
        <v>2</v>
      </c>
      <c r="N375" s="74" t="s">
        <v>218</v>
      </c>
      <c r="O375" s="74">
        <v>0</v>
      </c>
      <c r="P375" s="74" t="s">
        <v>126</v>
      </c>
      <c r="Q375" s="74">
        <v>0</v>
      </c>
      <c r="R375" s="74">
        <v>0</v>
      </c>
      <c r="S375" s="74">
        <v>0</v>
      </c>
      <c r="T375" s="74">
        <v>0</v>
      </c>
      <c r="U375" s="73">
        <v>47</v>
      </c>
      <c r="V375" s="73">
        <v>1</v>
      </c>
      <c r="W375" s="75">
        <v>2</v>
      </c>
      <c r="X375" s="73" t="s">
        <v>2505</v>
      </c>
      <c r="Y375" s="73" t="s">
        <v>175</v>
      </c>
      <c r="Z375" s="76" t="s">
        <v>175</v>
      </c>
      <c r="AA375" s="158" t="s">
        <v>187</v>
      </c>
      <c r="AB375" s="78" t="s">
        <v>187</v>
      </c>
      <c r="AC375" s="78" t="s">
        <v>175</v>
      </c>
      <c r="AD375" s="78" t="s">
        <v>175</v>
      </c>
      <c r="AE375" s="79" t="s">
        <v>175</v>
      </c>
      <c r="AF375" s="80" t="s">
        <v>175</v>
      </c>
      <c r="AG375" s="79" t="s">
        <v>175</v>
      </c>
      <c r="AH375" s="81" t="s">
        <v>189</v>
      </c>
      <c r="AI375" s="259" t="s">
        <v>189</v>
      </c>
      <c r="AJ375" s="255" t="s">
        <v>2505</v>
      </c>
      <c r="AK375" s="82" t="s">
        <v>2505</v>
      </c>
      <c r="AL375" s="21"/>
    </row>
    <row r="376" spans="2:38" s="5" customFormat="1" ht="22.5" customHeight="1" x14ac:dyDescent="0.4">
      <c r="B376" s="57" t="s">
        <v>175</v>
      </c>
      <c r="C376" s="58" t="s">
        <v>139</v>
      </c>
      <c r="D376" s="285">
        <v>79</v>
      </c>
      <c r="E376" s="72" t="s">
        <v>1533</v>
      </c>
      <c r="F376" s="60"/>
      <c r="G376" s="61"/>
      <c r="H376" s="62"/>
      <c r="I376" s="63" t="s">
        <v>175</v>
      </c>
      <c r="J376" s="64" t="s">
        <v>175</v>
      </c>
      <c r="K376" s="140" t="s">
        <v>1534</v>
      </c>
      <c r="L376" s="136" t="s">
        <v>125</v>
      </c>
      <c r="M376" s="73">
        <v>2</v>
      </c>
      <c r="N376" s="74" t="s">
        <v>218</v>
      </c>
      <c r="O376" s="74">
        <v>0</v>
      </c>
      <c r="P376" s="74" t="s">
        <v>126</v>
      </c>
      <c r="Q376" s="74">
        <v>0</v>
      </c>
      <c r="R376" s="74">
        <v>0</v>
      </c>
      <c r="S376" s="74">
        <v>0</v>
      </c>
      <c r="T376" s="74" t="s">
        <v>1196</v>
      </c>
      <c r="U376" s="73">
        <v>47</v>
      </c>
      <c r="V376" s="73">
        <v>2</v>
      </c>
      <c r="W376" s="75">
        <v>4</v>
      </c>
      <c r="X376" s="73" t="s">
        <v>2505</v>
      </c>
      <c r="Y376" s="73" t="s">
        <v>175</v>
      </c>
      <c r="Z376" s="76" t="s">
        <v>175</v>
      </c>
      <c r="AA376" s="158" t="s">
        <v>187</v>
      </c>
      <c r="AB376" s="78" t="s">
        <v>187</v>
      </c>
      <c r="AC376" s="78" t="s">
        <v>175</v>
      </c>
      <c r="AD376" s="78" t="s">
        <v>175</v>
      </c>
      <c r="AE376" s="79" t="s">
        <v>175</v>
      </c>
      <c r="AF376" s="80" t="s">
        <v>175</v>
      </c>
      <c r="AG376" s="79" t="s">
        <v>175</v>
      </c>
      <c r="AH376" s="81" t="s">
        <v>189</v>
      </c>
      <c r="AI376" s="259" t="s">
        <v>189</v>
      </c>
      <c r="AJ376" s="255" t="s">
        <v>2505</v>
      </c>
      <c r="AK376" s="82" t="s">
        <v>2505</v>
      </c>
      <c r="AL376" s="21"/>
    </row>
    <row r="377" spans="2:38" s="5" customFormat="1" ht="22.5" customHeight="1" x14ac:dyDescent="0.4">
      <c r="B377" s="57" t="s">
        <v>175</v>
      </c>
      <c r="C377" s="58" t="s">
        <v>139</v>
      </c>
      <c r="D377" s="285">
        <v>80</v>
      </c>
      <c r="E377" s="59" t="s">
        <v>948</v>
      </c>
      <c r="F377" s="60"/>
      <c r="G377" s="61"/>
      <c r="H377" s="62"/>
      <c r="I377" s="63" t="s">
        <v>175</v>
      </c>
      <c r="J377" s="64" t="s">
        <v>175</v>
      </c>
      <c r="K377" s="140" t="s">
        <v>881</v>
      </c>
      <c r="L377" s="136" t="s">
        <v>125</v>
      </c>
      <c r="M377" s="73">
        <v>2</v>
      </c>
      <c r="N377" s="74" t="s">
        <v>218</v>
      </c>
      <c r="O377" s="74">
        <v>0</v>
      </c>
      <c r="P377" s="74" t="s">
        <v>126</v>
      </c>
      <c r="Q377" s="74">
        <v>0</v>
      </c>
      <c r="R377" s="74">
        <v>0</v>
      </c>
      <c r="S377" s="74">
        <v>0</v>
      </c>
      <c r="T377" s="74">
        <v>0</v>
      </c>
      <c r="U377" s="73">
        <v>47</v>
      </c>
      <c r="V377" s="73">
        <v>1</v>
      </c>
      <c r="W377" s="75">
        <v>2</v>
      </c>
      <c r="X377" s="73" t="s">
        <v>2505</v>
      </c>
      <c r="Y377" s="73" t="s">
        <v>175</v>
      </c>
      <c r="Z377" s="76" t="s">
        <v>175</v>
      </c>
      <c r="AA377" s="158" t="s">
        <v>187</v>
      </c>
      <c r="AB377" s="78" t="s">
        <v>187</v>
      </c>
      <c r="AC377" s="78" t="s">
        <v>175</v>
      </c>
      <c r="AD377" s="78" t="s">
        <v>175</v>
      </c>
      <c r="AE377" s="79" t="s">
        <v>175</v>
      </c>
      <c r="AF377" s="80" t="s">
        <v>175</v>
      </c>
      <c r="AG377" s="79" t="s">
        <v>175</v>
      </c>
      <c r="AH377" s="81" t="s">
        <v>189</v>
      </c>
      <c r="AI377" s="259" t="s">
        <v>189</v>
      </c>
      <c r="AJ377" s="255" t="s">
        <v>2505</v>
      </c>
      <c r="AK377" s="82" t="s">
        <v>2505</v>
      </c>
      <c r="AL377" s="21"/>
    </row>
    <row r="378" spans="2:38" s="5" customFormat="1" ht="22.5" customHeight="1" x14ac:dyDescent="0.4">
      <c r="B378" s="57" t="s">
        <v>175</v>
      </c>
      <c r="C378" s="58" t="s">
        <v>139</v>
      </c>
      <c r="D378" s="285">
        <v>80</v>
      </c>
      <c r="E378" s="60" t="s">
        <v>948</v>
      </c>
      <c r="F378" s="60"/>
      <c r="G378" s="61"/>
      <c r="H378" s="62"/>
      <c r="I378" s="63" t="s">
        <v>175</v>
      </c>
      <c r="J378" s="64" t="s">
        <v>175</v>
      </c>
      <c r="K378" s="140" t="s">
        <v>1534</v>
      </c>
      <c r="L378" s="136" t="s">
        <v>125</v>
      </c>
      <c r="M378" s="73">
        <v>2</v>
      </c>
      <c r="N378" s="74" t="s">
        <v>218</v>
      </c>
      <c r="O378" s="74">
        <v>0</v>
      </c>
      <c r="P378" s="74" t="s">
        <v>126</v>
      </c>
      <c r="Q378" s="74">
        <v>0</v>
      </c>
      <c r="R378" s="74">
        <v>0</v>
      </c>
      <c r="S378" s="74">
        <v>0</v>
      </c>
      <c r="T378" s="74" t="s">
        <v>1196</v>
      </c>
      <c r="U378" s="73">
        <v>47</v>
      </c>
      <c r="V378" s="73">
        <v>2</v>
      </c>
      <c r="W378" s="75">
        <v>4</v>
      </c>
      <c r="X378" s="73" t="s">
        <v>2505</v>
      </c>
      <c r="Y378" s="73" t="s">
        <v>175</v>
      </c>
      <c r="Z378" s="76" t="s">
        <v>175</v>
      </c>
      <c r="AA378" s="158" t="s">
        <v>187</v>
      </c>
      <c r="AB378" s="78" t="s">
        <v>187</v>
      </c>
      <c r="AC378" s="78" t="s">
        <v>175</v>
      </c>
      <c r="AD378" s="78" t="s">
        <v>175</v>
      </c>
      <c r="AE378" s="79" t="s">
        <v>175</v>
      </c>
      <c r="AF378" s="80" t="s">
        <v>175</v>
      </c>
      <c r="AG378" s="79" t="s">
        <v>175</v>
      </c>
      <c r="AH378" s="81" t="s">
        <v>189</v>
      </c>
      <c r="AI378" s="259" t="s">
        <v>189</v>
      </c>
      <c r="AJ378" s="255" t="s">
        <v>2505</v>
      </c>
      <c r="AK378" s="82" t="s">
        <v>2505</v>
      </c>
      <c r="AL378" s="21"/>
    </row>
    <row r="379" spans="2:38" s="5" customFormat="1" ht="22.5" customHeight="1" x14ac:dyDescent="0.4">
      <c r="B379" s="57" t="s">
        <v>175</v>
      </c>
      <c r="C379" s="58" t="s">
        <v>139</v>
      </c>
      <c r="D379" s="285">
        <v>81</v>
      </c>
      <c r="E379" s="60" t="s">
        <v>1535</v>
      </c>
      <c r="F379" s="60"/>
      <c r="G379" s="61"/>
      <c r="H379" s="62"/>
      <c r="I379" s="63">
        <v>9</v>
      </c>
      <c r="J379" s="64">
        <v>138</v>
      </c>
      <c r="K379" s="65" t="s">
        <v>1530</v>
      </c>
      <c r="L379" s="47" t="s">
        <v>108</v>
      </c>
      <c r="M379" s="48">
        <v>1</v>
      </c>
      <c r="N379" s="66" t="s">
        <v>1235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48">
        <v>150</v>
      </c>
      <c r="V379" s="48">
        <v>3</v>
      </c>
      <c r="W379" s="67">
        <v>3</v>
      </c>
      <c r="X379" s="48"/>
      <c r="Y379" s="48">
        <v>558.9</v>
      </c>
      <c r="Z379" s="68">
        <v>139725</v>
      </c>
      <c r="AA379" s="149"/>
      <c r="AB379" s="69"/>
      <c r="AC379" s="69"/>
      <c r="AD379" s="69"/>
      <c r="AE379" s="70"/>
      <c r="AF379" s="71"/>
      <c r="AG379" s="70"/>
      <c r="AH379" s="55">
        <f t="shared" ref="AH379:AH626" si="6">(AF379/1000)*I379*J379*AG379</f>
        <v>0</v>
      </c>
      <c r="AI379" s="247">
        <f t="shared" ref="AI379:AI626" si="7">AH379*$E$4*$E$3</f>
        <v>0</v>
      </c>
      <c r="AJ379" s="255" t="s">
        <v>189</v>
      </c>
      <c r="AK379" s="82" t="s">
        <v>189</v>
      </c>
      <c r="AL379" s="21"/>
    </row>
    <row r="380" spans="2:38" s="5" customFormat="1" ht="22.5" customHeight="1" x14ac:dyDescent="0.4">
      <c r="B380" s="57" t="s">
        <v>175</v>
      </c>
      <c r="C380" s="58" t="s">
        <v>139</v>
      </c>
      <c r="D380" s="285">
        <v>82</v>
      </c>
      <c r="E380" s="60" t="s">
        <v>1536</v>
      </c>
      <c r="F380" s="60"/>
      <c r="G380" s="61"/>
      <c r="H380" s="62"/>
      <c r="I380" s="63">
        <v>1</v>
      </c>
      <c r="J380" s="64">
        <v>12</v>
      </c>
      <c r="K380" s="65" t="s">
        <v>1244</v>
      </c>
      <c r="L380" s="47" t="s">
        <v>457</v>
      </c>
      <c r="M380" s="48">
        <v>1</v>
      </c>
      <c r="N380" s="66" t="s">
        <v>218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48">
        <v>47</v>
      </c>
      <c r="V380" s="48">
        <v>35</v>
      </c>
      <c r="W380" s="67">
        <v>35</v>
      </c>
      <c r="X380" s="48"/>
      <c r="Y380" s="48">
        <v>19.740000000000002</v>
      </c>
      <c r="Z380" s="68">
        <v>4935.0000000000009</v>
      </c>
      <c r="AA380" s="149"/>
      <c r="AB380" s="69"/>
      <c r="AC380" s="69"/>
      <c r="AD380" s="69"/>
      <c r="AE380" s="70"/>
      <c r="AF380" s="71"/>
      <c r="AG380" s="70"/>
      <c r="AH380" s="55">
        <f t="shared" ref="AH380:AH574" si="8">(AF380/1000)*I380*J380*AG380</f>
        <v>0</v>
      </c>
      <c r="AI380" s="247">
        <f t="shared" ref="AI380:AI574" si="9">AH380*$E$4*$E$3</f>
        <v>0</v>
      </c>
      <c r="AJ380" s="242"/>
      <c r="AK380" s="56"/>
      <c r="AL380" s="21"/>
    </row>
    <row r="381" spans="2:38" s="5" customFormat="1" ht="22.5" customHeight="1" x14ac:dyDescent="0.4">
      <c r="B381" s="57" t="s">
        <v>175</v>
      </c>
      <c r="C381" s="58" t="s">
        <v>139</v>
      </c>
      <c r="D381" s="285">
        <v>83</v>
      </c>
      <c r="E381" s="60" t="s">
        <v>136</v>
      </c>
      <c r="F381" s="60"/>
      <c r="G381" s="61"/>
      <c r="H381" s="62"/>
      <c r="I381" s="63">
        <v>4</v>
      </c>
      <c r="J381" s="64">
        <v>292</v>
      </c>
      <c r="K381" s="65" t="s">
        <v>1537</v>
      </c>
      <c r="L381" s="47" t="s">
        <v>1538</v>
      </c>
      <c r="M381" s="48">
        <v>1</v>
      </c>
      <c r="N381" s="66" t="s">
        <v>87</v>
      </c>
      <c r="O381" s="66">
        <v>0</v>
      </c>
      <c r="P381" s="66">
        <v>0</v>
      </c>
      <c r="Q381" s="66" t="s">
        <v>1289</v>
      </c>
      <c r="R381" s="66">
        <v>0</v>
      </c>
      <c r="S381" s="66">
        <v>0</v>
      </c>
      <c r="T381" s="66">
        <v>0</v>
      </c>
      <c r="U381" s="48">
        <v>90</v>
      </c>
      <c r="V381" s="48">
        <v>9</v>
      </c>
      <c r="W381" s="67">
        <v>9</v>
      </c>
      <c r="X381" s="48"/>
      <c r="Y381" s="48">
        <v>946.07999999999993</v>
      </c>
      <c r="Z381" s="68">
        <v>236520</v>
      </c>
      <c r="AA381" s="149"/>
      <c r="AB381" s="69"/>
      <c r="AC381" s="69"/>
      <c r="AD381" s="69"/>
      <c r="AE381" s="70"/>
      <c r="AF381" s="71"/>
      <c r="AG381" s="70"/>
      <c r="AH381" s="55">
        <f t="shared" si="8"/>
        <v>0</v>
      </c>
      <c r="AI381" s="247">
        <f t="shared" si="9"/>
        <v>0</v>
      </c>
      <c r="AJ381" s="242"/>
      <c r="AK381" s="56"/>
      <c r="AL381" s="21"/>
    </row>
    <row r="382" spans="2:38" s="5" customFormat="1" ht="22.5" customHeight="1" x14ac:dyDescent="0.4">
      <c r="B382" s="57" t="s">
        <v>175</v>
      </c>
      <c r="C382" s="58" t="s">
        <v>139</v>
      </c>
      <c r="D382" s="285">
        <v>84</v>
      </c>
      <c r="E382" s="72" t="s">
        <v>1539</v>
      </c>
      <c r="F382" s="60"/>
      <c r="G382" s="61"/>
      <c r="H382" s="62"/>
      <c r="I382" s="63" t="s">
        <v>175</v>
      </c>
      <c r="J382" s="64" t="s">
        <v>175</v>
      </c>
      <c r="K382" s="65" t="s">
        <v>175</v>
      </c>
      <c r="L382" s="47" t="s">
        <v>176</v>
      </c>
      <c r="M382" s="73">
        <v>0</v>
      </c>
      <c r="N382" s="74">
        <v>0</v>
      </c>
      <c r="O382" s="74">
        <v>0</v>
      </c>
      <c r="P382" s="74">
        <v>0</v>
      </c>
      <c r="Q382" s="74">
        <v>0</v>
      </c>
      <c r="R382" s="74">
        <v>0</v>
      </c>
      <c r="S382" s="74">
        <v>0</v>
      </c>
      <c r="T382" s="74">
        <v>0</v>
      </c>
      <c r="U382" s="73">
        <v>0</v>
      </c>
      <c r="V382" s="73"/>
      <c r="W382" s="75" t="s">
        <v>175</v>
      </c>
      <c r="X382" s="73"/>
      <c r="Y382" s="73" t="s">
        <v>175</v>
      </c>
      <c r="Z382" s="76" t="s">
        <v>175</v>
      </c>
      <c r="AA382" s="158" t="s">
        <v>2599</v>
      </c>
      <c r="AB382" s="158" t="s">
        <v>2598</v>
      </c>
      <c r="AC382" s="78" t="s">
        <v>175</v>
      </c>
      <c r="AD382" s="78" t="s">
        <v>175</v>
      </c>
      <c r="AE382" s="79" t="s">
        <v>175</v>
      </c>
      <c r="AF382" s="80" t="s">
        <v>175</v>
      </c>
      <c r="AG382" s="79" t="s">
        <v>175</v>
      </c>
      <c r="AH382" s="81" t="s">
        <v>189</v>
      </c>
      <c r="AI382" s="259" t="s">
        <v>189</v>
      </c>
      <c r="AJ382" s="255" t="s">
        <v>189</v>
      </c>
      <c r="AK382" s="82" t="s">
        <v>189</v>
      </c>
      <c r="AL382" s="21"/>
    </row>
    <row r="383" spans="2:38" s="5" customFormat="1" ht="22.5" customHeight="1" x14ac:dyDescent="0.4">
      <c r="B383" s="57" t="s">
        <v>175</v>
      </c>
      <c r="C383" s="58" t="s">
        <v>162</v>
      </c>
      <c r="D383" s="285">
        <v>1</v>
      </c>
      <c r="E383" s="72" t="s">
        <v>1540</v>
      </c>
      <c r="F383" s="60"/>
      <c r="G383" s="61"/>
      <c r="H383" s="62"/>
      <c r="I383" s="63">
        <v>11</v>
      </c>
      <c r="J383" s="64">
        <v>223</v>
      </c>
      <c r="K383" s="65" t="s">
        <v>1132</v>
      </c>
      <c r="L383" s="47" t="s">
        <v>78</v>
      </c>
      <c r="M383" s="48">
        <v>4</v>
      </c>
      <c r="N383" s="66" t="s">
        <v>1133</v>
      </c>
      <c r="O383" s="66">
        <v>0</v>
      </c>
      <c r="P383" s="66">
        <v>0</v>
      </c>
      <c r="Q383" s="66">
        <v>0</v>
      </c>
      <c r="R383" s="66">
        <v>0</v>
      </c>
      <c r="S383" s="66" t="s">
        <v>85</v>
      </c>
      <c r="T383" s="66">
        <v>0</v>
      </c>
      <c r="U383" s="48">
        <v>60</v>
      </c>
      <c r="V383" s="48">
        <v>16</v>
      </c>
      <c r="W383" s="67">
        <v>64</v>
      </c>
      <c r="X383" s="48"/>
      <c r="Y383" s="48">
        <v>9419.5199999999986</v>
      </c>
      <c r="Z383" s="68">
        <v>2354879.9999999995</v>
      </c>
      <c r="AA383" s="149"/>
      <c r="AB383" s="69"/>
      <c r="AC383" s="69"/>
      <c r="AD383" s="69"/>
      <c r="AE383" s="70"/>
      <c r="AF383" s="71"/>
      <c r="AG383" s="70"/>
      <c r="AH383" s="55">
        <f t="shared" si="8"/>
        <v>0</v>
      </c>
      <c r="AI383" s="247">
        <f t="shared" si="9"/>
        <v>0</v>
      </c>
      <c r="AJ383" s="242"/>
      <c r="AK383" s="56"/>
      <c r="AL383" s="21"/>
    </row>
    <row r="384" spans="2:38" s="5" customFormat="1" ht="22.5" customHeight="1" x14ac:dyDescent="0.4">
      <c r="B384" s="57" t="s">
        <v>175</v>
      </c>
      <c r="C384" s="58" t="s">
        <v>162</v>
      </c>
      <c r="D384" s="285">
        <v>1</v>
      </c>
      <c r="E384" s="72" t="s">
        <v>1540</v>
      </c>
      <c r="F384" s="60" t="s">
        <v>1134</v>
      </c>
      <c r="G384" s="61"/>
      <c r="H384" s="62"/>
      <c r="I384" s="63">
        <v>11</v>
      </c>
      <c r="J384" s="64">
        <v>223</v>
      </c>
      <c r="K384" s="65" t="s">
        <v>1135</v>
      </c>
      <c r="L384" s="47" t="s">
        <v>52</v>
      </c>
      <c r="M384" s="48">
        <v>1</v>
      </c>
      <c r="N384" s="66" t="s">
        <v>1136</v>
      </c>
      <c r="O384" s="66">
        <v>0</v>
      </c>
      <c r="P384" s="66" t="s">
        <v>1128</v>
      </c>
      <c r="Q384" s="66">
        <v>0</v>
      </c>
      <c r="R384" s="66">
        <v>0</v>
      </c>
      <c r="S384" s="66">
        <v>0</v>
      </c>
      <c r="T384" s="66">
        <v>0</v>
      </c>
      <c r="U384" s="48">
        <v>100</v>
      </c>
      <c r="V384" s="48">
        <v>12</v>
      </c>
      <c r="W384" s="67">
        <v>12</v>
      </c>
      <c r="X384" s="48"/>
      <c r="Y384" s="48">
        <v>2943.6000000000004</v>
      </c>
      <c r="Z384" s="68">
        <v>735900.00000000012</v>
      </c>
      <c r="AA384" s="149"/>
      <c r="AB384" s="69"/>
      <c r="AC384" s="69"/>
      <c r="AD384" s="69"/>
      <c r="AE384" s="70"/>
      <c r="AF384" s="71"/>
      <c r="AG384" s="70"/>
      <c r="AH384" s="55">
        <f t="shared" si="8"/>
        <v>0</v>
      </c>
      <c r="AI384" s="247">
        <f t="shared" si="9"/>
        <v>0</v>
      </c>
      <c r="AJ384" s="242"/>
      <c r="AK384" s="56"/>
      <c r="AL384" s="21"/>
    </row>
    <row r="385" spans="2:38" s="5" customFormat="1" ht="22.5" customHeight="1" x14ac:dyDescent="0.4">
      <c r="B385" s="57" t="s">
        <v>175</v>
      </c>
      <c r="C385" s="58" t="s">
        <v>162</v>
      </c>
      <c r="D385" s="285">
        <v>2</v>
      </c>
      <c r="E385" s="72" t="s">
        <v>600</v>
      </c>
      <c r="F385" s="60"/>
      <c r="G385" s="61"/>
      <c r="H385" s="62"/>
      <c r="I385" s="63">
        <v>4</v>
      </c>
      <c r="J385" s="64">
        <v>103</v>
      </c>
      <c r="K385" s="65" t="s">
        <v>1541</v>
      </c>
      <c r="L385" s="47" t="s">
        <v>563</v>
      </c>
      <c r="M385" s="48">
        <v>1</v>
      </c>
      <c r="N385" s="66" t="s">
        <v>310</v>
      </c>
      <c r="O385" s="66">
        <v>0</v>
      </c>
      <c r="P385" s="66">
        <v>0</v>
      </c>
      <c r="Q385" s="66" t="s">
        <v>1542</v>
      </c>
      <c r="R385" s="66">
        <v>0</v>
      </c>
      <c r="S385" s="66">
        <v>0</v>
      </c>
      <c r="T385" s="66">
        <v>0</v>
      </c>
      <c r="U385" s="48">
        <v>34</v>
      </c>
      <c r="V385" s="48">
        <v>10</v>
      </c>
      <c r="W385" s="67">
        <v>10</v>
      </c>
      <c r="X385" s="48"/>
      <c r="Y385" s="48">
        <v>140.08000000000001</v>
      </c>
      <c r="Z385" s="68">
        <v>35020.000000000007</v>
      </c>
      <c r="AA385" s="149"/>
      <c r="AB385" s="69"/>
      <c r="AC385" s="69"/>
      <c r="AD385" s="69"/>
      <c r="AE385" s="70"/>
      <c r="AF385" s="71"/>
      <c r="AG385" s="70"/>
      <c r="AH385" s="55">
        <f t="shared" si="8"/>
        <v>0</v>
      </c>
      <c r="AI385" s="247">
        <f t="shared" si="9"/>
        <v>0</v>
      </c>
      <c r="AJ385" s="242"/>
      <c r="AK385" s="56"/>
      <c r="AL385" s="21"/>
    </row>
    <row r="386" spans="2:38" s="5" customFormat="1" ht="22.5" customHeight="1" x14ac:dyDescent="0.4">
      <c r="B386" s="57" t="s">
        <v>175</v>
      </c>
      <c r="C386" s="58" t="s">
        <v>162</v>
      </c>
      <c r="D386" s="285">
        <v>2</v>
      </c>
      <c r="E386" s="72" t="s">
        <v>600</v>
      </c>
      <c r="F386" s="60" t="s">
        <v>1134</v>
      </c>
      <c r="G386" s="61"/>
      <c r="H386" s="62"/>
      <c r="I386" s="63">
        <v>4</v>
      </c>
      <c r="J386" s="64">
        <v>103</v>
      </c>
      <c r="K386" s="65" t="s">
        <v>1071</v>
      </c>
      <c r="L386" s="47" t="s">
        <v>52</v>
      </c>
      <c r="M386" s="48">
        <v>1</v>
      </c>
      <c r="N386" s="66" t="s">
        <v>1072</v>
      </c>
      <c r="O386" s="66">
        <v>0</v>
      </c>
      <c r="P386" s="66" t="s">
        <v>1073</v>
      </c>
      <c r="Q386" s="66" t="s">
        <v>1074</v>
      </c>
      <c r="R386" s="66">
        <v>0</v>
      </c>
      <c r="S386" s="66">
        <v>0</v>
      </c>
      <c r="T386" s="66">
        <v>0</v>
      </c>
      <c r="U386" s="48">
        <v>50</v>
      </c>
      <c r="V386" s="48">
        <v>17</v>
      </c>
      <c r="W386" s="67">
        <v>17</v>
      </c>
      <c r="X386" s="48"/>
      <c r="Y386" s="48">
        <v>350.20000000000005</v>
      </c>
      <c r="Z386" s="68">
        <v>87550.000000000015</v>
      </c>
      <c r="AA386" s="149"/>
      <c r="AB386" s="69"/>
      <c r="AC386" s="69"/>
      <c r="AD386" s="69"/>
      <c r="AE386" s="70"/>
      <c r="AF386" s="71"/>
      <c r="AG386" s="70"/>
      <c r="AH386" s="55">
        <f t="shared" si="8"/>
        <v>0</v>
      </c>
      <c r="AI386" s="247">
        <f t="shared" si="9"/>
        <v>0</v>
      </c>
      <c r="AJ386" s="242"/>
      <c r="AK386" s="56"/>
      <c r="AL386" s="21"/>
    </row>
    <row r="387" spans="2:38" s="5" customFormat="1" ht="22.5" customHeight="1" x14ac:dyDescent="0.4">
      <c r="B387" s="57" t="s">
        <v>175</v>
      </c>
      <c r="C387" s="58" t="s">
        <v>162</v>
      </c>
      <c r="D387" s="285">
        <v>2</v>
      </c>
      <c r="E387" s="72" t="s">
        <v>600</v>
      </c>
      <c r="F387" s="60" t="s">
        <v>1134</v>
      </c>
      <c r="G387" s="61"/>
      <c r="H387" s="62"/>
      <c r="I387" s="63">
        <v>4</v>
      </c>
      <c r="J387" s="64">
        <v>103</v>
      </c>
      <c r="K387" s="65" t="s">
        <v>1075</v>
      </c>
      <c r="L387" s="47" t="s">
        <v>52</v>
      </c>
      <c r="M387" s="48">
        <v>1</v>
      </c>
      <c r="N387" s="66" t="s">
        <v>1076</v>
      </c>
      <c r="O387" s="66">
        <v>0</v>
      </c>
      <c r="P387" s="66" t="s">
        <v>1077</v>
      </c>
      <c r="Q387" s="66" t="s">
        <v>1074</v>
      </c>
      <c r="R387" s="66">
        <v>0</v>
      </c>
      <c r="S387" s="66">
        <v>0</v>
      </c>
      <c r="T387" s="66">
        <v>0</v>
      </c>
      <c r="U387" s="48">
        <v>35</v>
      </c>
      <c r="V387" s="48">
        <v>6</v>
      </c>
      <c r="W387" s="67">
        <v>6</v>
      </c>
      <c r="X387" s="48"/>
      <c r="Y387" s="48">
        <v>86.52000000000001</v>
      </c>
      <c r="Z387" s="68">
        <v>21630.000000000004</v>
      </c>
      <c r="AA387" s="149"/>
      <c r="AB387" s="69"/>
      <c r="AC387" s="69"/>
      <c r="AD387" s="69"/>
      <c r="AE387" s="70"/>
      <c r="AF387" s="71"/>
      <c r="AG387" s="70"/>
      <c r="AH387" s="55">
        <f t="shared" si="8"/>
        <v>0</v>
      </c>
      <c r="AI387" s="247">
        <f t="shared" si="9"/>
        <v>0</v>
      </c>
      <c r="AJ387" s="242"/>
      <c r="AK387" s="56"/>
      <c r="AL387" s="21"/>
    </row>
    <row r="388" spans="2:38" s="5" customFormat="1" ht="22.5" customHeight="1" x14ac:dyDescent="0.4">
      <c r="B388" s="57" t="s">
        <v>175</v>
      </c>
      <c r="C388" s="58" t="s">
        <v>162</v>
      </c>
      <c r="D388" s="285">
        <v>3</v>
      </c>
      <c r="E388" s="72" t="s">
        <v>1543</v>
      </c>
      <c r="F388" s="60"/>
      <c r="G388" s="61"/>
      <c r="H388" s="62"/>
      <c r="I388" s="63">
        <v>5</v>
      </c>
      <c r="J388" s="64">
        <v>186</v>
      </c>
      <c r="K388" s="65" t="s">
        <v>1132</v>
      </c>
      <c r="L388" s="47" t="s">
        <v>78</v>
      </c>
      <c r="M388" s="48">
        <v>4</v>
      </c>
      <c r="N388" s="66" t="s">
        <v>1133</v>
      </c>
      <c r="O388" s="66">
        <v>0</v>
      </c>
      <c r="P388" s="66">
        <v>0</v>
      </c>
      <c r="Q388" s="66">
        <v>0</v>
      </c>
      <c r="R388" s="66">
        <v>0</v>
      </c>
      <c r="S388" s="66" t="s">
        <v>85</v>
      </c>
      <c r="T388" s="66">
        <v>0</v>
      </c>
      <c r="U388" s="48">
        <v>60</v>
      </c>
      <c r="V388" s="48">
        <v>8</v>
      </c>
      <c r="W388" s="67">
        <v>32</v>
      </c>
      <c r="X388" s="48"/>
      <c r="Y388" s="48">
        <v>1785.6</v>
      </c>
      <c r="Z388" s="68">
        <v>446400</v>
      </c>
      <c r="AA388" s="149"/>
      <c r="AB388" s="69"/>
      <c r="AC388" s="69"/>
      <c r="AD388" s="69"/>
      <c r="AE388" s="70"/>
      <c r="AF388" s="71"/>
      <c r="AG388" s="70"/>
      <c r="AH388" s="55">
        <f t="shared" si="8"/>
        <v>0</v>
      </c>
      <c r="AI388" s="247">
        <f t="shared" si="9"/>
        <v>0</v>
      </c>
      <c r="AJ388" s="242"/>
      <c r="AK388" s="56"/>
      <c r="AL388" s="21"/>
    </row>
    <row r="389" spans="2:38" s="5" customFormat="1" ht="22.5" customHeight="1" x14ac:dyDescent="0.4">
      <c r="B389" s="57" t="s">
        <v>175</v>
      </c>
      <c r="C389" s="58" t="s">
        <v>162</v>
      </c>
      <c r="D389" s="285">
        <v>3</v>
      </c>
      <c r="E389" s="72" t="s">
        <v>1543</v>
      </c>
      <c r="F389" s="60" t="s">
        <v>1134</v>
      </c>
      <c r="G389" s="61"/>
      <c r="H389" s="62"/>
      <c r="I389" s="63">
        <v>5</v>
      </c>
      <c r="J389" s="64">
        <v>186</v>
      </c>
      <c r="K389" s="65" t="s">
        <v>1135</v>
      </c>
      <c r="L389" s="47" t="s">
        <v>52</v>
      </c>
      <c r="M389" s="48">
        <v>1</v>
      </c>
      <c r="N389" s="66" t="s">
        <v>1136</v>
      </c>
      <c r="O389" s="66">
        <v>0</v>
      </c>
      <c r="P389" s="66" t="s">
        <v>1128</v>
      </c>
      <c r="Q389" s="66">
        <v>0</v>
      </c>
      <c r="R389" s="66">
        <v>0</v>
      </c>
      <c r="S389" s="66">
        <v>0</v>
      </c>
      <c r="T389" s="66">
        <v>0</v>
      </c>
      <c r="U389" s="48">
        <v>100</v>
      </c>
      <c r="V389" s="48">
        <v>6</v>
      </c>
      <c r="W389" s="67">
        <v>6</v>
      </c>
      <c r="X389" s="48"/>
      <c r="Y389" s="48">
        <v>558</v>
      </c>
      <c r="Z389" s="68">
        <v>139500</v>
      </c>
      <c r="AA389" s="149"/>
      <c r="AB389" s="69"/>
      <c r="AC389" s="69"/>
      <c r="AD389" s="69"/>
      <c r="AE389" s="70"/>
      <c r="AF389" s="71"/>
      <c r="AG389" s="70"/>
      <c r="AH389" s="55">
        <f t="shared" si="8"/>
        <v>0</v>
      </c>
      <c r="AI389" s="247">
        <f t="shared" si="9"/>
        <v>0</v>
      </c>
      <c r="AJ389" s="242"/>
      <c r="AK389" s="56"/>
      <c r="AL389" s="21"/>
    </row>
    <row r="390" spans="2:38" s="5" customFormat="1" ht="22.5" customHeight="1" x14ac:dyDescent="0.4">
      <c r="B390" s="57" t="s">
        <v>175</v>
      </c>
      <c r="C390" s="58" t="s">
        <v>162</v>
      </c>
      <c r="D390" s="285">
        <v>4</v>
      </c>
      <c r="E390" s="72" t="s">
        <v>1544</v>
      </c>
      <c r="F390" s="60"/>
      <c r="G390" s="61"/>
      <c r="H390" s="62"/>
      <c r="I390" s="63" t="s">
        <v>175</v>
      </c>
      <c r="J390" s="64" t="s">
        <v>175</v>
      </c>
      <c r="K390" s="65" t="s">
        <v>175</v>
      </c>
      <c r="L390" s="47" t="s">
        <v>176</v>
      </c>
      <c r="M390" s="73">
        <v>0</v>
      </c>
      <c r="N390" s="74">
        <v>0</v>
      </c>
      <c r="O390" s="74">
        <v>0</v>
      </c>
      <c r="P390" s="74">
        <v>0</v>
      </c>
      <c r="Q390" s="74">
        <v>0</v>
      </c>
      <c r="R390" s="74">
        <v>0</v>
      </c>
      <c r="S390" s="74">
        <v>0</v>
      </c>
      <c r="T390" s="74">
        <v>0</v>
      </c>
      <c r="U390" s="73">
        <v>0</v>
      </c>
      <c r="V390" s="73"/>
      <c r="W390" s="75" t="s">
        <v>175</v>
      </c>
      <c r="X390" s="73"/>
      <c r="Y390" s="73" t="s">
        <v>175</v>
      </c>
      <c r="Z390" s="76" t="s">
        <v>175</v>
      </c>
      <c r="AA390" s="158" t="s">
        <v>2599</v>
      </c>
      <c r="AB390" s="158" t="s">
        <v>2598</v>
      </c>
      <c r="AC390" s="78" t="s">
        <v>175</v>
      </c>
      <c r="AD390" s="78" t="s">
        <v>175</v>
      </c>
      <c r="AE390" s="79" t="s">
        <v>175</v>
      </c>
      <c r="AF390" s="80" t="s">
        <v>175</v>
      </c>
      <c r="AG390" s="79" t="s">
        <v>175</v>
      </c>
      <c r="AH390" s="81" t="s">
        <v>189</v>
      </c>
      <c r="AI390" s="259" t="s">
        <v>189</v>
      </c>
      <c r="AJ390" s="255" t="s">
        <v>189</v>
      </c>
      <c r="AK390" s="82" t="s">
        <v>189</v>
      </c>
      <c r="AL390" s="21"/>
    </row>
    <row r="391" spans="2:38" s="5" customFormat="1" ht="22.5" customHeight="1" x14ac:dyDescent="0.4">
      <c r="B391" s="57" t="s">
        <v>175</v>
      </c>
      <c r="C391" s="58" t="s">
        <v>162</v>
      </c>
      <c r="D391" s="285" t="s">
        <v>2520</v>
      </c>
      <c r="E391" s="72" t="s">
        <v>1545</v>
      </c>
      <c r="F391" s="60"/>
      <c r="G391" s="61"/>
      <c r="H391" s="62"/>
      <c r="I391" s="63">
        <v>5</v>
      </c>
      <c r="J391" s="64">
        <v>209</v>
      </c>
      <c r="K391" s="65" t="s">
        <v>1132</v>
      </c>
      <c r="L391" s="47" t="s">
        <v>78</v>
      </c>
      <c r="M391" s="48">
        <v>4</v>
      </c>
      <c r="N391" s="66" t="s">
        <v>1133</v>
      </c>
      <c r="O391" s="66">
        <v>0</v>
      </c>
      <c r="P391" s="66">
        <v>0</v>
      </c>
      <c r="Q391" s="66">
        <v>0</v>
      </c>
      <c r="R391" s="66">
        <v>0</v>
      </c>
      <c r="S391" s="66" t="s">
        <v>85</v>
      </c>
      <c r="T391" s="66">
        <v>0</v>
      </c>
      <c r="U391" s="48">
        <v>60</v>
      </c>
      <c r="V391" s="48">
        <v>6</v>
      </c>
      <c r="W391" s="67">
        <v>24</v>
      </c>
      <c r="X391" s="48"/>
      <c r="Y391" s="48">
        <v>1504.8</v>
      </c>
      <c r="Z391" s="68">
        <v>376200</v>
      </c>
      <c r="AA391" s="149"/>
      <c r="AB391" s="69"/>
      <c r="AC391" s="69"/>
      <c r="AD391" s="69"/>
      <c r="AE391" s="70"/>
      <c r="AF391" s="71"/>
      <c r="AG391" s="70"/>
      <c r="AH391" s="55">
        <f t="shared" si="8"/>
        <v>0</v>
      </c>
      <c r="AI391" s="247">
        <f t="shared" si="9"/>
        <v>0</v>
      </c>
      <c r="AJ391" s="242"/>
      <c r="AK391" s="56"/>
      <c r="AL391" s="21"/>
    </row>
    <row r="392" spans="2:38" s="5" customFormat="1" ht="22.5" customHeight="1" x14ac:dyDescent="0.4">
      <c r="B392" s="57" t="s">
        <v>175</v>
      </c>
      <c r="C392" s="58" t="s">
        <v>162</v>
      </c>
      <c r="D392" s="285" t="s">
        <v>2520</v>
      </c>
      <c r="E392" s="72" t="s">
        <v>1545</v>
      </c>
      <c r="F392" s="60" t="s">
        <v>1134</v>
      </c>
      <c r="G392" s="61"/>
      <c r="H392" s="62"/>
      <c r="I392" s="63">
        <v>5</v>
      </c>
      <c r="J392" s="64">
        <v>209</v>
      </c>
      <c r="K392" s="65" t="s">
        <v>1135</v>
      </c>
      <c r="L392" s="47" t="s">
        <v>52</v>
      </c>
      <c r="M392" s="48">
        <v>1</v>
      </c>
      <c r="N392" s="66" t="s">
        <v>1136</v>
      </c>
      <c r="O392" s="66">
        <v>0</v>
      </c>
      <c r="P392" s="66" t="s">
        <v>1128</v>
      </c>
      <c r="Q392" s="66">
        <v>0</v>
      </c>
      <c r="R392" s="66">
        <v>0</v>
      </c>
      <c r="S392" s="66">
        <v>0</v>
      </c>
      <c r="T392" s="66">
        <v>0</v>
      </c>
      <c r="U392" s="48">
        <v>100</v>
      </c>
      <c r="V392" s="48">
        <v>4</v>
      </c>
      <c r="W392" s="67">
        <v>4</v>
      </c>
      <c r="X392" s="48"/>
      <c r="Y392" s="48">
        <v>418</v>
      </c>
      <c r="Z392" s="68">
        <v>104500</v>
      </c>
      <c r="AA392" s="149"/>
      <c r="AB392" s="69"/>
      <c r="AC392" s="69"/>
      <c r="AD392" s="69"/>
      <c r="AE392" s="70"/>
      <c r="AF392" s="71"/>
      <c r="AG392" s="70"/>
      <c r="AH392" s="55">
        <f t="shared" si="8"/>
        <v>0</v>
      </c>
      <c r="AI392" s="247">
        <f t="shared" si="9"/>
        <v>0</v>
      </c>
      <c r="AJ392" s="242"/>
      <c r="AK392" s="56"/>
      <c r="AL392" s="21"/>
    </row>
    <row r="393" spans="2:38" s="5" customFormat="1" ht="22.5" customHeight="1" x14ac:dyDescent="0.4">
      <c r="B393" s="57" t="s">
        <v>175</v>
      </c>
      <c r="C393" s="58" t="s">
        <v>162</v>
      </c>
      <c r="D393" s="285">
        <v>6</v>
      </c>
      <c r="E393" s="72" t="s">
        <v>1256</v>
      </c>
      <c r="F393" s="60"/>
      <c r="G393" s="61"/>
      <c r="H393" s="62"/>
      <c r="I393" s="63">
        <v>1</v>
      </c>
      <c r="J393" s="64">
        <v>12</v>
      </c>
      <c r="K393" s="65" t="s">
        <v>1192</v>
      </c>
      <c r="L393" s="47" t="s">
        <v>1089</v>
      </c>
      <c r="M393" s="48">
        <v>1</v>
      </c>
      <c r="N393" s="66" t="s">
        <v>118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48">
        <v>28</v>
      </c>
      <c r="V393" s="48">
        <v>1</v>
      </c>
      <c r="W393" s="67">
        <v>1</v>
      </c>
      <c r="X393" s="48"/>
      <c r="Y393" s="48">
        <v>0.33600000000000002</v>
      </c>
      <c r="Z393" s="68">
        <v>84</v>
      </c>
      <c r="AA393" s="149"/>
      <c r="AB393" s="69"/>
      <c r="AC393" s="69"/>
      <c r="AD393" s="69"/>
      <c r="AE393" s="70"/>
      <c r="AF393" s="71"/>
      <c r="AG393" s="70"/>
      <c r="AH393" s="55">
        <f t="shared" si="8"/>
        <v>0</v>
      </c>
      <c r="AI393" s="247">
        <f t="shared" si="9"/>
        <v>0</v>
      </c>
      <c r="AJ393" s="242"/>
      <c r="AK393" s="56"/>
      <c r="AL393" s="21"/>
    </row>
    <row r="394" spans="2:38" s="5" customFormat="1" ht="22.5" customHeight="1" x14ac:dyDescent="0.4">
      <c r="B394" s="57" t="s">
        <v>175</v>
      </c>
      <c r="C394" s="58" t="s">
        <v>162</v>
      </c>
      <c r="D394" s="285">
        <v>7</v>
      </c>
      <c r="E394" s="72" t="s">
        <v>1254</v>
      </c>
      <c r="F394" s="60"/>
      <c r="G394" s="61"/>
      <c r="H394" s="62"/>
      <c r="I394" s="63">
        <v>1</v>
      </c>
      <c r="J394" s="64">
        <v>12</v>
      </c>
      <c r="K394" s="65" t="s">
        <v>1174</v>
      </c>
      <c r="L394" s="47" t="s">
        <v>565</v>
      </c>
      <c r="M394" s="48">
        <v>1</v>
      </c>
      <c r="N394" s="66" t="s">
        <v>566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48">
        <v>54</v>
      </c>
      <c r="V394" s="48">
        <v>1</v>
      </c>
      <c r="W394" s="67">
        <v>1</v>
      </c>
      <c r="X394" s="48"/>
      <c r="Y394" s="48">
        <v>0.64800000000000002</v>
      </c>
      <c r="Z394" s="68">
        <v>162</v>
      </c>
      <c r="AA394" s="149"/>
      <c r="AB394" s="69"/>
      <c r="AC394" s="69"/>
      <c r="AD394" s="69"/>
      <c r="AE394" s="70"/>
      <c r="AF394" s="71"/>
      <c r="AG394" s="70"/>
      <c r="AH394" s="55">
        <f t="shared" si="8"/>
        <v>0</v>
      </c>
      <c r="AI394" s="247">
        <f t="shared" si="9"/>
        <v>0</v>
      </c>
      <c r="AJ394" s="242"/>
      <c r="AK394" s="56"/>
      <c r="AL394" s="21"/>
    </row>
    <row r="395" spans="2:38" s="5" customFormat="1" ht="22.5" customHeight="1" x14ac:dyDescent="0.4">
      <c r="B395" s="57" t="s">
        <v>175</v>
      </c>
      <c r="C395" s="58" t="s">
        <v>162</v>
      </c>
      <c r="D395" s="285">
        <v>8</v>
      </c>
      <c r="E395" s="72" t="s">
        <v>1546</v>
      </c>
      <c r="F395" s="60"/>
      <c r="G395" s="61"/>
      <c r="H395" s="62"/>
      <c r="I395" s="63">
        <v>1</v>
      </c>
      <c r="J395" s="64">
        <v>292</v>
      </c>
      <c r="K395" s="65" t="s">
        <v>884</v>
      </c>
      <c r="L395" s="47" t="s">
        <v>125</v>
      </c>
      <c r="M395" s="48">
        <v>2</v>
      </c>
      <c r="N395" s="66" t="s">
        <v>118</v>
      </c>
      <c r="O395" s="66">
        <v>0</v>
      </c>
      <c r="P395" s="66" t="s">
        <v>126</v>
      </c>
      <c r="Q395" s="66">
        <v>0</v>
      </c>
      <c r="R395" s="66">
        <v>0</v>
      </c>
      <c r="S395" s="66">
        <v>0</v>
      </c>
      <c r="T395" s="66">
        <v>0</v>
      </c>
      <c r="U395" s="48">
        <v>28</v>
      </c>
      <c r="V395" s="48">
        <v>1</v>
      </c>
      <c r="W395" s="67">
        <v>2</v>
      </c>
      <c r="X395" s="48"/>
      <c r="Y395" s="48">
        <v>16.352</v>
      </c>
      <c r="Z395" s="68">
        <v>4088</v>
      </c>
      <c r="AA395" s="149"/>
      <c r="AB395" s="69"/>
      <c r="AC395" s="69"/>
      <c r="AD395" s="69"/>
      <c r="AE395" s="70"/>
      <c r="AF395" s="71"/>
      <c r="AG395" s="70"/>
      <c r="AH395" s="55">
        <f t="shared" si="8"/>
        <v>0</v>
      </c>
      <c r="AI395" s="247">
        <f t="shared" si="9"/>
        <v>0</v>
      </c>
      <c r="AJ395" s="242"/>
      <c r="AK395" s="56"/>
      <c r="AL395" s="21"/>
    </row>
    <row r="396" spans="2:38" s="5" customFormat="1" ht="22.5" customHeight="1" x14ac:dyDescent="0.4">
      <c r="B396" s="57" t="s">
        <v>175</v>
      </c>
      <c r="C396" s="58" t="s">
        <v>162</v>
      </c>
      <c r="D396" s="285">
        <v>8</v>
      </c>
      <c r="E396" s="72" t="s">
        <v>1546</v>
      </c>
      <c r="F396" s="60"/>
      <c r="G396" s="61"/>
      <c r="H396" s="62"/>
      <c r="I396" s="63">
        <v>1</v>
      </c>
      <c r="J396" s="64">
        <v>292</v>
      </c>
      <c r="K396" s="65" t="s">
        <v>1139</v>
      </c>
      <c r="L396" s="47" t="s">
        <v>156</v>
      </c>
      <c r="M396" s="48">
        <v>1</v>
      </c>
      <c r="N396" s="66" t="s">
        <v>118</v>
      </c>
      <c r="O396" s="66">
        <v>0</v>
      </c>
      <c r="P396" s="66">
        <v>0</v>
      </c>
      <c r="Q396" s="66" t="s">
        <v>157</v>
      </c>
      <c r="R396" s="66">
        <v>0</v>
      </c>
      <c r="S396" s="66">
        <v>0</v>
      </c>
      <c r="T396" s="66">
        <v>0</v>
      </c>
      <c r="U396" s="48">
        <v>28</v>
      </c>
      <c r="V396" s="48">
        <v>1</v>
      </c>
      <c r="W396" s="67">
        <v>1</v>
      </c>
      <c r="X396" s="48"/>
      <c r="Y396" s="48">
        <v>8.1760000000000002</v>
      </c>
      <c r="Z396" s="68">
        <v>2044</v>
      </c>
      <c r="AA396" s="149"/>
      <c r="AB396" s="69"/>
      <c r="AC396" s="69"/>
      <c r="AD396" s="69"/>
      <c r="AE396" s="70"/>
      <c r="AF396" s="71"/>
      <c r="AG396" s="70"/>
      <c r="AH396" s="55">
        <f t="shared" si="8"/>
        <v>0</v>
      </c>
      <c r="AI396" s="247">
        <f t="shared" si="9"/>
        <v>0</v>
      </c>
      <c r="AJ396" s="242"/>
      <c r="AK396" s="56"/>
      <c r="AL396" s="21"/>
    </row>
    <row r="397" spans="2:38" s="5" customFormat="1" ht="22.5" customHeight="1" x14ac:dyDescent="0.4">
      <c r="B397" s="57" t="s">
        <v>175</v>
      </c>
      <c r="C397" s="58" t="s">
        <v>162</v>
      </c>
      <c r="D397" s="285">
        <v>9</v>
      </c>
      <c r="E397" s="72" t="s">
        <v>1547</v>
      </c>
      <c r="F397" s="60"/>
      <c r="G397" s="61"/>
      <c r="H397" s="62"/>
      <c r="I397" s="63">
        <v>1</v>
      </c>
      <c r="J397" s="64">
        <v>12</v>
      </c>
      <c r="K397" s="65" t="s">
        <v>900</v>
      </c>
      <c r="L397" s="47" t="s">
        <v>125</v>
      </c>
      <c r="M397" s="48">
        <v>1</v>
      </c>
      <c r="N397" s="66" t="s">
        <v>218</v>
      </c>
      <c r="O397" s="66">
        <v>0</v>
      </c>
      <c r="P397" s="66" t="s">
        <v>1180</v>
      </c>
      <c r="Q397" s="66">
        <v>0</v>
      </c>
      <c r="R397" s="66">
        <v>0</v>
      </c>
      <c r="S397" s="66">
        <v>0</v>
      </c>
      <c r="T397" s="66">
        <v>0</v>
      </c>
      <c r="U397" s="48">
        <v>47</v>
      </c>
      <c r="V397" s="48">
        <v>3</v>
      </c>
      <c r="W397" s="67">
        <v>3</v>
      </c>
      <c r="X397" s="48"/>
      <c r="Y397" s="48">
        <v>1.6920000000000002</v>
      </c>
      <c r="Z397" s="68">
        <v>423.00000000000006</v>
      </c>
      <c r="AA397" s="149"/>
      <c r="AB397" s="69"/>
      <c r="AC397" s="69"/>
      <c r="AD397" s="69"/>
      <c r="AE397" s="70"/>
      <c r="AF397" s="71"/>
      <c r="AG397" s="70"/>
      <c r="AH397" s="55">
        <f t="shared" si="8"/>
        <v>0</v>
      </c>
      <c r="AI397" s="247">
        <f t="shared" si="9"/>
        <v>0</v>
      </c>
      <c r="AJ397" s="242"/>
      <c r="AK397" s="56"/>
      <c r="AL397" s="21"/>
    </row>
    <row r="398" spans="2:38" s="5" customFormat="1" ht="22.5" customHeight="1" x14ac:dyDescent="0.4">
      <c r="B398" s="57" t="s">
        <v>175</v>
      </c>
      <c r="C398" s="58" t="s">
        <v>162</v>
      </c>
      <c r="D398" s="285">
        <v>10</v>
      </c>
      <c r="E398" s="72" t="s">
        <v>1548</v>
      </c>
      <c r="F398" s="60"/>
      <c r="G398" s="61"/>
      <c r="H398" s="62"/>
      <c r="I398" s="63">
        <v>10</v>
      </c>
      <c r="J398" s="64">
        <v>272</v>
      </c>
      <c r="K398" s="65" t="s">
        <v>1132</v>
      </c>
      <c r="L398" s="47" t="s">
        <v>78</v>
      </c>
      <c r="M398" s="48">
        <v>4</v>
      </c>
      <c r="N398" s="66" t="s">
        <v>1133</v>
      </c>
      <c r="O398" s="66">
        <v>0</v>
      </c>
      <c r="P398" s="66">
        <v>0</v>
      </c>
      <c r="Q398" s="66">
        <v>0</v>
      </c>
      <c r="R398" s="66">
        <v>0</v>
      </c>
      <c r="S398" s="66" t="s">
        <v>85</v>
      </c>
      <c r="T398" s="66">
        <v>0</v>
      </c>
      <c r="U398" s="48">
        <v>60</v>
      </c>
      <c r="V398" s="48">
        <v>12</v>
      </c>
      <c r="W398" s="67">
        <v>48</v>
      </c>
      <c r="X398" s="48"/>
      <c r="Y398" s="48">
        <v>7833.5999999999995</v>
      </c>
      <c r="Z398" s="68">
        <v>1958400</v>
      </c>
      <c r="AA398" s="149"/>
      <c r="AB398" s="69"/>
      <c r="AC398" s="69"/>
      <c r="AD398" s="69"/>
      <c r="AE398" s="70"/>
      <c r="AF398" s="71"/>
      <c r="AG398" s="70"/>
      <c r="AH398" s="55">
        <f t="shared" si="8"/>
        <v>0</v>
      </c>
      <c r="AI398" s="247">
        <f t="shared" si="9"/>
        <v>0</v>
      </c>
      <c r="AJ398" s="242"/>
      <c r="AK398" s="56"/>
      <c r="AL398" s="21"/>
    </row>
    <row r="399" spans="2:38" s="5" customFormat="1" ht="22.5" customHeight="1" x14ac:dyDescent="0.4">
      <c r="B399" s="57" t="s">
        <v>175</v>
      </c>
      <c r="C399" s="58" t="s">
        <v>162</v>
      </c>
      <c r="D399" s="285">
        <v>10</v>
      </c>
      <c r="E399" s="72" t="s">
        <v>1548</v>
      </c>
      <c r="F399" s="60" t="s">
        <v>1134</v>
      </c>
      <c r="G399" s="61"/>
      <c r="H399" s="62"/>
      <c r="I399" s="63">
        <v>10</v>
      </c>
      <c r="J399" s="64">
        <v>272</v>
      </c>
      <c r="K399" s="65" t="s">
        <v>1135</v>
      </c>
      <c r="L399" s="47" t="s">
        <v>52</v>
      </c>
      <c r="M399" s="48">
        <v>1</v>
      </c>
      <c r="N399" s="66" t="s">
        <v>1136</v>
      </c>
      <c r="O399" s="66">
        <v>0</v>
      </c>
      <c r="P399" s="66" t="s">
        <v>1128</v>
      </c>
      <c r="Q399" s="66">
        <v>0</v>
      </c>
      <c r="R399" s="66">
        <v>0</v>
      </c>
      <c r="S399" s="66">
        <v>0</v>
      </c>
      <c r="T399" s="66">
        <v>0</v>
      </c>
      <c r="U399" s="48">
        <v>100</v>
      </c>
      <c r="V399" s="48">
        <v>8</v>
      </c>
      <c r="W399" s="67">
        <v>8</v>
      </c>
      <c r="X399" s="48"/>
      <c r="Y399" s="48">
        <v>2176</v>
      </c>
      <c r="Z399" s="68">
        <v>544000</v>
      </c>
      <c r="AA399" s="149"/>
      <c r="AB399" s="69"/>
      <c r="AC399" s="69"/>
      <c r="AD399" s="69"/>
      <c r="AE399" s="70"/>
      <c r="AF399" s="71"/>
      <c r="AG399" s="70"/>
      <c r="AH399" s="55">
        <f t="shared" si="8"/>
        <v>0</v>
      </c>
      <c r="AI399" s="247">
        <f t="shared" si="9"/>
        <v>0</v>
      </c>
      <c r="AJ399" s="242"/>
      <c r="AK399" s="56"/>
      <c r="AL399" s="21"/>
    </row>
    <row r="400" spans="2:38" s="5" customFormat="1" ht="22.5" customHeight="1" x14ac:dyDescent="0.4">
      <c r="B400" s="57" t="s">
        <v>175</v>
      </c>
      <c r="C400" s="58" t="s">
        <v>162</v>
      </c>
      <c r="D400" s="285">
        <v>11</v>
      </c>
      <c r="E400" s="72" t="s">
        <v>1549</v>
      </c>
      <c r="F400" s="60"/>
      <c r="G400" s="61"/>
      <c r="H400" s="62"/>
      <c r="I400" s="63" t="s">
        <v>175</v>
      </c>
      <c r="J400" s="64" t="s">
        <v>175</v>
      </c>
      <c r="K400" s="65" t="s">
        <v>185</v>
      </c>
      <c r="L400" s="136" t="s">
        <v>186</v>
      </c>
      <c r="M400" s="73">
        <v>0</v>
      </c>
      <c r="N400" s="74" t="s">
        <v>185</v>
      </c>
      <c r="O400" s="74">
        <v>0</v>
      </c>
      <c r="P400" s="74">
        <v>0</v>
      </c>
      <c r="Q400" s="74">
        <v>0</v>
      </c>
      <c r="R400" s="74">
        <v>0</v>
      </c>
      <c r="S400" s="74">
        <v>0</v>
      </c>
      <c r="T400" s="74">
        <v>0</v>
      </c>
      <c r="U400" s="73" t="s">
        <v>175</v>
      </c>
      <c r="V400" s="73">
        <v>44</v>
      </c>
      <c r="W400" s="75">
        <v>0</v>
      </c>
      <c r="X400" s="73" t="s">
        <v>2505</v>
      </c>
      <c r="Y400" s="73" t="s">
        <v>175</v>
      </c>
      <c r="Z400" s="76" t="s">
        <v>175</v>
      </c>
      <c r="AA400" s="158" t="s">
        <v>187</v>
      </c>
      <c r="AB400" s="78" t="s">
        <v>188</v>
      </c>
      <c r="AC400" s="78" t="s">
        <v>175</v>
      </c>
      <c r="AD400" s="78" t="s">
        <v>175</v>
      </c>
      <c r="AE400" s="79" t="s">
        <v>175</v>
      </c>
      <c r="AF400" s="80" t="s">
        <v>175</v>
      </c>
      <c r="AG400" s="79" t="s">
        <v>175</v>
      </c>
      <c r="AH400" s="81" t="s">
        <v>189</v>
      </c>
      <c r="AI400" s="259" t="s">
        <v>189</v>
      </c>
      <c r="AJ400" s="255" t="s">
        <v>2505</v>
      </c>
      <c r="AK400" s="82" t="s">
        <v>2505</v>
      </c>
      <c r="AL400" s="21"/>
    </row>
    <row r="401" spans="2:38" s="5" customFormat="1" ht="22.5" customHeight="1" x14ac:dyDescent="0.4">
      <c r="B401" s="57" t="s">
        <v>175</v>
      </c>
      <c r="C401" s="58" t="s">
        <v>162</v>
      </c>
      <c r="D401" s="285">
        <v>12</v>
      </c>
      <c r="E401" s="72" t="s">
        <v>1261</v>
      </c>
      <c r="F401" s="60"/>
      <c r="G401" s="61"/>
      <c r="H401" s="62"/>
      <c r="I401" s="63">
        <v>13</v>
      </c>
      <c r="J401" s="64">
        <v>292</v>
      </c>
      <c r="K401" s="65" t="s">
        <v>1097</v>
      </c>
      <c r="L401" s="47" t="s">
        <v>52</v>
      </c>
      <c r="M401" s="48">
        <v>1</v>
      </c>
      <c r="N401" s="66" t="s">
        <v>310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48">
        <v>34</v>
      </c>
      <c r="V401" s="48">
        <v>10</v>
      </c>
      <c r="W401" s="67">
        <v>10</v>
      </c>
      <c r="X401" s="48"/>
      <c r="Y401" s="48">
        <v>1290.6400000000003</v>
      </c>
      <c r="Z401" s="68">
        <v>322660.00000000006</v>
      </c>
      <c r="AA401" s="149"/>
      <c r="AB401" s="69"/>
      <c r="AC401" s="69"/>
      <c r="AD401" s="69"/>
      <c r="AE401" s="70"/>
      <c r="AF401" s="71"/>
      <c r="AG401" s="70"/>
      <c r="AH401" s="55">
        <f t="shared" si="8"/>
        <v>0</v>
      </c>
      <c r="AI401" s="247">
        <f t="shared" si="9"/>
        <v>0</v>
      </c>
      <c r="AJ401" s="242"/>
      <c r="AK401" s="56"/>
      <c r="AL401" s="21"/>
    </row>
    <row r="402" spans="2:38" s="5" customFormat="1" ht="22.5" customHeight="1" x14ac:dyDescent="0.4">
      <c r="B402" s="57" t="s">
        <v>175</v>
      </c>
      <c r="C402" s="58" t="s">
        <v>162</v>
      </c>
      <c r="D402" s="285">
        <v>13</v>
      </c>
      <c r="E402" s="72" t="s">
        <v>1219</v>
      </c>
      <c r="F402" s="60"/>
      <c r="G402" s="61"/>
      <c r="H402" s="62"/>
      <c r="I402" s="63">
        <v>1</v>
      </c>
      <c r="J402" s="64">
        <v>12</v>
      </c>
      <c r="K402" s="65" t="s">
        <v>1174</v>
      </c>
      <c r="L402" s="47" t="s">
        <v>565</v>
      </c>
      <c r="M402" s="48">
        <v>1</v>
      </c>
      <c r="N402" s="66" t="s">
        <v>566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48">
        <v>54</v>
      </c>
      <c r="V402" s="48">
        <v>1</v>
      </c>
      <c r="W402" s="67">
        <v>1</v>
      </c>
      <c r="X402" s="48"/>
      <c r="Y402" s="48">
        <v>0.64800000000000002</v>
      </c>
      <c r="Z402" s="68">
        <v>162</v>
      </c>
      <c r="AA402" s="149"/>
      <c r="AB402" s="69"/>
      <c r="AC402" s="69"/>
      <c r="AD402" s="69"/>
      <c r="AE402" s="70"/>
      <c r="AF402" s="71"/>
      <c r="AG402" s="70"/>
      <c r="AH402" s="55">
        <f t="shared" si="8"/>
        <v>0</v>
      </c>
      <c r="AI402" s="247">
        <f t="shared" si="9"/>
        <v>0</v>
      </c>
      <c r="AJ402" s="242"/>
      <c r="AK402" s="56"/>
      <c r="AL402" s="21"/>
    </row>
    <row r="403" spans="2:38" s="5" customFormat="1" ht="22.5" customHeight="1" x14ac:dyDescent="0.4">
      <c r="B403" s="57" t="s">
        <v>175</v>
      </c>
      <c r="C403" s="58" t="s">
        <v>162</v>
      </c>
      <c r="D403" s="285">
        <v>14</v>
      </c>
      <c r="E403" s="72" t="s">
        <v>1309</v>
      </c>
      <c r="F403" s="60"/>
      <c r="G403" s="61"/>
      <c r="H403" s="62"/>
      <c r="I403" s="63" t="s">
        <v>175</v>
      </c>
      <c r="J403" s="64" t="s">
        <v>175</v>
      </c>
      <c r="K403" s="65" t="s">
        <v>185</v>
      </c>
      <c r="L403" s="136" t="s">
        <v>186</v>
      </c>
      <c r="M403" s="73">
        <v>0</v>
      </c>
      <c r="N403" s="74" t="s">
        <v>185</v>
      </c>
      <c r="O403" s="74">
        <v>0</v>
      </c>
      <c r="P403" s="74">
        <v>0</v>
      </c>
      <c r="Q403" s="74">
        <v>0</v>
      </c>
      <c r="R403" s="74">
        <v>0</v>
      </c>
      <c r="S403" s="74">
        <v>0</v>
      </c>
      <c r="T403" s="74">
        <v>0</v>
      </c>
      <c r="U403" s="73" t="s">
        <v>175</v>
      </c>
      <c r="V403" s="73">
        <v>7</v>
      </c>
      <c r="W403" s="75">
        <v>0</v>
      </c>
      <c r="X403" s="73" t="s">
        <v>2505</v>
      </c>
      <c r="Y403" s="73" t="s">
        <v>175</v>
      </c>
      <c r="Z403" s="76" t="s">
        <v>175</v>
      </c>
      <c r="AA403" s="158" t="s">
        <v>187</v>
      </c>
      <c r="AB403" s="78" t="s">
        <v>188</v>
      </c>
      <c r="AC403" s="78" t="s">
        <v>175</v>
      </c>
      <c r="AD403" s="78" t="s">
        <v>175</v>
      </c>
      <c r="AE403" s="79" t="s">
        <v>175</v>
      </c>
      <c r="AF403" s="80" t="s">
        <v>175</v>
      </c>
      <c r="AG403" s="79" t="s">
        <v>175</v>
      </c>
      <c r="AH403" s="81" t="s">
        <v>189</v>
      </c>
      <c r="AI403" s="259" t="s">
        <v>189</v>
      </c>
      <c r="AJ403" s="255" t="s">
        <v>2505</v>
      </c>
      <c r="AK403" s="82" t="s">
        <v>2505</v>
      </c>
      <c r="AL403" s="21"/>
    </row>
    <row r="404" spans="2:38" s="5" customFormat="1" ht="22.5" customHeight="1" x14ac:dyDescent="0.4">
      <c r="B404" s="57" t="s">
        <v>175</v>
      </c>
      <c r="C404" s="58" t="s">
        <v>162</v>
      </c>
      <c r="D404" s="285">
        <v>15</v>
      </c>
      <c r="E404" s="72" t="s">
        <v>1308</v>
      </c>
      <c r="F404" s="60"/>
      <c r="G404" s="61"/>
      <c r="H404" s="62"/>
      <c r="I404" s="63" t="s">
        <v>175</v>
      </c>
      <c r="J404" s="64" t="s">
        <v>175</v>
      </c>
      <c r="K404" s="65" t="s">
        <v>185</v>
      </c>
      <c r="L404" s="136" t="s">
        <v>186</v>
      </c>
      <c r="M404" s="73">
        <v>0</v>
      </c>
      <c r="N404" s="74" t="s">
        <v>185</v>
      </c>
      <c r="O404" s="74">
        <v>0</v>
      </c>
      <c r="P404" s="74">
        <v>0</v>
      </c>
      <c r="Q404" s="74">
        <v>0</v>
      </c>
      <c r="R404" s="74">
        <v>0</v>
      </c>
      <c r="S404" s="74">
        <v>0</v>
      </c>
      <c r="T404" s="74">
        <v>0</v>
      </c>
      <c r="U404" s="73" t="s">
        <v>175</v>
      </c>
      <c r="V404" s="73">
        <v>9</v>
      </c>
      <c r="W404" s="75">
        <v>0</v>
      </c>
      <c r="X404" s="73" t="s">
        <v>2505</v>
      </c>
      <c r="Y404" s="73" t="s">
        <v>175</v>
      </c>
      <c r="Z404" s="76" t="s">
        <v>175</v>
      </c>
      <c r="AA404" s="158" t="s">
        <v>187</v>
      </c>
      <c r="AB404" s="78" t="s">
        <v>188</v>
      </c>
      <c r="AC404" s="78" t="s">
        <v>175</v>
      </c>
      <c r="AD404" s="78" t="s">
        <v>175</v>
      </c>
      <c r="AE404" s="79" t="s">
        <v>175</v>
      </c>
      <c r="AF404" s="80" t="s">
        <v>175</v>
      </c>
      <c r="AG404" s="79" t="s">
        <v>175</v>
      </c>
      <c r="AH404" s="81" t="s">
        <v>189</v>
      </c>
      <c r="AI404" s="259" t="s">
        <v>189</v>
      </c>
      <c r="AJ404" s="255" t="s">
        <v>2505</v>
      </c>
      <c r="AK404" s="82" t="s">
        <v>2505</v>
      </c>
      <c r="AL404" s="21"/>
    </row>
    <row r="405" spans="2:38" s="5" customFormat="1" ht="22.5" customHeight="1" x14ac:dyDescent="0.4">
      <c r="B405" s="57" t="s">
        <v>175</v>
      </c>
      <c r="C405" s="58" t="s">
        <v>162</v>
      </c>
      <c r="D405" s="285">
        <v>16</v>
      </c>
      <c r="E405" s="72" t="s">
        <v>1307</v>
      </c>
      <c r="F405" s="60"/>
      <c r="G405" s="61"/>
      <c r="H405" s="62"/>
      <c r="I405" s="63" t="s">
        <v>175</v>
      </c>
      <c r="J405" s="64" t="s">
        <v>175</v>
      </c>
      <c r="K405" s="65" t="s">
        <v>185</v>
      </c>
      <c r="L405" s="136" t="s">
        <v>186</v>
      </c>
      <c r="M405" s="73">
        <v>0</v>
      </c>
      <c r="N405" s="74" t="s">
        <v>185</v>
      </c>
      <c r="O405" s="74">
        <v>0</v>
      </c>
      <c r="P405" s="74">
        <v>0</v>
      </c>
      <c r="Q405" s="74">
        <v>0</v>
      </c>
      <c r="R405" s="74">
        <v>0</v>
      </c>
      <c r="S405" s="74">
        <v>0</v>
      </c>
      <c r="T405" s="74">
        <v>0</v>
      </c>
      <c r="U405" s="73" t="s">
        <v>175</v>
      </c>
      <c r="V405" s="73">
        <v>1</v>
      </c>
      <c r="W405" s="75">
        <v>0</v>
      </c>
      <c r="X405" s="73" t="s">
        <v>2505</v>
      </c>
      <c r="Y405" s="73" t="s">
        <v>175</v>
      </c>
      <c r="Z405" s="76" t="s">
        <v>175</v>
      </c>
      <c r="AA405" s="158" t="s">
        <v>187</v>
      </c>
      <c r="AB405" s="78" t="s">
        <v>188</v>
      </c>
      <c r="AC405" s="78" t="s">
        <v>175</v>
      </c>
      <c r="AD405" s="78" t="s">
        <v>175</v>
      </c>
      <c r="AE405" s="79" t="s">
        <v>175</v>
      </c>
      <c r="AF405" s="80" t="s">
        <v>175</v>
      </c>
      <c r="AG405" s="79" t="s">
        <v>175</v>
      </c>
      <c r="AH405" s="81" t="s">
        <v>189</v>
      </c>
      <c r="AI405" s="259" t="s">
        <v>189</v>
      </c>
      <c r="AJ405" s="255" t="s">
        <v>2505</v>
      </c>
      <c r="AK405" s="82" t="s">
        <v>2505</v>
      </c>
      <c r="AL405" s="21"/>
    </row>
    <row r="406" spans="2:38" s="5" customFormat="1" ht="22.5" customHeight="1" x14ac:dyDescent="0.4">
      <c r="B406" s="57" t="s">
        <v>175</v>
      </c>
      <c r="C406" s="58" t="s">
        <v>162</v>
      </c>
      <c r="D406" s="285">
        <v>17</v>
      </c>
      <c r="E406" s="72" t="s">
        <v>1466</v>
      </c>
      <c r="F406" s="60"/>
      <c r="G406" s="61"/>
      <c r="H406" s="62"/>
      <c r="I406" s="63" t="s">
        <v>175</v>
      </c>
      <c r="J406" s="64" t="s">
        <v>175</v>
      </c>
      <c r="K406" s="65" t="s">
        <v>185</v>
      </c>
      <c r="L406" s="136" t="s">
        <v>186</v>
      </c>
      <c r="M406" s="73">
        <v>0</v>
      </c>
      <c r="N406" s="74" t="s">
        <v>185</v>
      </c>
      <c r="O406" s="74">
        <v>0</v>
      </c>
      <c r="P406" s="74">
        <v>0</v>
      </c>
      <c r="Q406" s="74">
        <v>0</v>
      </c>
      <c r="R406" s="74">
        <v>0</v>
      </c>
      <c r="S406" s="74">
        <v>0</v>
      </c>
      <c r="T406" s="74">
        <v>0</v>
      </c>
      <c r="U406" s="73" t="s">
        <v>175</v>
      </c>
      <c r="V406" s="73">
        <v>10</v>
      </c>
      <c r="W406" s="75">
        <v>0</v>
      </c>
      <c r="X406" s="73" t="s">
        <v>2505</v>
      </c>
      <c r="Y406" s="73" t="s">
        <v>175</v>
      </c>
      <c r="Z406" s="76" t="s">
        <v>175</v>
      </c>
      <c r="AA406" s="158" t="s">
        <v>187</v>
      </c>
      <c r="AB406" s="78" t="s">
        <v>188</v>
      </c>
      <c r="AC406" s="78" t="s">
        <v>175</v>
      </c>
      <c r="AD406" s="78" t="s">
        <v>175</v>
      </c>
      <c r="AE406" s="79" t="s">
        <v>175</v>
      </c>
      <c r="AF406" s="80" t="s">
        <v>175</v>
      </c>
      <c r="AG406" s="79" t="s">
        <v>175</v>
      </c>
      <c r="AH406" s="81" t="s">
        <v>189</v>
      </c>
      <c r="AI406" s="259" t="s">
        <v>189</v>
      </c>
      <c r="AJ406" s="255" t="s">
        <v>2505</v>
      </c>
      <c r="AK406" s="82" t="s">
        <v>2505</v>
      </c>
      <c r="AL406" s="21"/>
    </row>
    <row r="407" spans="2:38" s="5" customFormat="1" ht="22.5" customHeight="1" x14ac:dyDescent="0.4">
      <c r="B407" s="57" t="s">
        <v>175</v>
      </c>
      <c r="C407" s="58" t="s">
        <v>162</v>
      </c>
      <c r="D407" s="285">
        <v>22</v>
      </c>
      <c r="E407" s="60" t="s">
        <v>1095</v>
      </c>
      <c r="F407" s="60"/>
      <c r="G407" s="61"/>
      <c r="H407" s="62"/>
      <c r="I407" s="63" t="s">
        <v>175</v>
      </c>
      <c r="J407" s="64" t="s">
        <v>175</v>
      </c>
      <c r="K407" s="65" t="s">
        <v>175</v>
      </c>
      <c r="L407" s="47" t="s">
        <v>176</v>
      </c>
      <c r="M407" s="73">
        <v>0</v>
      </c>
      <c r="N407" s="74">
        <v>0</v>
      </c>
      <c r="O407" s="74">
        <v>0</v>
      </c>
      <c r="P407" s="74">
        <v>0</v>
      </c>
      <c r="Q407" s="74">
        <v>0</v>
      </c>
      <c r="R407" s="74">
        <v>0</v>
      </c>
      <c r="S407" s="74">
        <v>0</v>
      </c>
      <c r="T407" s="74">
        <v>0</v>
      </c>
      <c r="U407" s="73">
        <v>0</v>
      </c>
      <c r="V407" s="73"/>
      <c r="W407" s="75" t="s">
        <v>175</v>
      </c>
      <c r="X407" s="73"/>
      <c r="Y407" s="73" t="s">
        <v>175</v>
      </c>
      <c r="Z407" s="76" t="s">
        <v>175</v>
      </c>
      <c r="AA407" s="158" t="s">
        <v>2599</v>
      </c>
      <c r="AB407" s="158" t="s">
        <v>2598</v>
      </c>
      <c r="AC407" s="78" t="s">
        <v>175</v>
      </c>
      <c r="AD407" s="78" t="s">
        <v>175</v>
      </c>
      <c r="AE407" s="79" t="s">
        <v>175</v>
      </c>
      <c r="AF407" s="80" t="s">
        <v>175</v>
      </c>
      <c r="AG407" s="79" t="s">
        <v>175</v>
      </c>
      <c r="AH407" s="81" t="s">
        <v>189</v>
      </c>
      <c r="AI407" s="259" t="s">
        <v>189</v>
      </c>
      <c r="AJ407" s="255" t="s">
        <v>189</v>
      </c>
      <c r="AK407" s="82" t="s">
        <v>189</v>
      </c>
      <c r="AL407" s="21"/>
    </row>
    <row r="408" spans="2:38" s="5" customFormat="1" ht="22.5" customHeight="1" x14ac:dyDescent="0.4">
      <c r="B408" s="57" t="s">
        <v>175</v>
      </c>
      <c r="C408" s="58" t="s">
        <v>162</v>
      </c>
      <c r="D408" s="285">
        <v>25</v>
      </c>
      <c r="E408" s="60" t="s">
        <v>1459</v>
      </c>
      <c r="F408" s="60"/>
      <c r="G408" s="61"/>
      <c r="H408" s="62"/>
      <c r="I408" s="63">
        <v>1</v>
      </c>
      <c r="J408" s="64">
        <v>292</v>
      </c>
      <c r="K408" s="65" t="s">
        <v>1097</v>
      </c>
      <c r="L408" s="47" t="s">
        <v>52</v>
      </c>
      <c r="M408" s="48">
        <v>1</v>
      </c>
      <c r="N408" s="66" t="s">
        <v>310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48">
        <v>34</v>
      </c>
      <c r="V408" s="48">
        <v>2</v>
      </c>
      <c r="W408" s="67">
        <v>2</v>
      </c>
      <c r="X408" s="48"/>
      <c r="Y408" s="48">
        <v>19.856000000000002</v>
      </c>
      <c r="Z408" s="68">
        <v>4964</v>
      </c>
      <c r="AA408" s="149"/>
      <c r="AB408" s="69"/>
      <c r="AC408" s="69"/>
      <c r="AD408" s="69"/>
      <c r="AE408" s="70"/>
      <c r="AF408" s="71"/>
      <c r="AG408" s="70"/>
      <c r="AH408" s="55">
        <f t="shared" si="8"/>
        <v>0</v>
      </c>
      <c r="AI408" s="247">
        <f t="shared" si="9"/>
        <v>0</v>
      </c>
      <c r="AJ408" s="242"/>
      <c r="AK408" s="56"/>
      <c r="AL408" s="21"/>
    </row>
    <row r="409" spans="2:38" s="5" customFormat="1" ht="22.5" customHeight="1" x14ac:dyDescent="0.4">
      <c r="B409" s="57" t="s">
        <v>175</v>
      </c>
      <c r="C409" s="58" t="s">
        <v>162</v>
      </c>
      <c r="D409" s="285">
        <v>26</v>
      </c>
      <c r="E409" s="60" t="s">
        <v>1550</v>
      </c>
      <c r="F409" s="60"/>
      <c r="G409" s="61"/>
      <c r="H409" s="62"/>
      <c r="I409" s="63">
        <v>13</v>
      </c>
      <c r="J409" s="64">
        <v>292</v>
      </c>
      <c r="K409" s="65" t="s">
        <v>1097</v>
      </c>
      <c r="L409" s="47" t="s">
        <v>52</v>
      </c>
      <c r="M409" s="48">
        <v>1</v>
      </c>
      <c r="N409" s="66" t="s">
        <v>310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48">
        <v>34</v>
      </c>
      <c r="V409" s="48">
        <v>8</v>
      </c>
      <c r="W409" s="67">
        <v>8</v>
      </c>
      <c r="X409" s="48"/>
      <c r="Y409" s="48">
        <v>1032.5120000000002</v>
      </c>
      <c r="Z409" s="68">
        <v>258128.00000000003</v>
      </c>
      <c r="AA409" s="149"/>
      <c r="AB409" s="69"/>
      <c r="AC409" s="69"/>
      <c r="AD409" s="69"/>
      <c r="AE409" s="70"/>
      <c r="AF409" s="71"/>
      <c r="AG409" s="70"/>
      <c r="AH409" s="55">
        <f t="shared" si="8"/>
        <v>0</v>
      </c>
      <c r="AI409" s="247">
        <f t="shared" si="9"/>
        <v>0</v>
      </c>
      <c r="AJ409" s="242"/>
      <c r="AK409" s="56"/>
      <c r="AL409" s="21"/>
    </row>
    <row r="410" spans="2:38" s="5" customFormat="1" ht="22.5" customHeight="1" x14ac:dyDescent="0.4">
      <c r="B410" s="57" t="s">
        <v>175</v>
      </c>
      <c r="C410" s="58" t="s">
        <v>162</v>
      </c>
      <c r="D410" s="285">
        <v>29</v>
      </c>
      <c r="E410" s="60" t="s">
        <v>1173</v>
      </c>
      <c r="F410" s="60"/>
      <c r="G410" s="61"/>
      <c r="H410" s="62"/>
      <c r="I410" s="63">
        <v>1</v>
      </c>
      <c r="J410" s="64">
        <v>12</v>
      </c>
      <c r="K410" s="65" t="s">
        <v>1192</v>
      </c>
      <c r="L410" s="47" t="s">
        <v>1089</v>
      </c>
      <c r="M410" s="48">
        <v>1</v>
      </c>
      <c r="N410" s="66" t="s">
        <v>118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48">
        <v>28</v>
      </c>
      <c r="V410" s="48">
        <v>2</v>
      </c>
      <c r="W410" s="67">
        <v>2</v>
      </c>
      <c r="X410" s="48"/>
      <c r="Y410" s="48">
        <v>0.67200000000000004</v>
      </c>
      <c r="Z410" s="68">
        <v>168</v>
      </c>
      <c r="AA410" s="149"/>
      <c r="AB410" s="69"/>
      <c r="AC410" s="69"/>
      <c r="AD410" s="69"/>
      <c r="AE410" s="70"/>
      <c r="AF410" s="71"/>
      <c r="AG410" s="70"/>
      <c r="AH410" s="55">
        <f t="shared" si="8"/>
        <v>0</v>
      </c>
      <c r="AI410" s="247">
        <f t="shared" si="9"/>
        <v>0</v>
      </c>
      <c r="AJ410" s="242"/>
      <c r="AK410" s="56"/>
      <c r="AL410" s="21"/>
    </row>
    <row r="411" spans="2:38" s="5" customFormat="1" ht="22.5" customHeight="1" x14ac:dyDescent="0.4">
      <c r="B411" s="57" t="s">
        <v>175</v>
      </c>
      <c r="C411" s="58" t="s">
        <v>162</v>
      </c>
      <c r="D411" s="285">
        <v>30</v>
      </c>
      <c r="E411" s="60" t="s">
        <v>1551</v>
      </c>
      <c r="F411" s="60"/>
      <c r="G411" s="61"/>
      <c r="H411" s="62"/>
      <c r="I411" s="63" t="s">
        <v>175</v>
      </c>
      <c r="J411" s="64" t="s">
        <v>175</v>
      </c>
      <c r="K411" s="140" t="s">
        <v>185</v>
      </c>
      <c r="L411" s="136" t="s">
        <v>186</v>
      </c>
      <c r="M411" s="73">
        <v>0</v>
      </c>
      <c r="N411" s="74" t="s">
        <v>185</v>
      </c>
      <c r="O411" s="74">
        <v>0</v>
      </c>
      <c r="P411" s="74">
        <v>0</v>
      </c>
      <c r="Q411" s="74">
        <v>0</v>
      </c>
      <c r="R411" s="74">
        <v>0</v>
      </c>
      <c r="S411" s="74">
        <v>0</v>
      </c>
      <c r="T411" s="74">
        <v>0</v>
      </c>
      <c r="U411" s="73" t="s">
        <v>175</v>
      </c>
      <c r="V411" s="73">
        <v>14</v>
      </c>
      <c r="W411" s="75">
        <v>0</v>
      </c>
      <c r="X411" s="73" t="s">
        <v>2505</v>
      </c>
      <c r="Y411" s="73" t="s">
        <v>175</v>
      </c>
      <c r="Z411" s="76" t="s">
        <v>175</v>
      </c>
      <c r="AA411" s="158" t="s">
        <v>187</v>
      </c>
      <c r="AB411" s="78" t="s">
        <v>188</v>
      </c>
      <c r="AC411" s="78" t="s">
        <v>175</v>
      </c>
      <c r="AD411" s="78" t="s">
        <v>175</v>
      </c>
      <c r="AE411" s="79" t="s">
        <v>175</v>
      </c>
      <c r="AF411" s="80" t="s">
        <v>175</v>
      </c>
      <c r="AG411" s="79" t="s">
        <v>175</v>
      </c>
      <c r="AH411" s="81" t="s">
        <v>189</v>
      </c>
      <c r="AI411" s="259" t="s">
        <v>189</v>
      </c>
      <c r="AJ411" s="255" t="s">
        <v>2505</v>
      </c>
      <c r="AK411" s="82" t="s">
        <v>2505</v>
      </c>
      <c r="AL411" s="21"/>
    </row>
    <row r="412" spans="2:38" s="5" customFormat="1" ht="22.5" customHeight="1" x14ac:dyDescent="0.4">
      <c r="B412" s="57" t="s">
        <v>175</v>
      </c>
      <c r="C412" s="58" t="s">
        <v>162</v>
      </c>
      <c r="D412" s="285">
        <v>31</v>
      </c>
      <c r="E412" s="72" t="s">
        <v>1552</v>
      </c>
      <c r="F412" s="60"/>
      <c r="G412" s="61"/>
      <c r="H412" s="62"/>
      <c r="I412" s="63">
        <v>4</v>
      </c>
      <c r="J412" s="64">
        <v>292</v>
      </c>
      <c r="K412" s="65" t="s">
        <v>1537</v>
      </c>
      <c r="L412" s="47" t="s">
        <v>1538</v>
      </c>
      <c r="M412" s="48">
        <v>1</v>
      </c>
      <c r="N412" s="66" t="s">
        <v>87</v>
      </c>
      <c r="O412" s="66">
        <v>0</v>
      </c>
      <c r="P412" s="66">
        <v>0</v>
      </c>
      <c r="Q412" s="66" t="s">
        <v>1289</v>
      </c>
      <c r="R412" s="66">
        <v>0</v>
      </c>
      <c r="S412" s="66">
        <v>0</v>
      </c>
      <c r="T412" s="66">
        <v>0</v>
      </c>
      <c r="U412" s="48">
        <v>90</v>
      </c>
      <c r="V412" s="48">
        <v>1</v>
      </c>
      <c r="W412" s="67">
        <v>1</v>
      </c>
      <c r="X412" s="48"/>
      <c r="Y412" s="48">
        <v>105.11999999999999</v>
      </c>
      <c r="Z412" s="68">
        <v>26279.999999999996</v>
      </c>
      <c r="AA412" s="149"/>
      <c r="AB412" s="69"/>
      <c r="AC412" s="69"/>
      <c r="AD412" s="69"/>
      <c r="AE412" s="70"/>
      <c r="AF412" s="71"/>
      <c r="AG412" s="70"/>
      <c r="AH412" s="55">
        <f t="shared" si="8"/>
        <v>0</v>
      </c>
      <c r="AI412" s="247">
        <f t="shared" si="9"/>
        <v>0</v>
      </c>
      <c r="AJ412" s="242"/>
      <c r="AK412" s="56"/>
      <c r="AL412" s="21"/>
    </row>
    <row r="413" spans="2:38" s="5" customFormat="1" ht="22.5" customHeight="1" x14ac:dyDescent="0.4">
      <c r="B413" s="57" t="s">
        <v>175</v>
      </c>
      <c r="C413" s="58" t="s">
        <v>162</v>
      </c>
      <c r="D413" s="285">
        <v>32</v>
      </c>
      <c r="E413" s="72" t="s">
        <v>1553</v>
      </c>
      <c r="F413" s="60"/>
      <c r="G413" s="61"/>
      <c r="H413" s="62"/>
      <c r="I413" s="63">
        <v>4</v>
      </c>
      <c r="J413" s="64">
        <v>19</v>
      </c>
      <c r="K413" s="65" t="s">
        <v>1554</v>
      </c>
      <c r="L413" s="47" t="s">
        <v>82</v>
      </c>
      <c r="M413" s="48">
        <v>1</v>
      </c>
      <c r="N413" s="66" t="s">
        <v>87</v>
      </c>
      <c r="O413" s="66">
        <v>0</v>
      </c>
      <c r="P413" s="66">
        <v>0</v>
      </c>
      <c r="Q413" s="66">
        <v>0</v>
      </c>
      <c r="R413" s="66" t="s">
        <v>1555</v>
      </c>
      <c r="S413" s="66" t="s">
        <v>1556</v>
      </c>
      <c r="T413" s="66">
        <v>0</v>
      </c>
      <c r="U413" s="48">
        <v>90</v>
      </c>
      <c r="V413" s="48">
        <v>1</v>
      </c>
      <c r="W413" s="67">
        <v>1</v>
      </c>
      <c r="X413" s="48"/>
      <c r="Y413" s="48">
        <v>6.84</v>
      </c>
      <c r="Z413" s="68">
        <v>1710</v>
      </c>
      <c r="AA413" s="149"/>
      <c r="AB413" s="69"/>
      <c r="AC413" s="69"/>
      <c r="AD413" s="69"/>
      <c r="AE413" s="70"/>
      <c r="AF413" s="71"/>
      <c r="AG413" s="70"/>
      <c r="AH413" s="55">
        <f t="shared" si="8"/>
        <v>0</v>
      </c>
      <c r="AI413" s="247">
        <f t="shared" si="9"/>
        <v>0</v>
      </c>
      <c r="AJ413" s="242"/>
      <c r="AK413" s="56"/>
      <c r="AL413" s="21"/>
    </row>
    <row r="414" spans="2:38" s="5" customFormat="1" ht="22.5" customHeight="1" x14ac:dyDescent="0.4">
      <c r="B414" s="57" t="s">
        <v>175</v>
      </c>
      <c r="C414" s="58" t="s">
        <v>162</v>
      </c>
      <c r="D414" s="285">
        <v>32</v>
      </c>
      <c r="E414" s="72" t="s">
        <v>1553</v>
      </c>
      <c r="F414" s="60"/>
      <c r="G414" s="61"/>
      <c r="H414" s="62"/>
      <c r="I414" s="63">
        <v>4</v>
      </c>
      <c r="J414" s="64">
        <v>19</v>
      </c>
      <c r="K414" s="65" t="s">
        <v>1557</v>
      </c>
      <c r="L414" s="47" t="s">
        <v>108</v>
      </c>
      <c r="M414" s="48">
        <v>1</v>
      </c>
      <c r="N414" s="66" t="s">
        <v>566</v>
      </c>
      <c r="O414" s="66">
        <v>0</v>
      </c>
      <c r="P414" s="66">
        <v>0</v>
      </c>
      <c r="Q414" s="66">
        <v>0</v>
      </c>
      <c r="R414" s="66">
        <v>0</v>
      </c>
      <c r="S414" s="66" t="s">
        <v>1558</v>
      </c>
      <c r="T414" s="66">
        <v>0</v>
      </c>
      <c r="U414" s="48">
        <v>54</v>
      </c>
      <c r="V414" s="48">
        <v>1</v>
      </c>
      <c r="W414" s="67">
        <v>1</v>
      </c>
      <c r="X414" s="48"/>
      <c r="Y414" s="48">
        <v>4.1040000000000001</v>
      </c>
      <c r="Z414" s="68">
        <v>1026</v>
      </c>
      <c r="AA414" s="149"/>
      <c r="AB414" s="69"/>
      <c r="AC414" s="69"/>
      <c r="AD414" s="69"/>
      <c r="AE414" s="70"/>
      <c r="AF414" s="71"/>
      <c r="AG414" s="70"/>
      <c r="AH414" s="55">
        <f t="shared" si="8"/>
        <v>0</v>
      </c>
      <c r="AI414" s="247">
        <f t="shared" si="9"/>
        <v>0</v>
      </c>
      <c r="AJ414" s="242"/>
      <c r="AK414" s="56"/>
      <c r="AL414" s="21"/>
    </row>
    <row r="415" spans="2:38" s="5" customFormat="1" ht="22.5" customHeight="1" x14ac:dyDescent="0.4">
      <c r="B415" s="57" t="s">
        <v>175</v>
      </c>
      <c r="C415" s="58" t="s">
        <v>162</v>
      </c>
      <c r="D415" s="285">
        <v>32</v>
      </c>
      <c r="E415" s="72" t="s">
        <v>1553</v>
      </c>
      <c r="F415" s="60"/>
      <c r="G415" s="61"/>
      <c r="H415" s="62"/>
      <c r="I415" s="63">
        <v>4</v>
      </c>
      <c r="J415" s="64">
        <v>19</v>
      </c>
      <c r="K415" s="65" t="s">
        <v>1559</v>
      </c>
      <c r="L415" s="47" t="s">
        <v>108</v>
      </c>
      <c r="M415" s="48">
        <v>1</v>
      </c>
      <c r="N415" s="66" t="s">
        <v>566</v>
      </c>
      <c r="O415" s="66">
        <v>0</v>
      </c>
      <c r="P415" s="66">
        <v>0</v>
      </c>
      <c r="Q415" s="66">
        <v>0</v>
      </c>
      <c r="R415" s="66">
        <v>0</v>
      </c>
      <c r="S415" s="66" t="s">
        <v>1558</v>
      </c>
      <c r="T415" s="66">
        <v>0</v>
      </c>
      <c r="U415" s="48">
        <v>54</v>
      </c>
      <c r="V415" s="48">
        <v>1</v>
      </c>
      <c r="W415" s="67">
        <v>1</v>
      </c>
      <c r="X415" s="48"/>
      <c r="Y415" s="48">
        <v>4.1040000000000001</v>
      </c>
      <c r="Z415" s="68">
        <v>1026</v>
      </c>
      <c r="AA415" s="149"/>
      <c r="AB415" s="69"/>
      <c r="AC415" s="69"/>
      <c r="AD415" s="69"/>
      <c r="AE415" s="70"/>
      <c r="AF415" s="71"/>
      <c r="AG415" s="70"/>
      <c r="AH415" s="55">
        <f t="shared" si="8"/>
        <v>0</v>
      </c>
      <c r="AI415" s="247">
        <f t="shared" si="9"/>
        <v>0</v>
      </c>
      <c r="AJ415" s="242"/>
      <c r="AK415" s="56"/>
      <c r="AL415" s="21"/>
    </row>
    <row r="416" spans="2:38" s="5" customFormat="1" ht="22.5" customHeight="1" x14ac:dyDescent="0.4">
      <c r="B416" s="57" t="s">
        <v>175</v>
      </c>
      <c r="C416" s="58" t="s">
        <v>162</v>
      </c>
      <c r="D416" s="285">
        <v>32</v>
      </c>
      <c r="E416" s="72" t="s">
        <v>1553</v>
      </c>
      <c r="F416" s="60"/>
      <c r="G416" s="61"/>
      <c r="H416" s="62"/>
      <c r="I416" s="63">
        <v>4</v>
      </c>
      <c r="J416" s="64">
        <v>19</v>
      </c>
      <c r="K416" s="65" t="s">
        <v>1560</v>
      </c>
      <c r="L416" s="47" t="s">
        <v>125</v>
      </c>
      <c r="M416" s="48">
        <v>1</v>
      </c>
      <c r="N416" s="66" t="s">
        <v>118</v>
      </c>
      <c r="O416" s="66">
        <v>0</v>
      </c>
      <c r="P416" s="66" t="s">
        <v>568</v>
      </c>
      <c r="Q416" s="66">
        <v>0</v>
      </c>
      <c r="R416" s="66">
        <v>0</v>
      </c>
      <c r="S416" s="66" t="s">
        <v>1561</v>
      </c>
      <c r="T416" s="66">
        <v>0</v>
      </c>
      <c r="U416" s="48">
        <v>28</v>
      </c>
      <c r="V416" s="48">
        <v>1</v>
      </c>
      <c r="W416" s="67">
        <v>1</v>
      </c>
      <c r="X416" s="48"/>
      <c r="Y416" s="48">
        <v>2.1280000000000001</v>
      </c>
      <c r="Z416" s="68">
        <v>532</v>
      </c>
      <c r="AA416" s="149"/>
      <c r="AB416" s="69"/>
      <c r="AC416" s="69"/>
      <c r="AD416" s="69"/>
      <c r="AE416" s="70"/>
      <c r="AF416" s="71"/>
      <c r="AG416" s="70"/>
      <c r="AH416" s="55">
        <f t="shared" si="8"/>
        <v>0</v>
      </c>
      <c r="AI416" s="247">
        <f t="shared" si="9"/>
        <v>0</v>
      </c>
      <c r="AJ416" s="242"/>
      <c r="AK416" s="56"/>
      <c r="AL416" s="21"/>
    </row>
    <row r="417" spans="2:38" s="5" customFormat="1" ht="22.5" customHeight="1" x14ac:dyDescent="0.4">
      <c r="B417" s="57" t="s">
        <v>175</v>
      </c>
      <c r="C417" s="58" t="s">
        <v>162</v>
      </c>
      <c r="D417" s="285">
        <v>32</v>
      </c>
      <c r="E417" s="72" t="s">
        <v>1553</v>
      </c>
      <c r="F417" s="60"/>
      <c r="G417" s="61"/>
      <c r="H417" s="62"/>
      <c r="I417" s="63">
        <v>4</v>
      </c>
      <c r="J417" s="64">
        <v>19</v>
      </c>
      <c r="K417" s="65" t="s">
        <v>1562</v>
      </c>
      <c r="L417" s="47" t="s">
        <v>156</v>
      </c>
      <c r="M417" s="48">
        <v>1</v>
      </c>
      <c r="N417" s="66" t="s">
        <v>118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48">
        <v>28</v>
      </c>
      <c r="V417" s="48">
        <v>1</v>
      </c>
      <c r="W417" s="67">
        <v>1</v>
      </c>
      <c r="X417" s="48"/>
      <c r="Y417" s="48">
        <v>2.1280000000000001</v>
      </c>
      <c r="Z417" s="68">
        <v>532</v>
      </c>
      <c r="AA417" s="149"/>
      <c r="AB417" s="69"/>
      <c r="AC417" s="69"/>
      <c r="AD417" s="69"/>
      <c r="AE417" s="70"/>
      <c r="AF417" s="71"/>
      <c r="AG417" s="70"/>
      <c r="AH417" s="55">
        <f t="shared" si="8"/>
        <v>0</v>
      </c>
      <c r="AI417" s="247">
        <f t="shared" si="9"/>
        <v>0</v>
      </c>
      <c r="AJ417" s="242"/>
      <c r="AK417" s="56"/>
      <c r="AL417" s="21"/>
    </row>
    <row r="418" spans="2:38" s="5" customFormat="1" ht="22.5" customHeight="1" x14ac:dyDescent="0.4">
      <c r="B418" s="57" t="s">
        <v>175</v>
      </c>
      <c r="C418" s="58" t="s">
        <v>162</v>
      </c>
      <c r="D418" s="285">
        <v>33</v>
      </c>
      <c r="E418" s="72" t="s">
        <v>1563</v>
      </c>
      <c r="F418" s="60"/>
      <c r="G418" s="61"/>
      <c r="H418" s="62"/>
      <c r="I418" s="63" t="s">
        <v>175</v>
      </c>
      <c r="J418" s="64" t="s">
        <v>175</v>
      </c>
      <c r="K418" s="65" t="s">
        <v>175</v>
      </c>
      <c r="L418" s="47" t="s">
        <v>176</v>
      </c>
      <c r="M418" s="73">
        <v>0</v>
      </c>
      <c r="N418" s="74">
        <v>0</v>
      </c>
      <c r="O418" s="74">
        <v>0</v>
      </c>
      <c r="P418" s="74">
        <v>0</v>
      </c>
      <c r="Q418" s="74">
        <v>0</v>
      </c>
      <c r="R418" s="74">
        <v>0</v>
      </c>
      <c r="S418" s="74">
        <v>0</v>
      </c>
      <c r="T418" s="74">
        <v>0</v>
      </c>
      <c r="U418" s="73">
        <v>0</v>
      </c>
      <c r="V418" s="73"/>
      <c r="W418" s="75" t="s">
        <v>175</v>
      </c>
      <c r="X418" s="73"/>
      <c r="Y418" s="73" t="s">
        <v>175</v>
      </c>
      <c r="Z418" s="76" t="s">
        <v>175</v>
      </c>
      <c r="AA418" s="158" t="s">
        <v>2599</v>
      </c>
      <c r="AB418" s="158" t="s">
        <v>2598</v>
      </c>
      <c r="AC418" s="78" t="s">
        <v>175</v>
      </c>
      <c r="AD418" s="78" t="s">
        <v>175</v>
      </c>
      <c r="AE418" s="79" t="s">
        <v>175</v>
      </c>
      <c r="AF418" s="80" t="s">
        <v>175</v>
      </c>
      <c r="AG418" s="79" t="s">
        <v>175</v>
      </c>
      <c r="AH418" s="81" t="s">
        <v>189</v>
      </c>
      <c r="AI418" s="259" t="s">
        <v>189</v>
      </c>
      <c r="AJ418" s="255" t="s">
        <v>189</v>
      </c>
      <c r="AK418" s="82" t="s">
        <v>189</v>
      </c>
      <c r="AL418" s="21"/>
    </row>
    <row r="419" spans="2:38" s="5" customFormat="1" ht="22.5" customHeight="1" x14ac:dyDescent="0.4">
      <c r="B419" s="57" t="s">
        <v>175</v>
      </c>
      <c r="C419" s="58" t="s">
        <v>162</v>
      </c>
      <c r="D419" s="285">
        <v>34</v>
      </c>
      <c r="E419" s="72" t="s">
        <v>1564</v>
      </c>
      <c r="F419" s="60"/>
      <c r="G419" s="61"/>
      <c r="H419" s="62"/>
      <c r="I419" s="63" t="s">
        <v>175</v>
      </c>
      <c r="J419" s="64" t="s">
        <v>175</v>
      </c>
      <c r="K419" s="65" t="s">
        <v>185</v>
      </c>
      <c r="L419" s="136" t="s">
        <v>186</v>
      </c>
      <c r="M419" s="73">
        <v>0</v>
      </c>
      <c r="N419" s="74" t="s">
        <v>185</v>
      </c>
      <c r="O419" s="74">
        <v>0</v>
      </c>
      <c r="P419" s="74">
        <v>0</v>
      </c>
      <c r="Q419" s="74">
        <v>0</v>
      </c>
      <c r="R419" s="74">
        <v>0</v>
      </c>
      <c r="S419" s="74">
        <v>0</v>
      </c>
      <c r="T419" s="74">
        <v>0</v>
      </c>
      <c r="U419" s="73" t="s">
        <v>175</v>
      </c>
      <c r="V419" s="73">
        <v>3</v>
      </c>
      <c r="W419" s="75">
        <v>0</v>
      </c>
      <c r="X419" s="73" t="s">
        <v>2505</v>
      </c>
      <c r="Y419" s="73" t="s">
        <v>175</v>
      </c>
      <c r="Z419" s="76" t="s">
        <v>175</v>
      </c>
      <c r="AA419" s="158" t="s">
        <v>187</v>
      </c>
      <c r="AB419" s="78" t="s">
        <v>188</v>
      </c>
      <c r="AC419" s="78" t="s">
        <v>175</v>
      </c>
      <c r="AD419" s="78" t="s">
        <v>175</v>
      </c>
      <c r="AE419" s="79" t="s">
        <v>175</v>
      </c>
      <c r="AF419" s="80" t="s">
        <v>175</v>
      </c>
      <c r="AG419" s="79" t="s">
        <v>175</v>
      </c>
      <c r="AH419" s="81" t="s">
        <v>189</v>
      </c>
      <c r="AI419" s="259" t="s">
        <v>189</v>
      </c>
      <c r="AJ419" s="255" t="s">
        <v>2505</v>
      </c>
      <c r="AK419" s="82" t="s">
        <v>2505</v>
      </c>
      <c r="AL419" s="21"/>
    </row>
    <row r="420" spans="2:38" s="5" customFormat="1" ht="22.5" customHeight="1" x14ac:dyDescent="0.4">
      <c r="B420" s="57" t="s">
        <v>175</v>
      </c>
      <c r="C420" s="58" t="s">
        <v>162</v>
      </c>
      <c r="D420" s="285">
        <v>35</v>
      </c>
      <c r="E420" s="72" t="s">
        <v>1565</v>
      </c>
      <c r="F420" s="60"/>
      <c r="G420" s="61"/>
      <c r="H420" s="62"/>
      <c r="I420" s="63" t="s">
        <v>175</v>
      </c>
      <c r="J420" s="64" t="s">
        <v>175</v>
      </c>
      <c r="K420" s="65" t="s">
        <v>185</v>
      </c>
      <c r="L420" s="136" t="s">
        <v>186</v>
      </c>
      <c r="M420" s="73">
        <v>0</v>
      </c>
      <c r="N420" s="74" t="s">
        <v>185</v>
      </c>
      <c r="O420" s="74">
        <v>0</v>
      </c>
      <c r="P420" s="74">
        <v>0</v>
      </c>
      <c r="Q420" s="74">
        <v>0</v>
      </c>
      <c r="R420" s="74">
        <v>0</v>
      </c>
      <c r="S420" s="74">
        <v>0</v>
      </c>
      <c r="T420" s="74">
        <v>0</v>
      </c>
      <c r="U420" s="73" t="s">
        <v>175</v>
      </c>
      <c r="V420" s="73">
        <v>8</v>
      </c>
      <c r="W420" s="75">
        <v>0</v>
      </c>
      <c r="X420" s="73" t="s">
        <v>2505</v>
      </c>
      <c r="Y420" s="73" t="s">
        <v>175</v>
      </c>
      <c r="Z420" s="76" t="s">
        <v>175</v>
      </c>
      <c r="AA420" s="158" t="s">
        <v>187</v>
      </c>
      <c r="AB420" s="78" t="s">
        <v>188</v>
      </c>
      <c r="AC420" s="78" t="s">
        <v>175</v>
      </c>
      <c r="AD420" s="78" t="s">
        <v>175</v>
      </c>
      <c r="AE420" s="79" t="s">
        <v>175</v>
      </c>
      <c r="AF420" s="80" t="s">
        <v>175</v>
      </c>
      <c r="AG420" s="79" t="s">
        <v>175</v>
      </c>
      <c r="AH420" s="81" t="s">
        <v>189</v>
      </c>
      <c r="AI420" s="259" t="s">
        <v>189</v>
      </c>
      <c r="AJ420" s="255" t="s">
        <v>2505</v>
      </c>
      <c r="AK420" s="82" t="s">
        <v>2505</v>
      </c>
      <c r="AL420" s="21"/>
    </row>
    <row r="421" spans="2:38" s="5" customFormat="1" ht="22.5" customHeight="1" x14ac:dyDescent="0.4">
      <c r="B421" s="57" t="s">
        <v>175</v>
      </c>
      <c r="C421" s="58" t="s">
        <v>162</v>
      </c>
      <c r="D421" s="285">
        <v>36</v>
      </c>
      <c r="E421" s="72" t="s">
        <v>1566</v>
      </c>
      <c r="F421" s="60"/>
      <c r="G421" s="61"/>
      <c r="H421" s="62"/>
      <c r="I421" s="63">
        <v>1</v>
      </c>
      <c r="J421" s="64">
        <v>12</v>
      </c>
      <c r="K421" s="65" t="s">
        <v>1157</v>
      </c>
      <c r="L421" s="47" t="s">
        <v>96</v>
      </c>
      <c r="M421" s="48">
        <v>2</v>
      </c>
      <c r="N421" s="66" t="s">
        <v>118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48">
        <v>28</v>
      </c>
      <c r="V421" s="48">
        <v>1</v>
      </c>
      <c r="W421" s="67">
        <v>2</v>
      </c>
      <c r="X421" s="48"/>
      <c r="Y421" s="48">
        <v>0.67200000000000004</v>
      </c>
      <c r="Z421" s="68">
        <v>168</v>
      </c>
      <c r="AA421" s="149"/>
      <c r="AB421" s="69"/>
      <c r="AC421" s="69"/>
      <c r="AD421" s="69"/>
      <c r="AE421" s="70"/>
      <c r="AF421" s="71"/>
      <c r="AG421" s="70"/>
      <c r="AH421" s="55">
        <f t="shared" si="8"/>
        <v>0</v>
      </c>
      <c r="AI421" s="247">
        <f t="shared" si="9"/>
        <v>0</v>
      </c>
      <c r="AJ421" s="242"/>
      <c r="AK421" s="56"/>
      <c r="AL421" s="21"/>
    </row>
    <row r="422" spans="2:38" s="5" customFormat="1" ht="22.5" customHeight="1" x14ac:dyDescent="0.4">
      <c r="B422" s="57" t="s">
        <v>175</v>
      </c>
      <c r="C422" s="58" t="s">
        <v>162</v>
      </c>
      <c r="D422" s="285">
        <v>38</v>
      </c>
      <c r="E422" s="72" t="s">
        <v>1567</v>
      </c>
      <c r="F422" s="60"/>
      <c r="G422" s="61"/>
      <c r="H422" s="62"/>
      <c r="I422" s="63" t="s">
        <v>175</v>
      </c>
      <c r="J422" s="64" t="s">
        <v>175</v>
      </c>
      <c r="K422" s="65" t="s">
        <v>185</v>
      </c>
      <c r="L422" s="136" t="s">
        <v>186</v>
      </c>
      <c r="M422" s="73">
        <v>0</v>
      </c>
      <c r="N422" s="74" t="s">
        <v>185</v>
      </c>
      <c r="O422" s="74">
        <v>0</v>
      </c>
      <c r="P422" s="74">
        <v>0</v>
      </c>
      <c r="Q422" s="74">
        <v>0</v>
      </c>
      <c r="R422" s="74">
        <v>0</v>
      </c>
      <c r="S422" s="74">
        <v>0</v>
      </c>
      <c r="T422" s="74">
        <v>0</v>
      </c>
      <c r="U422" s="73" t="s">
        <v>175</v>
      </c>
      <c r="V422" s="73">
        <v>8</v>
      </c>
      <c r="W422" s="75">
        <v>0</v>
      </c>
      <c r="X422" s="73" t="s">
        <v>2505</v>
      </c>
      <c r="Y422" s="73" t="s">
        <v>175</v>
      </c>
      <c r="Z422" s="76" t="s">
        <v>175</v>
      </c>
      <c r="AA422" s="158" t="s">
        <v>187</v>
      </c>
      <c r="AB422" s="78" t="s">
        <v>188</v>
      </c>
      <c r="AC422" s="78" t="s">
        <v>175</v>
      </c>
      <c r="AD422" s="78" t="s">
        <v>175</v>
      </c>
      <c r="AE422" s="79" t="s">
        <v>175</v>
      </c>
      <c r="AF422" s="80" t="s">
        <v>175</v>
      </c>
      <c r="AG422" s="79" t="s">
        <v>175</v>
      </c>
      <c r="AH422" s="81" t="s">
        <v>189</v>
      </c>
      <c r="AI422" s="259" t="s">
        <v>189</v>
      </c>
      <c r="AJ422" s="255" t="s">
        <v>2505</v>
      </c>
      <c r="AK422" s="82" t="s">
        <v>2505</v>
      </c>
      <c r="AL422" s="21"/>
    </row>
    <row r="423" spans="2:38" s="5" customFormat="1" ht="22.5" customHeight="1" x14ac:dyDescent="0.4">
      <c r="B423" s="57" t="s">
        <v>175</v>
      </c>
      <c r="C423" s="58" t="s">
        <v>162</v>
      </c>
      <c r="D423" s="285" t="s">
        <v>2549</v>
      </c>
      <c r="E423" s="72" t="s">
        <v>1284</v>
      </c>
      <c r="F423" s="60"/>
      <c r="G423" s="61"/>
      <c r="H423" s="62"/>
      <c r="I423" s="63" t="s">
        <v>175</v>
      </c>
      <c r="J423" s="64" t="s">
        <v>175</v>
      </c>
      <c r="K423" s="65" t="s">
        <v>175</v>
      </c>
      <c r="L423" s="47" t="s">
        <v>176</v>
      </c>
      <c r="M423" s="73">
        <v>0</v>
      </c>
      <c r="N423" s="74">
        <v>0</v>
      </c>
      <c r="O423" s="74">
        <v>0</v>
      </c>
      <c r="P423" s="74">
        <v>0</v>
      </c>
      <c r="Q423" s="74">
        <v>0</v>
      </c>
      <c r="R423" s="74">
        <v>0</v>
      </c>
      <c r="S423" s="74">
        <v>0</v>
      </c>
      <c r="T423" s="74">
        <v>0</v>
      </c>
      <c r="U423" s="73">
        <v>0</v>
      </c>
      <c r="V423" s="73"/>
      <c r="W423" s="75" t="s">
        <v>175</v>
      </c>
      <c r="X423" s="73"/>
      <c r="Y423" s="73" t="s">
        <v>175</v>
      </c>
      <c r="Z423" s="76" t="s">
        <v>175</v>
      </c>
      <c r="AA423" s="158" t="s">
        <v>2599</v>
      </c>
      <c r="AB423" s="158" t="s">
        <v>2598</v>
      </c>
      <c r="AC423" s="78" t="s">
        <v>175</v>
      </c>
      <c r="AD423" s="78" t="s">
        <v>175</v>
      </c>
      <c r="AE423" s="79" t="s">
        <v>175</v>
      </c>
      <c r="AF423" s="80" t="s">
        <v>175</v>
      </c>
      <c r="AG423" s="79" t="s">
        <v>175</v>
      </c>
      <c r="AH423" s="81" t="s">
        <v>189</v>
      </c>
      <c r="AI423" s="259" t="s">
        <v>189</v>
      </c>
      <c r="AJ423" s="255" t="s">
        <v>189</v>
      </c>
      <c r="AK423" s="82" t="s">
        <v>189</v>
      </c>
      <c r="AL423" s="21"/>
    </row>
    <row r="424" spans="2:38" s="5" customFormat="1" ht="22.5" customHeight="1" x14ac:dyDescent="0.4">
      <c r="B424" s="57" t="s">
        <v>175</v>
      </c>
      <c r="C424" s="58" t="s">
        <v>162</v>
      </c>
      <c r="D424" s="285">
        <v>41</v>
      </c>
      <c r="E424" s="72" t="s">
        <v>1201</v>
      </c>
      <c r="F424" s="60"/>
      <c r="G424" s="61"/>
      <c r="H424" s="62"/>
      <c r="I424" s="63">
        <v>13</v>
      </c>
      <c r="J424" s="64">
        <v>292</v>
      </c>
      <c r="K424" s="65" t="s">
        <v>1097</v>
      </c>
      <c r="L424" s="47" t="s">
        <v>52</v>
      </c>
      <c r="M424" s="48">
        <v>1</v>
      </c>
      <c r="N424" s="66" t="s">
        <v>310</v>
      </c>
      <c r="O424" s="66">
        <v>0</v>
      </c>
      <c r="P424" s="66">
        <v>0</v>
      </c>
      <c r="Q424" s="66">
        <v>0</v>
      </c>
      <c r="R424" s="66">
        <v>0</v>
      </c>
      <c r="S424" s="66">
        <v>0</v>
      </c>
      <c r="T424" s="66">
        <v>0</v>
      </c>
      <c r="U424" s="48">
        <v>34</v>
      </c>
      <c r="V424" s="48">
        <v>2</v>
      </c>
      <c r="W424" s="67">
        <v>2</v>
      </c>
      <c r="X424" s="48"/>
      <c r="Y424" s="48">
        <v>258.12800000000004</v>
      </c>
      <c r="Z424" s="68">
        <v>64532.000000000007</v>
      </c>
      <c r="AA424" s="149"/>
      <c r="AB424" s="69"/>
      <c r="AC424" s="69"/>
      <c r="AD424" s="69"/>
      <c r="AE424" s="70"/>
      <c r="AF424" s="71"/>
      <c r="AG424" s="70"/>
      <c r="AH424" s="55">
        <f t="shared" si="8"/>
        <v>0</v>
      </c>
      <c r="AI424" s="247">
        <f t="shared" si="9"/>
        <v>0</v>
      </c>
      <c r="AJ424" s="242"/>
      <c r="AK424" s="56"/>
      <c r="AL424" s="21"/>
    </row>
    <row r="425" spans="2:38" s="5" customFormat="1" ht="22.5" customHeight="1" x14ac:dyDescent="0.4">
      <c r="B425" s="57" t="s">
        <v>175</v>
      </c>
      <c r="C425" s="58" t="s">
        <v>162</v>
      </c>
      <c r="D425" s="285">
        <v>42</v>
      </c>
      <c r="E425" s="72" t="s">
        <v>1568</v>
      </c>
      <c r="F425" s="60"/>
      <c r="G425" s="61"/>
      <c r="H425" s="62"/>
      <c r="I425" s="63" t="s">
        <v>175</v>
      </c>
      <c r="J425" s="64" t="s">
        <v>175</v>
      </c>
      <c r="K425" s="65" t="s">
        <v>185</v>
      </c>
      <c r="L425" s="136" t="s">
        <v>186</v>
      </c>
      <c r="M425" s="73">
        <v>0</v>
      </c>
      <c r="N425" s="74" t="s">
        <v>185</v>
      </c>
      <c r="O425" s="74">
        <v>0</v>
      </c>
      <c r="P425" s="74">
        <v>0</v>
      </c>
      <c r="Q425" s="74">
        <v>0</v>
      </c>
      <c r="R425" s="74">
        <v>0</v>
      </c>
      <c r="S425" s="74">
        <v>0</v>
      </c>
      <c r="T425" s="74">
        <v>0</v>
      </c>
      <c r="U425" s="73" t="s">
        <v>175</v>
      </c>
      <c r="V425" s="73">
        <v>17</v>
      </c>
      <c r="W425" s="75">
        <v>0</v>
      </c>
      <c r="X425" s="73" t="s">
        <v>2505</v>
      </c>
      <c r="Y425" s="73" t="s">
        <v>175</v>
      </c>
      <c r="Z425" s="76" t="s">
        <v>175</v>
      </c>
      <c r="AA425" s="158" t="s">
        <v>187</v>
      </c>
      <c r="AB425" s="78" t="s">
        <v>188</v>
      </c>
      <c r="AC425" s="78" t="s">
        <v>175</v>
      </c>
      <c r="AD425" s="78" t="s">
        <v>175</v>
      </c>
      <c r="AE425" s="79" t="s">
        <v>175</v>
      </c>
      <c r="AF425" s="80" t="s">
        <v>175</v>
      </c>
      <c r="AG425" s="79" t="s">
        <v>175</v>
      </c>
      <c r="AH425" s="81" t="s">
        <v>189</v>
      </c>
      <c r="AI425" s="259" t="s">
        <v>189</v>
      </c>
      <c r="AJ425" s="255" t="s">
        <v>2505</v>
      </c>
      <c r="AK425" s="82" t="s">
        <v>2505</v>
      </c>
      <c r="AL425" s="21"/>
    </row>
    <row r="426" spans="2:38" s="5" customFormat="1" ht="22.5" customHeight="1" x14ac:dyDescent="0.4">
      <c r="B426" s="57" t="s">
        <v>175</v>
      </c>
      <c r="C426" s="58" t="s">
        <v>162</v>
      </c>
      <c r="D426" s="285">
        <v>43</v>
      </c>
      <c r="E426" s="72" t="s">
        <v>1268</v>
      </c>
      <c r="F426" s="60"/>
      <c r="G426" s="61"/>
      <c r="H426" s="62"/>
      <c r="I426" s="63">
        <v>1</v>
      </c>
      <c r="J426" s="64">
        <v>12</v>
      </c>
      <c r="K426" s="65" t="s">
        <v>1192</v>
      </c>
      <c r="L426" s="47" t="s">
        <v>1089</v>
      </c>
      <c r="M426" s="48">
        <v>1</v>
      </c>
      <c r="N426" s="66" t="s">
        <v>118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48">
        <v>28</v>
      </c>
      <c r="V426" s="48">
        <v>1</v>
      </c>
      <c r="W426" s="67">
        <v>1</v>
      </c>
      <c r="X426" s="48"/>
      <c r="Y426" s="48">
        <v>0.33600000000000002</v>
      </c>
      <c r="Z426" s="68">
        <v>84</v>
      </c>
      <c r="AA426" s="149"/>
      <c r="AB426" s="69"/>
      <c r="AC426" s="69"/>
      <c r="AD426" s="69"/>
      <c r="AE426" s="70"/>
      <c r="AF426" s="71"/>
      <c r="AG426" s="70"/>
      <c r="AH426" s="55">
        <f t="shared" si="8"/>
        <v>0</v>
      </c>
      <c r="AI426" s="247">
        <f t="shared" si="9"/>
        <v>0</v>
      </c>
      <c r="AJ426" s="242"/>
      <c r="AK426" s="56"/>
      <c r="AL426" s="21"/>
    </row>
    <row r="427" spans="2:38" s="5" customFormat="1" ht="22.5" customHeight="1" x14ac:dyDescent="0.4">
      <c r="B427" s="57" t="s">
        <v>175</v>
      </c>
      <c r="C427" s="58" t="s">
        <v>162</v>
      </c>
      <c r="D427" s="285">
        <v>44</v>
      </c>
      <c r="E427" s="72" t="s">
        <v>1306</v>
      </c>
      <c r="F427" s="60"/>
      <c r="G427" s="61"/>
      <c r="H427" s="62"/>
      <c r="I427" s="63">
        <v>13</v>
      </c>
      <c r="J427" s="64">
        <v>292</v>
      </c>
      <c r="K427" s="65" t="s">
        <v>1097</v>
      </c>
      <c r="L427" s="47" t="s">
        <v>52</v>
      </c>
      <c r="M427" s="48">
        <v>1</v>
      </c>
      <c r="N427" s="66" t="s">
        <v>310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48">
        <v>34</v>
      </c>
      <c r="V427" s="48">
        <v>29</v>
      </c>
      <c r="W427" s="67">
        <v>29</v>
      </c>
      <c r="X427" s="48"/>
      <c r="Y427" s="48">
        <v>3742.8560000000007</v>
      </c>
      <c r="Z427" s="68">
        <v>935714.00000000023</v>
      </c>
      <c r="AA427" s="149"/>
      <c r="AB427" s="69"/>
      <c r="AC427" s="69"/>
      <c r="AD427" s="69"/>
      <c r="AE427" s="70"/>
      <c r="AF427" s="71"/>
      <c r="AG427" s="70"/>
      <c r="AH427" s="55">
        <f t="shared" si="8"/>
        <v>0</v>
      </c>
      <c r="AI427" s="247">
        <f t="shared" si="9"/>
        <v>0</v>
      </c>
      <c r="AJ427" s="242"/>
      <c r="AK427" s="56"/>
      <c r="AL427" s="21"/>
    </row>
    <row r="428" spans="2:38" s="5" customFormat="1" ht="22.5" customHeight="1" x14ac:dyDescent="0.4">
      <c r="B428" s="57" t="s">
        <v>175</v>
      </c>
      <c r="C428" s="58" t="s">
        <v>162</v>
      </c>
      <c r="D428" s="285">
        <v>44</v>
      </c>
      <c r="E428" s="72" t="s">
        <v>1306</v>
      </c>
      <c r="F428" s="60"/>
      <c r="G428" s="61"/>
      <c r="H428" s="62"/>
      <c r="I428" s="63">
        <v>13</v>
      </c>
      <c r="J428" s="64">
        <v>292</v>
      </c>
      <c r="K428" s="65" t="s">
        <v>1075</v>
      </c>
      <c r="L428" s="47" t="s">
        <v>52</v>
      </c>
      <c r="M428" s="48">
        <v>1</v>
      </c>
      <c r="N428" s="66" t="s">
        <v>1076</v>
      </c>
      <c r="O428" s="66">
        <v>0</v>
      </c>
      <c r="P428" s="66" t="s">
        <v>1077</v>
      </c>
      <c r="Q428" s="66" t="s">
        <v>1074</v>
      </c>
      <c r="R428" s="66">
        <v>0</v>
      </c>
      <c r="S428" s="66">
        <v>0</v>
      </c>
      <c r="T428" s="66">
        <v>0</v>
      </c>
      <c r="U428" s="48">
        <v>35</v>
      </c>
      <c r="V428" s="48">
        <v>4</v>
      </c>
      <c r="W428" s="67">
        <v>4</v>
      </c>
      <c r="X428" s="48"/>
      <c r="Y428" s="48">
        <v>531.44000000000005</v>
      </c>
      <c r="Z428" s="68">
        <v>132860.00000000003</v>
      </c>
      <c r="AA428" s="149"/>
      <c r="AB428" s="69"/>
      <c r="AC428" s="69"/>
      <c r="AD428" s="69"/>
      <c r="AE428" s="70"/>
      <c r="AF428" s="71"/>
      <c r="AG428" s="70"/>
      <c r="AH428" s="55">
        <f t="shared" si="8"/>
        <v>0</v>
      </c>
      <c r="AI428" s="247">
        <f t="shared" si="9"/>
        <v>0</v>
      </c>
      <c r="AJ428" s="242"/>
      <c r="AK428" s="56"/>
      <c r="AL428" s="21"/>
    </row>
    <row r="429" spans="2:38" s="5" customFormat="1" ht="22.5" customHeight="1" x14ac:dyDescent="0.4">
      <c r="B429" s="57" t="s">
        <v>175</v>
      </c>
      <c r="C429" s="58" t="s">
        <v>162</v>
      </c>
      <c r="D429" s="285">
        <v>44</v>
      </c>
      <c r="E429" s="72" t="s">
        <v>1306</v>
      </c>
      <c r="F429" s="60"/>
      <c r="G429" s="61"/>
      <c r="H429" s="62"/>
      <c r="I429" s="63">
        <v>13</v>
      </c>
      <c r="J429" s="64">
        <v>292</v>
      </c>
      <c r="K429" s="65" t="s">
        <v>1071</v>
      </c>
      <c r="L429" s="47" t="s">
        <v>52</v>
      </c>
      <c r="M429" s="48">
        <v>1</v>
      </c>
      <c r="N429" s="66" t="s">
        <v>1072</v>
      </c>
      <c r="O429" s="66">
        <v>0</v>
      </c>
      <c r="P429" s="66" t="s">
        <v>1073</v>
      </c>
      <c r="Q429" s="66" t="s">
        <v>1074</v>
      </c>
      <c r="R429" s="66">
        <v>0</v>
      </c>
      <c r="S429" s="66">
        <v>0</v>
      </c>
      <c r="T429" s="66">
        <v>0</v>
      </c>
      <c r="U429" s="48">
        <v>50</v>
      </c>
      <c r="V429" s="48">
        <v>10</v>
      </c>
      <c r="W429" s="67">
        <v>10</v>
      </c>
      <c r="X429" s="48"/>
      <c r="Y429" s="48">
        <v>1898</v>
      </c>
      <c r="Z429" s="68">
        <v>474500</v>
      </c>
      <c r="AA429" s="149"/>
      <c r="AB429" s="69"/>
      <c r="AC429" s="69"/>
      <c r="AD429" s="69"/>
      <c r="AE429" s="70"/>
      <c r="AF429" s="71"/>
      <c r="AG429" s="70"/>
      <c r="AH429" s="55">
        <f t="shared" si="8"/>
        <v>0</v>
      </c>
      <c r="AI429" s="247">
        <f t="shared" si="9"/>
        <v>0</v>
      </c>
      <c r="AJ429" s="242"/>
      <c r="AK429" s="56"/>
      <c r="AL429" s="21"/>
    </row>
    <row r="430" spans="2:38" s="5" customFormat="1" ht="22.5" customHeight="1" x14ac:dyDescent="0.4">
      <c r="B430" s="57" t="s">
        <v>175</v>
      </c>
      <c r="C430" s="58" t="s">
        <v>162</v>
      </c>
      <c r="D430" s="285">
        <v>45</v>
      </c>
      <c r="E430" s="72" t="s">
        <v>1569</v>
      </c>
      <c r="F430" s="60"/>
      <c r="G430" s="61"/>
      <c r="H430" s="62"/>
      <c r="I430" s="63" t="s">
        <v>175</v>
      </c>
      <c r="J430" s="64" t="s">
        <v>175</v>
      </c>
      <c r="K430" s="65" t="s">
        <v>1370</v>
      </c>
      <c r="L430" s="136" t="s">
        <v>125</v>
      </c>
      <c r="M430" s="73">
        <v>2</v>
      </c>
      <c r="N430" s="74" t="s">
        <v>218</v>
      </c>
      <c r="O430" s="74">
        <v>0</v>
      </c>
      <c r="P430" s="74" t="s">
        <v>126</v>
      </c>
      <c r="Q430" s="74">
        <v>0</v>
      </c>
      <c r="R430" s="74">
        <v>0</v>
      </c>
      <c r="S430" s="74" t="s">
        <v>134</v>
      </c>
      <c r="T430" s="74">
        <v>0</v>
      </c>
      <c r="U430" s="73">
        <v>47</v>
      </c>
      <c r="V430" s="73">
        <v>1</v>
      </c>
      <c r="W430" s="75">
        <v>2</v>
      </c>
      <c r="X430" s="73" t="s">
        <v>2505</v>
      </c>
      <c r="Y430" s="73" t="s">
        <v>175</v>
      </c>
      <c r="Z430" s="76" t="s">
        <v>175</v>
      </c>
      <c r="AA430" s="158" t="s">
        <v>187</v>
      </c>
      <c r="AB430" s="78" t="s">
        <v>187</v>
      </c>
      <c r="AC430" s="78" t="s">
        <v>175</v>
      </c>
      <c r="AD430" s="78" t="s">
        <v>175</v>
      </c>
      <c r="AE430" s="79" t="s">
        <v>175</v>
      </c>
      <c r="AF430" s="80" t="s">
        <v>175</v>
      </c>
      <c r="AG430" s="79" t="s">
        <v>175</v>
      </c>
      <c r="AH430" s="81" t="s">
        <v>189</v>
      </c>
      <c r="AI430" s="259" t="s">
        <v>189</v>
      </c>
      <c r="AJ430" s="255" t="s">
        <v>2505</v>
      </c>
      <c r="AK430" s="82" t="s">
        <v>2505</v>
      </c>
      <c r="AL430" s="21"/>
    </row>
    <row r="431" spans="2:38" s="5" customFormat="1" ht="22.5" customHeight="1" x14ac:dyDescent="0.4">
      <c r="B431" s="57" t="s">
        <v>175</v>
      </c>
      <c r="C431" s="58" t="s">
        <v>162</v>
      </c>
      <c r="D431" s="285">
        <v>45</v>
      </c>
      <c r="E431" s="72" t="s">
        <v>1569</v>
      </c>
      <c r="F431" s="60"/>
      <c r="G431" s="61"/>
      <c r="H431" s="62"/>
      <c r="I431" s="63" t="s">
        <v>175</v>
      </c>
      <c r="J431" s="64" t="s">
        <v>175</v>
      </c>
      <c r="K431" s="65" t="s">
        <v>1371</v>
      </c>
      <c r="L431" s="136" t="s">
        <v>125</v>
      </c>
      <c r="M431" s="73">
        <v>2</v>
      </c>
      <c r="N431" s="74" t="s">
        <v>218</v>
      </c>
      <c r="O431" s="74">
        <v>0</v>
      </c>
      <c r="P431" s="74" t="s">
        <v>126</v>
      </c>
      <c r="Q431" s="74">
        <v>0</v>
      </c>
      <c r="R431" s="74">
        <v>0</v>
      </c>
      <c r="S431" s="74" t="s">
        <v>134</v>
      </c>
      <c r="T431" s="74" t="s">
        <v>1196</v>
      </c>
      <c r="U431" s="73">
        <v>47</v>
      </c>
      <c r="V431" s="73">
        <v>1</v>
      </c>
      <c r="W431" s="75">
        <v>2</v>
      </c>
      <c r="X431" s="73" t="s">
        <v>2505</v>
      </c>
      <c r="Y431" s="73" t="s">
        <v>175</v>
      </c>
      <c r="Z431" s="76" t="s">
        <v>175</v>
      </c>
      <c r="AA431" s="158" t="s">
        <v>187</v>
      </c>
      <c r="AB431" s="78" t="s">
        <v>187</v>
      </c>
      <c r="AC431" s="78" t="s">
        <v>175</v>
      </c>
      <c r="AD431" s="78" t="s">
        <v>175</v>
      </c>
      <c r="AE431" s="79" t="s">
        <v>175</v>
      </c>
      <c r="AF431" s="80" t="s">
        <v>175</v>
      </c>
      <c r="AG431" s="79" t="s">
        <v>175</v>
      </c>
      <c r="AH431" s="81" t="s">
        <v>189</v>
      </c>
      <c r="AI431" s="259" t="s">
        <v>189</v>
      </c>
      <c r="AJ431" s="255" t="s">
        <v>2505</v>
      </c>
      <c r="AK431" s="82" t="s">
        <v>2505</v>
      </c>
      <c r="AL431" s="21"/>
    </row>
    <row r="432" spans="2:38" s="5" customFormat="1" ht="22.5" customHeight="1" x14ac:dyDescent="0.4">
      <c r="B432" s="57" t="s">
        <v>175</v>
      </c>
      <c r="C432" s="58" t="s">
        <v>162</v>
      </c>
      <c r="D432" s="285">
        <v>46</v>
      </c>
      <c r="E432" s="60" t="s">
        <v>1489</v>
      </c>
      <c r="F432" s="60"/>
      <c r="G432" s="61"/>
      <c r="H432" s="62"/>
      <c r="I432" s="63">
        <v>8</v>
      </c>
      <c r="J432" s="64">
        <v>176</v>
      </c>
      <c r="K432" s="65" t="s">
        <v>1071</v>
      </c>
      <c r="L432" s="47" t="s">
        <v>52</v>
      </c>
      <c r="M432" s="48">
        <v>1</v>
      </c>
      <c r="N432" s="66" t="s">
        <v>1072</v>
      </c>
      <c r="O432" s="66">
        <v>0</v>
      </c>
      <c r="P432" s="66" t="s">
        <v>1073</v>
      </c>
      <c r="Q432" s="66" t="s">
        <v>1074</v>
      </c>
      <c r="R432" s="66">
        <v>0</v>
      </c>
      <c r="S432" s="66">
        <v>0</v>
      </c>
      <c r="T432" s="66">
        <v>0</v>
      </c>
      <c r="U432" s="48">
        <v>50</v>
      </c>
      <c r="V432" s="48">
        <v>13</v>
      </c>
      <c r="W432" s="67">
        <v>13</v>
      </c>
      <c r="X432" s="48"/>
      <c r="Y432" s="48">
        <v>915.2</v>
      </c>
      <c r="Z432" s="68">
        <v>228800</v>
      </c>
      <c r="AA432" s="149"/>
      <c r="AB432" s="69"/>
      <c r="AC432" s="69"/>
      <c r="AD432" s="69"/>
      <c r="AE432" s="70"/>
      <c r="AF432" s="71"/>
      <c r="AG432" s="70"/>
      <c r="AH432" s="55">
        <f t="shared" si="8"/>
        <v>0</v>
      </c>
      <c r="AI432" s="247">
        <f t="shared" si="9"/>
        <v>0</v>
      </c>
      <c r="AJ432" s="242"/>
      <c r="AK432" s="56"/>
      <c r="AL432" s="21"/>
    </row>
    <row r="433" spans="2:38" s="5" customFormat="1" ht="22.5" customHeight="1" x14ac:dyDescent="0.4">
      <c r="B433" s="57" t="s">
        <v>175</v>
      </c>
      <c r="C433" s="58" t="s">
        <v>162</v>
      </c>
      <c r="D433" s="285">
        <v>46</v>
      </c>
      <c r="E433" s="60" t="s">
        <v>1489</v>
      </c>
      <c r="F433" s="60"/>
      <c r="G433" s="61"/>
      <c r="H433" s="62"/>
      <c r="I433" s="63">
        <v>8</v>
      </c>
      <c r="J433" s="64">
        <v>176</v>
      </c>
      <c r="K433" s="65" t="s">
        <v>1075</v>
      </c>
      <c r="L433" s="47" t="s">
        <v>52</v>
      </c>
      <c r="M433" s="48">
        <v>1</v>
      </c>
      <c r="N433" s="66" t="s">
        <v>1076</v>
      </c>
      <c r="O433" s="66">
        <v>0</v>
      </c>
      <c r="P433" s="66" t="s">
        <v>1077</v>
      </c>
      <c r="Q433" s="66" t="s">
        <v>1074</v>
      </c>
      <c r="R433" s="66">
        <v>0</v>
      </c>
      <c r="S433" s="66">
        <v>0</v>
      </c>
      <c r="T433" s="66">
        <v>0</v>
      </c>
      <c r="U433" s="48">
        <v>35</v>
      </c>
      <c r="V433" s="48">
        <v>18</v>
      </c>
      <c r="W433" s="67">
        <v>18</v>
      </c>
      <c r="X433" s="48"/>
      <c r="Y433" s="48">
        <v>887.04</v>
      </c>
      <c r="Z433" s="68">
        <v>221760</v>
      </c>
      <c r="AA433" s="149"/>
      <c r="AB433" s="69"/>
      <c r="AC433" s="69"/>
      <c r="AD433" s="69"/>
      <c r="AE433" s="70"/>
      <c r="AF433" s="71"/>
      <c r="AG433" s="70"/>
      <c r="AH433" s="55">
        <f t="shared" si="8"/>
        <v>0</v>
      </c>
      <c r="AI433" s="247">
        <f t="shared" si="9"/>
        <v>0</v>
      </c>
      <c r="AJ433" s="242"/>
      <c r="AK433" s="56"/>
      <c r="AL433" s="21"/>
    </row>
    <row r="434" spans="2:38" s="5" customFormat="1" ht="22.5" customHeight="1" x14ac:dyDescent="0.4">
      <c r="B434" s="57" t="s">
        <v>175</v>
      </c>
      <c r="C434" s="58" t="s">
        <v>162</v>
      </c>
      <c r="D434" s="285">
        <v>47</v>
      </c>
      <c r="E434" s="72" t="s">
        <v>1175</v>
      </c>
      <c r="F434" s="60"/>
      <c r="G434" s="61"/>
      <c r="H434" s="62"/>
      <c r="I434" s="63" t="s">
        <v>175</v>
      </c>
      <c r="J434" s="64" t="s">
        <v>175</v>
      </c>
      <c r="K434" s="65" t="s">
        <v>175</v>
      </c>
      <c r="L434" s="47" t="s">
        <v>176</v>
      </c>
      <c r="M434" s="73">
        <v>0</v>
      </c>
      <c r="N434" s="74">
        <v>0</v>
      </c>
      <c r="O434" s="74">
        <v>0</v>
      </c>
      <c r="P434" s="74">
        <v>0</v>
      </c>
      <c r="Q434" s="74">
        <v>0</v>
      </c>
      <c r="R434" s="74">
        <v>0</v>
      </c>
      <c r="S434" s="74">
        <v>0</v>
      </c>
      <c r="T434" s="74">
        <v>0</v>
      </c>
      <c r="U434" s="73">
        <v>0</v>
      </c>
      <c r="V434" s="73"/>
      <c r="W434" s="75" t="s">
        <v>175</v>
      </c>
      <c r="X434" s="73"/>
      <c r="Y434" s="73" t="s">
        <v>175</v>
      </c>
      <c r="Z434" s="76" t="s">
        <v>175</v>
      </c>
      <c r="AA434" s="158" t="s">
        <v>2599</v>
      </c>
      <c r="AB434" s="158" t="s">
        <v>2598</v>
      </c>
      <c r="AC434" s="78" t="s">
        <v>175</v>
      </c>
      <c r="AD434" s="78" t="s">
        <v>175</v>
      </c>
      <c r="AE434" s="79" t="s">
        <v>175</v>
      </c>
      <c r="AF434" s="80" t="s">
        <v>175</v>
      </c>
      <c r="AG434" s="79" t="s">
        <v>175</v>
      </c>
      <c r="AH434" s="81" t="s">
        <v>189</v>
      </c>
      <c r="AI434" s="259" t="s">
        <v>189</v>
      </c>
      <c r="AJ434" s="255" t="s">
        <v>189</v>
      </c>
      <c r="AK434" s="82" t="s">
        <v>189</v>
      </c>
      <c r="AL434" s="21"/>
    </row>
    <row r="435" spans="2:38" s="5" customFormat="1" ht="22.5" customHeight="1" x14ac:dyDescent="0.4">
      <c r="B435" s="57" t="s">
        <v>175</v>
      </c>
      <c r="C435" s="58" t="s">
        <v>162</v>
      </c>
      <c r="D435" s="285">
        <v>48</v>
      </c>
      <c r="E435" s="72" t="s">
        <v>1570</v>
      </c>
      <c r="F435" s="60"/>
      <c r="G435" s="61"/>
      <c r="H435" s="62"/>
      <c r="I435" s="63" t="s">
        <v>175</v>
      </c>
      <c r="J435" s="64" t="s">
        <v>175</v>
      </c>
      <c r="K435" s="140" t="s">
        <v>1244</v>
      </c>
      <c r="L435" s="136" t="s">
        <v>457</v>
      </c>
      <c r="M435" s="73">
        <v>1</v>
      </c>
      <c r="N435" s="74" t="s">
        <v>218</v>
      </c>
      <c r="O435" s="74">
        <v>0</v>
      </c>
      <c r="P435" s="74">
        <v>0</v>
      </c>
      <c r="Q435" s="74">
        <v>0</v>
      </c>
      <c r="R435" s="74">
        <v>0</v>
      </c>
      <c r="S435" s="74">
        <v>0</v>
      </c>
      <c r="T435" s="74">
        <v>0</v>
      </c>
      <c r="U435" s="73">
        <v>47</v>
      </c>
      <c r="V435" s="73">
        <v>2</v>
      </c>
      <c r="W435" s="75">
        <v>2</v>
      </c>
      <c r="X435" s="73" t="s">
        <v>2505</v>
      </c>
      <c r="Y435" s="73" t="s">
        <v>175</v>
      </c>
      <c r="Z435" s="76" t="s">
        <v>175</v>
      </c>
      <c r="AA435" s="158" t="s">
        <v>187</v>
      </c>
      <c r="AB435" s="78" t="s">
        <v>187</v>
      </c>
      <c r="AC435" s="78" t="s">
        <v>175</v>
      </c>
      <c r="AD435" s="78" t="s">
        <v>175</v>
      </c>
      <c r="AE435" s="79" t="s">
        <v>175</v>
      </c>
      <c r="AF435" s="80" t="s">
        <v>175</v>
      </c>
      <c r="AG435" s="79" t="s">
        <v>175</v>
      </c>
      <c r="AH435" s="81" t="s">
        <v>189</v>
      </c>
      <c r="AI435" s="259" t="s">
        <v>189</v>
      </c>
      <c r="AJ435" s="255" t="s">
        <v>2505</v>
      </c>
      <c r="AK435" s="82" t="s">
        <v>2505</v>
      </c>
      <c r="AL435" s="21"/>
    </row>
    <row r="436" spans="2:38" s="5" customFormat="1" ht="22.5" customHeight="1" x14ac:dyDescent="0.4">
      <c r="B436" s="57" t="s">
        <v>175</v>
      </c>
      <c r="C436" s="58" t="s">
        <v>162</v>
      </c>
      <c r="D436" s="285">
        <v>49</v>
      </c>
      <c r="E436" s="72" t="s">
        <v>1571</v>
      </c>
      <c r="F436" s="60"/>
      <c r="G436" s="61"/>
      <c r="H436" s="62"/>
      <c r="I436" s="63" t="s">
        <v>175</v>
      </c>
      <c r="J436" s="64" t="s">
        <v>175</v>
      </c>
      <c r="K436" s="140" t="s">
        <v>1572</v>
      </c>
      <c r="L436" s="136" t="s">
        <v>563</v>
      </c>
      <c r="M436" s="73">
        <v>2</v>
      </c>
      <c r="N436" s="74" t="s">
        <v>1235</v>
      </c>
      <c r="O436" s="74">
        <v>0</v>
      </c>
      <c r="P436" s="74">
        <v>0</v>
      </c>
      <c r="Q436" s="74">
        <v>0</v>
      </c>
      <c r="R436" s="74" t="s">
        <v>840</v>
      </c>
      <c r="S436" s="74">
        <v>0</v>
      </c>
      <c r="T436" s="74">
        <v>0</v>
      </c>
      <c r="U436" s="73">
        <v>150</v>
      </c>
      <c r="V436" s="73">
        <v>12</v>
      </c>
      <c r="W436" s="75">
        <v>24</v>
      </c>
      <c r="X436" s="73" t="s">
        <v>2505</v>
      </c>
      <c r="Y436" s="73" t="s">
        <v>175</v>
      </c>
      <c r="Z436" s="76" t="s">
        <v>175</v>
      </c>
      <c r="AA436" s="158" t="s">
        <v>187</v>
      </c>
      <c r="AB436" s="78" t="s">
        <v>187</v>
      </c>
      <c r="AC436" s="78" t="s">
        <v>175</v>
      </c>
      <c r="AD436" s="78" t="s">
        <v>175</v>
      </c>
      <c r="AE436" s="79" t="s">
        <v>175</v>
      </c>
      <c r="AF436" s="80" t="s">
        <v>175</v>
      </c>
      <c r="AG436" s="79" t="s">
        <v>175</v>
      </c>
      <c r="AH436" s="81" t="s">
        <v>189</v>
      </c>
      <c r="AI436" s="259" t="s">
        <v>189</v>
      </c>
      <c r="AJ436" s="255" t="s">
        <v>2505</v>
      </c>
      <c r="AK436" s="82" t="s">
        <v>2505</v>
      </c>
      <c r="AL436" s="21"/>
    </row>
    <row r="437" spans="2:38" s="5" customFormat="1" ht="22.5" customHeight="1" x14ac:dyDescent="0.4">
      <c r="B437" s="57" t="s">
        <v>175</v>
      </c>
      <c r="C437" s="58" t="s">
        <v>162</v>
      </c>
      <c r="D437" s="285">
        <v>49</v>
      </c>
      <c r="E437" s="72" t="s">
        <v>1571</v>
      </c>
      <c r="F437" s="60"/>
      <c r="G437" s="61"/>
      <c r="H437" s="62"/>
      <c r="I437" s="63" t="s">
        <v>175</v>
      </c>
      <c r="J437" s="64" t="s">
        <v>175</v>
      </c>
      <c r="K437" s="140" t="s">
        <v>1573</v>
      </c>
      <c r="L437" s="136" t="s">
        <v>563</v>
      </c>
      <c r="M437" s="73">
        <v>2</v>
      </c>
      <c r="N437" s="74" t="s">
        <v>1574</v>
      </c>
      <c r="O437" s="74">
        <v>0</v>
      </c>
      <c r="P437" s="74">
        <v>0</v>
      </c>
      <c r="Q437" s="74">
        <v>0</v>
      </c>
      <c r="R437" s="74" t="s">
        <v>840</v>
      </c>
      <c r="S437" s="74">
        <v>0</v>
      </c>
      <c r="T437" s="74">
        <v>0</v>
      </c>
      <c r="U437" s="73">
        <v>200</v>
      </c>
      <c r="V437" s="73">
        <v>16</v>
      </c>
      <c r="W437" s="75">
        <v>32</v>
      </c>
      <c r="X437" s="73" t="s">
        <v>2505</v>
      </c>
      <c r="Y437" s="73" t="s">
        <v>175</v>
      </c>
      <c r="Z437" s="76" t="s">
        <v>175</v>
      </c>
      <c r="AA437" s="158" t="s">
        <v>187</v>
      </c>
      <c r="AB437" s="78" t="s">
        <v>187</v>
      </c>
      <c r="AC437" s="78" t="s">
        <v>175</v>
      </c>
      <c r="AD437" s="78" t="s">
        <v>175</v>
      </c>
      <c r="AE437" s="79" t="s">
        <v>175</v>
      </c>
      <c r="AF437" s="80" t="s">
        <v>175</v>
      </c>
      <c r="AG437" s="79" t="s">
        <v>175</v>
      </c>
      <c r="AH437" s="81" t="s">
        <v>189</v>
      </c>
      <c r="AI437" s="259" t="s">
        <v>189</v>
      </c>
      <c r="AJ437" s="255" t="s">
        <v>2505</v>
      </c>
      <c r="AK437" s="82" t="s">
        <v>2505</v>
      </c>
      <c r="AL437" s="21"/>
    </row>
    <row r="438" spans="2:38" s="5" customFormat="1" ht="22.5" customHeight="1" x14ac:dyDescent="0.4">
      <c r="B438" s="57" t="s">
        <v>175</v>
      </c>
      <c r="C438" s="58" t="s">
        <v>162</v>
      </c>
      <c r="D438" s="285">
        <v>49</v>
      </c>
      <c r="E438" s="72" t="s">
        <v>1571</v>
      </c>
      <c r="F438" s="60"/>
      <c r="G438" s="61"/>
      <c r="H438" s="62"/>
      <c r="I438" s="63" t="s">
        <v>175</v>
      </c>
      <c r="J438" s="64" t="s">
        <v>175</v>
      </c>
      <c r="K438" s="140" t="s">
        <v>1075</v>
      </c>
      <c r="L438" s="136" t="s">
        <v>52</v>
      </c>
      <c r="M438" s="73">
        <v>1</v>
      </c>
      <c r="N438" s="74" t="s">
        <v>1076</v>
      </c>
      <c r="O438" s="74">
        <v>0</v>
      </c>
      <c r="P438" s="74" t="s">
        <v>1077</v>
      </c>
      <c r="Q438" s="74" t="s">
        <v>1074</v>
      </c>
      <c r="R438" s="74">
        <v>0</v>
      </c>
      <c r="S438" s="74">
        <v>0</v>
      </c>
      <c r="T438" s="74">
        <v>0</v>
      </c>
      <c r="U438" s="73">
        <v>35</v>
      </c>
      <c r="V438" s="73">
        <v>49</v>
      </c>
      <c r="W438" s="75">
        <v>49</v>
      </c>
      <c r="X438" s="73" t="s">
        <v>2505</v>
      </c>
      <c r="Y438" s="73" t="s">
        <v>175</v>
      </c>
      <c r="Z438" s="76" t="s">
        <v>175</v>
      </c>
      <c r="AA438" s="158" t="s">
        <v>187</v>
      </c>
      <c r="AB438" s="78" t="s">
        <v>187</v>
      </c>
      <c r="AC438" s="78" t="s">
        <v>175</v>
      </c>
      <c r="AD438" s="78" t="s">
        <v>175</v>
      </c>
      <c r="AE438" s="79" t="s">
        <v>175</v>
      </c>
      <c r="AF438" s="80" t="s">
        <v>175</v>
      </c>
      <c r="AG438" s="79" t="s">
        <v>175</v>
      </c>
      <c r="AH438" s="81" t="s">
        <v>189</v>
      </c>
      <c r="AI438" s="259" t="s">
        <v>189</v>
      </c>
      <c r="AJ438" s="255" t="s">
        <v>2505</v>
      </c>
      <c r="AK438" s="82" t="s">
        <v>2505</v>
      </c>
      <c r="AL438" s="21"/>
    </row>
    <row r="439" spans="2:38" s="5" customFormat="1" ht="22.5" customHeight="1" x14ac:dyDescent="0.4">
      <c r="B439" s="57" t="s">
        <v>175</v>
      </c>
      <c r="C439" s="58" t="s">
        <v>162</v>
      </c>
      <c r="D439" s="285">
        <v>49</v>
      </c>
      <c r="E439" s="72" t="s">
        <v>1571</v>
      </c>
      <c r="F439" s="60"/>
      <c r="G439" s="61"/>
      <c r="H439" s="62"/>
      <c r="I439" s="63" t="s">
        <v>175</v>
      </c>
      <c r="J439" s="64" t="s">
        <v>175</v>
      </c>
      <c r="K439" s="140" t="s">
        <v>1575</v>
      </c>
      <c r="L439" s="136" t="s">
        <v>563</v>
      </c>
      <c r="M439" s="73">
        <v>1</v>
      </c>
      <c r="N439" s="74" t="s">
        <v>1576</v>
      </c>
      <c r="O439" s="74">
        <v>0</v>
      </c>
      <c r="P439" s="74">
        <v>0</v>
      </c>
      <c r="Q439" s="74">
        <v>0</v>
      </c>
      <c r="R439" s="74" t="s">
        <v>840</v>
      </c>
      <c r="S439" s="74">
        <v>0</v>
      </c>
      <c r="T439" s="74" t="s">
        <v>1577</v>
      </c>
      <c r="U439" s="73">
        <v>65</v>
      </c>
      <c r="V439" s="73">
        <v>8</v>
      </c>
      <c r="W439" s="75">
        <v>8</v>
      </c>
      <c r="X439" s="73" t="s">
        <v>2505</v>
      </c>
      <c r="Y439" s="73" t="s">
        <v>175</v>
      </c>
      <c r="Z439" s="76" t="s">
        <v>175</v>
      </c>
      <c r="AA439" s="158" t="s">
        <v>187</v>
      </c>
      <c r="AB439" s="78" t="s">
        <v>187</v>
      </c>
      <c r="AC439" s="78" t="s">
        <v>175</v>
      </c>
      <c r="AD439" s="78" t="s">
        <v>175</v>
      </c>
      <c r="AE439" s="79" t="s">
        <v>175</v>
      </c>
      <c r="AF439" s="80" t="s">
        <v>175</v>
      </c>
      <c r="AG439" s="79" t="s">
        <v>175</v>
      </c>
      <c r="AH439" s="81" t="s">
        <v>189</v>
      </c>
      <c r="AI439" s="259" t="s">
        <v>189</v>
      </c>
      <c r="AJ439" s="255" t="s">
        <v>2505</v>
      </c>
      <c r="AK439" s="82" t="s">
        <v>2505</v>
      </c>
      <c r="AL439" s="21"/>
    </row>
    <row r="440" spans="2:38" s="5" customFormat="1" ht="22.5" customHeight="1" x14ac:dyDescent="0.4">
      <c r="B440" s="57" t="s">
        <v>175</v>
      </c>
      <c r="C440" s="58" t="s">
        <v>162</v>
      </c>
      <c r="D440" s="285">
        <v>49</v>
      </c>
      <c r="E440" s="72" t="s">
        <v>1571</v>
      </c>
      <c r="F440" s="60"/>
      <c r="G440" s="61"/>
      <c r="H440" s="62"/>
      <c r="I440" s="63" t="s">
        <v>175</v>
      </c>
      <c r="J440" s="64" t="s">
        <v>175</v>
      </c>
      <c r="K440" s="140" t="s">
        <v>1578</v>
      </c>
      <c r="L440" s="136" t="s">
        <v>108</v>
      </c>
      <c r="M440" s="73">
        <v>2</v>
      </c>
      <c r="N440" s="74" t="s">
        <v>1457</v>
      </c>
      <c r="O440" s="74">
        <v>0</v>
      </c>
      <c r="P440" s="74">
        <v>0</v>
      </c>
      <c r="Q440" s="74">
        <v>0</v>
      </c>
      <c r="R440" s="74">
        <v>0</v>
      </c>
      <c r="S440" s="74">
        <v>0</v>
      </c>
      <c r="T440" s="74">
        <v>0</v>
      </c>
      <c r="U440" s="73">
        <v>54</v>
      </c>
      <c r="V440" s="73">
        <v>4</v>
      </c>
      <c r="W440" s="75">
        <v>8</v>
      </c>
      <c r="X440" s="73" t="s">
        <v>2505</v>
      </c>
      <c r="Y440" s="73" t="s">
        <v>175</v>
      </c>
      <c r="Z440" s="76" t="s">
        <v>175</v>
      </c>
      <c r="AA440" s="158" t="s">
        <v>187</v>
      </c>
      <c r="AB440" s="78" t="s">
        <v>187</v>
      </c>
      <c r="AC440" s="78" t="s">
        <v>175</v>
      </c>
      <c r="AD440" s="78" t="s">
        <v>175</v>
      </c>
      <c r="AE440" s="79" t="s">
        <v>175</v>
      </c>
      <c r="AF440" s="80" t="s">
        <v>175</v>
      </c>
      <c r="AG440" s="79" t="s">
        <v>175</v>
      </c>
      <c r="AH440" s="81" t="s">
        <v>189</v>
      </c>
      <c r="AI440" s="259" t="s">
        <v>189</v>
      </c>
      <c r="AJ440" s="255" t="s">
        <v>2505</v>
      </c>
      <c r="AK440" s="82" t="s">
        <v>2505</v>
      </c>
      <c r="AL440" s="21"/>
    </row>
    <row r="441" spans="2:38" s="5" customFormat="1" ht="22.5" customHeight="1" x14ac:dyDescent="0.4">
      <c r="B441" s="57" t="s">
        <v>175</v>
      </c>
      <c r="C441" s="58" t="s">
        <v>162</v>
      </c>
      <c r="D441" s="285">
        <v>49</v>
      </c>
      <c r="E441" s="72" t="s">
        <v>1571</v>
      </c>
      <c r="F441" s="60"/>
      <c r="G441" s="61"/>
      <c r="H441" s="62"/>
      <c r="I441" s="63" t="s">
        <v>175</v>
      </c>
      <c r="J441" s="64" t="s">
        <v>175</v>
      </c>
      <c r="K441" s="140" t="s">
        <v>1071</v>
      </c>
      <c r="L441" s="136" t="s">
        <v>52</v>
      </c>
      <c r="M441" s="73">
        <v>1</v>
      </c>
      <c r="N441" s="74" t="s">
        <v>1072</v>
      </c>
      <c r="O441" s="74">
        <v>0</v>
      </c>
      <c r="P441" s="74" t="s">
        <v>1073</v>
      </c>
      <c r="Q441" s="74" t="s">
        <v>1074</v>
      </c>
      <c r="R441" s="74">
        <v>0</v>
      </c>
      <c r="S441" s="74">
        <v>0</v>
      </c>
      <c r="T441" s="74">
        <v>0</v>
      </c>
      <c r="U441" s="73">
        <v>50</v>
      </c>
      <c r="V441" s="73">
        <v>4</v>
      </c>
      <c r="W441" s="75">
        <v>4</v>
      </c>
      <c r="X441" s="73" t="s">
        <v>2505</v>
      </c>
      <c r="Y441" s="73" t="s">
        <v>175</v>
      </c>
      <c r="Z441" s="76" t="s">
        <v>175</v>
      </c>
      <c r="AA441" s="158" t="s">
        <v>187</v>
      </c>
      <c r="AB441" s="78" t="s">
        <v>187</v>
      </c>
      <c r="AC441" s="78" t="s">
        <v>175</v>
      </c>
      <c r="AD441" s="78" t="s">
        <v>175</v>
      </c>
      <c r="AE441" s="79" t="s">
        <v>175</v>
      </c>
      <c r="AF441" s="80" t="s">
        <v>175</v>
      </c>
      <c r="AG441" s="79" t="s">
        <v>175</v>
      </c>
      <c r="AH441" s="81" t="s">
        <v>189</v>
      </c>
      <c r="AI441" s="259" t="s">
        <v>189</v>
      </c>
      <c r="AJ441" s="255" t="s">
        <v>2505</v>
      </c>
      <c r="AK441" s="82" t="s">
        <v>2505</v>
      </c>
      <c r="AL441" s="21"/>
    </row>
    <row r="442" spans="2:38" s="5" customFormat="1" ht="22.5" customHeight="1" x14ac:dyDescent="0.4">
      <c r="B442" s="57" t="s">
        <v>175</v>
      </c>
      <c r="C442" s="58" t="s">
        <v>162</v>
      </c>
      <c r="D442" s="285">
        <v>50</v>
      </c>
      <c r="E442" s="72" t="s">
        <v>1429</v>
      </c>
      <c r="F442" s="60"/>
      <c r="G442" s="61"/>
      <c r="H442" s="62"/>
      <c r="I442" s="63" t="s">
        <v>175</v>
      </c>
      <c r="J442" s="64" t="s">
        <v>175</v>
      </c>
      <c r="K442" s="140" t="s">
        <v>1174</v>
      </c>
      <c r="L442" s="136" t="s">
        <v>565</v>
      </c>
      <c r="M442" s="73">
        <v>1</v>
      </c>
      <c r="N442" s="74" t="s">
        <v>566</v>
      </c>
      <c r="O442" s="74">
        <v>0</v>
      </c>
      <c r="P442" s="74">
        <v>0</v>
      </c>
      <c r="Q442" s="74">
        <v>0</v>
      </c>
      <c r="R442" s="74">
        <v>0</v>
      </c>
      <c r="S442" s="74">
        <v>0</v>
      </c>
      <c r="T442" s="74">
        <v>0</v>
      </c>
      <c r="U442" s="73">
        <v>54</v>
      </c>
      <c r="V442" s="73">
        <v>1</v>
      </c>
      <c r="W442" s="75">
        <v>1</v>
      </c>
      <c r="X442" s="73" t="s">
        <v>2505</v>
      </c>
      <c r="Y442" s="73" t="s">
        <v>175</v>
      </c>
      <c r="Z442" s="76" t="s">
        <v>175</v>
      </c>
      <c r="AA442" s="158" t="s">
        <v>187</v>
      </c>
      <c r="AB442" s="78" t="s">
        <v>187</v>
      </c>
      <c r="AC442" s="78" t="s">
        <v>175</v>
      </c>
      <c r="AD442" s="78" t="s">
        <v>175</v>
      </c>
      <c r="AE442" s="79" t="s">
        <v>175</v>
      </c>
      <c r="AF442" s="80" t="s">
        <v>175</v>
      </c>
      <c r="AG442" s="79" t="s">
        <v>175</v>
      </c>
      <c r="AH442" s="81" t="s">
        <v>189</v>
      </c>
      <c r="AI442" s="259" t="s">
        <v>189</v>
      </c>
      <c r="AJ442" s="255" t="s">
        <v>2505</v>
      </c>
      <c r="AK442" s="82" t="s">
        <v>2505</v>
      </c>
      <c r="AL442" s="21"/>
    </row>
    <row r="443" spans="2:38" s="5" customFormat="1" ht="22.5" customHeight="1" x14ac:dyDescent="0.4">
      <c r="B443" s="57" t="s">
        <v>175</v>
      </c>
      <c r="C443" s="58" t="s">
        <v>162</v>
      </c>
      <c r="D443" s="285">
        <v>51</v>
      </c>
      <c r="E443" s="72" t="s">
        <v>1498</v>
      </c>
      <c r="F443" s="60"/>
      <c r="G443" s="61"/>
      <c r="H443" s="62"/>
      <c r="I443" s="63">
        <v>13</v>
      </c>
      <c r="J443" s="64">
        <v>292</v>
      </c>
      <c r="K443" s="65" t="s">
        <v>1502</v>
      </c>
      <c r="L443" s="47" t="s">
        <v>322</v>
      </c>
      <c r="M443" s="48">
        <v>1</v>
      </c>
      <c r="N443" s="66" t="s">
        <v>1303</v>
      </c>
      <c r="O443" s="66">
        <v>0</v>
      </c>
      <c r="P443" s="66" t="s">
        <v>1128</v>
      </c>
      <c r="Q443" s="66">
        <v>0</v>
      </c>
      <c r="R443" s="66">
        <v>0</v>
      </c>
      <c r="S443" s="66">
        <v>0</v>
      </c>
      <c r="T443" s="66">
        <v>0</v>
      </c>
      <c r="U443" s="48">
        <v>57</v>
      </c>
      <c r="V443" s="48">
        <v>14</v>
      </c>
      <c r="W443" s="67">
        <v>14</v>
      </c>
      <c r="X443" s="48"/>
      <c r="Y443" s="48">
        <v>3029.2079999999996</v>
      </c>
      <c r="Z443" s="68">
        <v>757302</v>
      </c>
      <c r="AA443" s="149"/>
      <c r="AB443" s="69"/>
      <c r="AC443" s="69"/>
      <c r="AD443" s="69"/>
      <c r="AE443" s="70"/>
      <c r="AF443" s="71"/>
      <c r="AG443" s="70"/>
      <c r="AH443" s="55">
        <f t="shared" si="8"/>
        <v>0</v>
      </c>
      <c r="AI443" s="247">
        <f t="shared" si="9"/>
        <v>0</v>
      </c>
      <c r="AJ443" s="242"/>
      <c r="AK443" s="56"/>
      <c r="AL443" s="21"/>
    </row>
    <row r="444" spans="2:38" s="5" customFormat="1" ht="22.5" customHeight="1" x14ac:dyDescent="0.4">
      <c r="B444" s="57" t="s">
        <v>175</v>
      </c>
      <c r="C444" s="58" t="s">
        <v>162</v>
      </c>
      <c r="D444" s="285">
        <v>51</v>
      </c>
      <c r="E444" s="72" t="s">
        <v>1498</v>
      </c>
      <c r="F444" s="60"/>
      <c r="G444" s="61"/>
      <c r="H444" s="62"/>
      <c r="I444" s="63">
        <v>13</v>
      </c>
      <c r="J444" s="64">
        <v>292</v>
      </c>
      <c r="K444" s="65" t="s">
        <v>1499</v>
      </c>
      <c r="L444" s="47" t="s">
        <v>1084</v>
      </c>
      <c r="M444" s="48">
        <v>1</v>
      </c>
      <c r="N444" s="66" t="s">
        <v>1211</v>
      </c>
      <c r="O444" s="66">
        <v>0</v>
      </c>
      <c r="P444" s="66" t="s">
        <v>1128</v>
      </c>
      <c r="Q444" s="66">
        <v>0</v>
      </c>
      <c r="R444" s="66" t="s">
        <v>1298</v>
      </c>
      <c r="S444" s="66">
        <v>0</v>
      </c>
      <c r="T444" s="66">
        <v>0</v>
      </c>
      <c r="U444" s="48">
        <v>60</v>
      </c>
      <c r="V444" s="48">
        <v>13</v>
      </c>
      <c r="W444" s="67">
        <v>13</v>
      </c>
      <c r="X444" s="48"/>
      <c r="Y444" s="48">
        <v>2960.88</v>
      </c>
      <c r="Z444" s="68">
        <v>740220</v>
      </c>
      <c r="AA444" s="149"/>
      <c r="AB444" s="69"/>
      <c r="AC444" s="69"/>
      <c r="AD444" s="69"/>
      <c r="AE444" s="70"/>
      <c r="AF444" s="71"/>
      <c r="AG444" s="70"/>
      <c r="AH444" s="55">
        <f t="shared" si="8"/>
        <v>0</v>
      </c>
      <c r="AI444" s="247">
        <f t="shared" si="9"/>
        <v>0</v>
      </c>
      <c r="AJ444" s="242"/>
      <c r="AK444" s="56"/>
      <c r="AL444" s="21"/>
    </row>
    <row r="445" spans="2:38" s="5" customFormat="1" ht="22.5" customHeight="1" x14ac:dyDescent="0.4">
      <c r="B445" s="57" t="s">
        <v>175</v>
      </c>
      <c r="C445" s="58" t="s">
        <v>162</v>
      </c>
      <c r="D445" s="285">
        <v>51</v>
      </c>
      <c r="E445" s="72" t="s">
        <v>1498</v>
      </c>
      <c r="F445" s="60"/>
      <c r="G445" s="61"/>
      <c r="H445" s="62"/>
      <c r="I445" s="63">
        <v>13</v>
      </c>
      <c r="J445" s="64">
        <v>292</v>
      </c>
      <c r="K445" s="65" t="s">
        <v>1500</v>
      </c>
      <c r="L445" s="47" t="s">
        <v>1084</v>
      </c>
      <c r="M445" s="48">
        <v>1</v>
      </c>
      <c r="N445" s="66" t="s">
        <v>1501</v>
      </c>
      <c r="O445" s="66">
        <v>0</v>
      </c>
      <c r="P445" s="66" t="s">
        <v>1128</v>
      </c>
      <c r="Q445" s="66">
        <v>0</v>
      </c>
      <c r="R445" s="66" t="s">
        <v>1298</v>
      </c>
      <c r="S445" s="66">
        <v>0</v>
      </c>
      <c r="T445" s="66">
        <v>0</v>
      </c>
      <c r="U445" s="48">
        <v>10</v>
      </c>
      <c r="V445" s="48">
        <v>13</v>
      </c>
      <c r="W445" s="67">
        <v>13</v>
      </c>
      <c r="X445" s="48"/>
      <c r="Y445" s="48">
        <v>493.48</v>
      </c>
      <c r="Z445" s="68">
        <v>123370</v>
      </c>
      <c r="AA445" s="149"/>
      <c r="AB445" s="69"/>
      <c r="AC445" s="69"/>
      <c r="AD445" s="69"/>
      <c r="AE445" s="70"/>
      <c r="AF445" s="71"/>
      <c r="AG445" s="70"/>
      <c r="AH445" s="55">
        <f t="shared" si="8"/>
        <v>0</v>
      </c>
      <c r="AI445" s="247">
        <f t="shared" si="9"/>
        <v>0</v>
      </c>
      <c r="AJ445" s="242"/>
      <c r="AK445" s="56"/>
      <c r="AL445" s="21"/>
    </row>
    <row r="446" spans="2:38" s="5" customFormat="1" ht="22.5" customHeight="1" x14ac:dyDescent="0.4">
      <c r="B446" s="57" t="s">
        <v>175</v>
      </c>
      <c r="C446" s="58" t="s">
        <v>162</v>
      </c>
      <c r="D446" s="285">
        <v>51</v>
      </c>
      <c r="E446" s="72" t="s">
        <v>1498</v>
      </c>
      <c r="F446" s="60"/>
      <c r="G446" s="61"/>
      <c r="H446" s="62"/>
      <c r="I446" s="63">
        <v>13</v>
      </c>
      <c r="J446" s="64">
        <v>292</v>
      </c>
      <c r="K446" s="65" t="s">
        <v>1579</v>
      </c>
      <c r="L446" s="47" t="s">
        <v>1084</v>
      </c>
      <c r="M446" s="48">
        <v>1</v>
      </c>
      <c r="N446" s="66" t="s">
        <v>1501</v>
      </c>
      <c r="O446" s="66">
        <v>0</v>
      </c>
      <c r="P446" s="66" t="s">
        <v>1128</v>
      </c>
      <c r="Q446" s="66">
        <v>0</v>
      </c>
      <c r="R446" s="66" t="s">
        <v>1298</v>
      </c>
      <c r="S446" s="66">
        <v>0</v>
      </c>
      <c r="T446" s="66">
        <v>0</v>
      </c>
      <c r="U446" s="48">
        <v>10</v>
      </c>
      <c r="V446" s="48">
        <v>3</v>
      </c>
      <c r="W446" s="67">
        <v>3</v>
      </c>
      <c r="X446" s="48"/>
      <c r="Y446" s="48">
        <v>113.88</v>
      </c>
      <c r="Z446" s="68">
        <v>28470</v>
      </c>
      <c r="AA446" s="149"/>
      <c r="AB446" s="69"/>
      <c r="AC446" s="69"/>
      <c r="AD446" s="69"/>
      <c r="AE446" s="70"/>
      <c r="AF446" s="71"/>
      <c r="AG446" s="70"/>
      <c r="AH446" s="55">
        <f t="shared" si="8"/>
        <v>0</v>
      </c>
      <c r="AI446" s="247">
        <f t="shared" si="9"/>
        <v>0</v>
      </c>
      <c r="AJ446" s="242"/>
      <c r="AK446" s="56"/>
      <c r="AL446" s="21"/>
    </row>
    <row r="447" spans="2:38" s="5" customFormat="1" ht="22.5" customHeight="1" x14ac:dyDescent="0.4">
      <c r="B447" s="57" t="s">
        <v>175</v>
      </c>
      <c r="C447" s="58" t="s">
        <v>162</v>
      </c>
      <c r="D447" s="285">
        <v>51</v>
      </c>
      <c r="E447" s="72" t="s">
        <v>1498</v>
      </c>
      <c r="F447" s="60"/>
      <c r="G447" s="61"/>
      <c r="H447" s="62"/>
      <c r="I447" s="63">
        <v>13</v>
      </c>
      <c r="J447" s="64">
        <v>292</v>
      </c>
      <c r="K447" s="65" t="s">
        <v>1301</v>
      </c>
      <c r="L447" s="47" t="s">
        <v>108</v>
      </c>
      <c r="M447" s="48">
        <v>2</v>
      </c>
      <c r="N447" s="66" t="s">
        <v>1136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48">
        <v>100</v>
      </c>
      <c r="V447" s="48">
        <v>14</v>
      </c>
      <c r="W447" s="67">
        <v>28</v>
      </c>
      <c r="X447" s="48"/>
      <c r="Y447" s="48">
        <v>10628.800000000001</v>
      </c>
      <c r="Z447" s="68">
        <v>2657200</v>
      </c>
      <c r="AA447" s="149"/>
      <c r="AB447" s="69"/>
      <c r="AC447" s="69"/>
      <c r="AD447" s="69"/>
      <c r="AE447" s="70"/>
      <c r="AF447" s="71"/>
      <c r="AG447" s="70"/>
      <c r="AH447" s="55">
        <f t="shared" si="8"/>
        <v>0</v>
      </c>
      <c r="AI447" s="247">
        <f t="shared" si="9"/>
        <v>0</v>
      </c>
      <c r="AJ447" s="242"/>
      <c r="AK447" s="56"/>
      <c r="AL447" s="21"/>
    </row>
    <row r="448" spans="2:38" s="5" customFormat="1" ht="22.5" customHeight="1" x14ac:dyDescent="0.4">
      <c r="B448" s="57" t="s">
        <v>175</v>
      </c>
      <c r="C448" s="58" t="s">
        <v>162</v>
      </c>
      <c r="D448" s="285">
        <v>51</v>
      </c>
      <c r="E448" s="72" t="s">
        <v>1498</v>
      </c>
      <c r="F448" s="60"/>
      <c r="G448" s="61"/>
      <c r="H448" s="62"/>
      <c r="I448" s="63">
        <v>13</v>
      </c>
      <c r="J448" s="64">
        <v>292</v>
      </c>
      <c r="K448" s="65" t="s">
        <v>1097</v>
      </c>
      <c r="L448" s="47" t="s">
        <v>52</v>
      </c>
      <c r="M448" s="48">
        <v>1</v>
      </c>
      <c r="N448" s="66" t="s">
        <v>310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48">
        <v>34</v>
      </c>
      <c r="V448" s="48">
        <v>4</v>
      </c>
      <c r="W448" s="67">
        <v>4</v>
      </c>
      <c r="X448" s="48"/>
      <c r="Y448" s="48">
        <v>516.25600000000009</v>
      </c>
      <c r="Z448" s="68">
        <v>129064.00000000001</v>
      </c>
      <c r="AA448" s="149"/>
      <c r="AB448" s="69"/>
      <c r="AC448" s="69"/>
      <c r="AD448" s="69"/>
      <c r="AE448" s="70"/>
      <c r="AF448" s="71"/>
      <c r="AG448" s="70"/>
      <c r="AH448" s="55">
        <f t="shared" si="8"/>
        <v>0</v>
      </c>
      <c r="AI448" s="247">
        <f t="shared" si="9"/>
        <v>0</v>
      </c>
      <c r="AJ448" s="242"/>
      <c r="AK448" s="56"/>
      <c r="AL448" s="21"/>
    </row>
    <row r="449" spans="2:38" s="5" customFormat="1" ht="22.5" customHeight="1" x14ac:dyDescent="0.4">
      <c r="B449" s="57" t="s">
        <v>175</v>
      </c>
      <c r="C449" s="58" t="s">
        <v>162</v>
      </c>
      <c r="D449" s="285" t="s">
        <v>2550</v>
      </c>
      <c r="E449" s="72" t="s">
        <v>1580</v>
      </c>
      <c r="F449" s="60"/>
      <c r="G449" s="61"/>
      <c r="H449" s="62"/>
      <c r="I449" s="63">
        <v>6</v>
      </c>
      <c r="J449" s="64">
        <v>292</v>
      </c>
      <c r="K449" s="65" t="s">
        <v>1581</v>
      </c>
      <c r="L449" s="47" t="s">
        <v>982</v>
      </c>
      <c r="M449" s="48">
        <v>1</v>
      </c>
      <c r="N449" s="66" t="s">
        <v>734</v>
      </c>
      <c r="O449" s="66">
        <v>0</v>
      </c>
      <c r="P449" s="66">
        <v>0</v>
      </c>
      <c r="Q449" s="66" t="s">
        <v>1582</v>
      </c>
      <c r="R449" s="66">
        <v>0</v>
      </c>
      <c r="S449" s="66">
        <v>0</v>
      </c>
      <c r="T449" s="66">
        <v>0</v>
      </c>
      <c r="U449" s="48">
        <v>433</v>
      </c>
      <c r="V449" s="48">
        <v>6</v>
      </c>
      <c r="W449" s="67">
        <v>6</v>
      </c>
      <c r="X449" s="48"/>
      <c r="Y449" s="48">
        <v>4551.6959999999999</v>
      </c>
      <c r="Z449" s="68">
        <v>1137924</v>
      </c>
      <c r="AA449" s="149"/>
      <c r="AB449" s="69"/>
      <c r="AC449" s="69"/>
      <c r="AD449" s="69"/>
      <c r="AE449" s="70"/>
      <c r="AF449" s="71"/>
      <c r="AG449" s="70"/>
      <c r="AH449" s="55">
        <f t="shared" si="8"/>
        <v>0</v>
      </c>
      <c r="AI449" s="247">
        <f t="shared" si="9"/>
        <v>0</v>
      </c>
      <c r="AJ449" s="242"/>
      <c r="AK449" s="56"/>
      <c r="AL449" s="21"/>
    </row>
    <row r="450" spans="2:38" s="5" customFormat="1" ht="22.5" customHeight="1" x14ac:dyDescent="0.4">
      <c r="B450" s="57" t="s">
        <v>175</v>
      </c>
      <c r="C450" s="58" t="s">
        <v>162</v>
      </c>
      <c r="D450" s="285" t="s">
        <v>2550</v>
      </c>
      <c r="E450" s="72" t="s">
        <v>1580</v>
      </c>
      <c r="F450" s="60"/>
      <c r="G450" s="61"/>
      <c r="H450" s="62"/>
      <c r="I450" s="63">
        <v>4</v>
      </c>
      <c r="J450" s="64">
        <v>292</v>
      </c>
      <c r="K450" s="65" t="s">
        <v>1583</v>
      </c>
      <c r="L450" s="47" t="s">
        <v>249</v>
      </c>
      <c r="M450" s="48">
        <v>1</v>
      </c>
      <c r="N450" s="66" t="s">
        <v>1136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48">
        <v>100</v>
      </c>
      <c r="V450" s="48">
        <v>3</v>
      </c>
      <c r="W450" s="67">
        <v>3</v>
      </c>
      <c r="X450" s="48"/>
      <c r="Y450" s="48">
        <v>350.40000000000003</v>
      </c>
      <c r="Z450" s="68">
        <v>87600</v>
      </c>
      <c r="AA450" s="149"/>
      <c r="AB450" s="69"/>
      <c r="AC450" s="69"/>
      <c r="AD450" s="69"/>
      <c r="AE450" s="70"/>
      <c r="AF450" s="71"/>
      <c r="AG450" s="70"/>
      <c r="AH450" s="55">
        <f t="shared" si="8"/>
        <v>0</v>
      </c>
      <c r="AI450" s="247">
        <f t="shared" si="9"/>
        <v>0</v>
      </c>
      <c r="AJ450" s="242"/>
      <c r="AK450" s="56"/>
      <c r="AL450" s="21"/>
    </row>
    <row r="451" spans="2:38" s="5" customFormat="1" ht="22.5" customHeight="1" x14ac:dyDescent="0.4">
      <c r="B451" s="57" t="s">
        <v>175</v>
      </c>
      <c r="C451" s="58" t="s">
        <v>162</v>
      </c>
      <c r="D451" s="285" t="s">
        <v>2551</v>
      </c>
      <c r="E451" s="72" t="s">
        <v>1167</v>
      </c>
      <c r="F451" s="60"/>
      <c r="G451" s="61"/>
      <c r="H451" s="62"/>
      <c r="I451" s="63" t="s">
        <v>175</v>
      </c>
      <c r="J451" s="64" t="s">
        <v>175</v>
      </c>
      <c r="K451" s="65" t="s">
        <v>175</v>
      </c>
      <c r="L451" s="47" t="s">
        <v>176</v>
      </c>
      <c r="M451" s="73">
        <v>0</v>
      </c>
      <c r="N451" s="74">
        <v>0</v>
      </c>
      <c r="O451" s="74">
        <v>0</v>
      </c>
      <c r="P451" s="74">
        <v>0</v>
      </c>
      <c r="Q451" s="74">
        <v>0</v>
      </c>
      <c r="R451" s="74">
        <v>0</v>
      </c>
      <c r="S451" s="74">
        <v>0</v>
      </c>
      <c r="T451" s="74">
        <v>0</v>
      </c>
      <c r="U451" s="73">
        <v>0</v>
      </c>
      <c r="V451" s="73"/>
      <c r="W451" s="75" t="s">
        <v>175</v>
      </c>
      <c r="X451" s="73"/>
      <c r="Y451" s="73" t="s">
        <v>175</v>
      </c>
      <c r="Z451" s="76" t="s">
        <v>175</v>
      </c>
      <c r="AA451" s="158" t="s">
        <v>2599</v>
      </c>
      <c r="AB451" s="158" t="s">
        <v>2598</v>
      </c>
      <c r="AC451" s="78" t="s">
        <v>175</v>
      </c>
      <c r="AD451" s="78" t="s">
        <v>175</v>
      </c>
      <c r="AE451" s="79" t="s">
        <v>175</v>
      </c>
      <c r="AF451" s="80" t="s">
        <v>175</v>
      </c>
      <c r="AG451" s="79" t="s">
        <v>175</v>
      </c>
      <c r="AH451" s="81" t="s">
        <v>189</v>
      </c>
      <c r="AI451" s="259" t="s">
        <v>189</v>
      </c>
      <c r="AJ451" s="255" t="s">
        <v>189</v>
      </c>
      <c r="AK451" s="82" t="s">
        <v>189</v>
      </c>
      <c r="AL451" s="21"/>
    </row>
    <row r="452" spans="2:38" s="5" customFormat="1" ht="22.5" customHeight="1" x14ac:dyDescent="0.4">
      <c r="B452" s="57" t="s">
        <v>175</v>
      </c>
      <c r="C452" s="58" t="s">
        <v>162</v>
      </c>
      <c r="D452" s="285">
        <v>53</v>
      </c>
      <c r="E452" s="72" t="s">
        <v>1509</v>
      </c>
      <c r="F452" s="60"/>
      <c r="G452" s="61"/>
      <c r="H452" s="62"/>
      <c r="I452" s="63">
        <v>13</v>
      </c>
      <c r="J452" s="64">
        <v>292</v>
      </c>
      <c r="K452" s="65" t="s">
        <v>1071</v>
      </c>
      <c r="L452" s="47" t="s">
        <v>52</v>
      </c>
      <c r="M452" s="48">
        <v>1</v>
      </c>
      <c r="N452" s="66" t="s">
        <v>1072</v>
      </c>
      <c r="O452" s="66">
        <v>0</v>
      </c>
      <c r="P452" s="66" t="s">
        <v>1073</v>
      </c>
      <c r="Q452" s="66" t="s">
        <v>1074</v>
      </c>
      <c r="R452" s="66">
        <v>0</v>
      </c>
      <c r="S452" s="66">
        <v>0</v>
      </c>
      <c r="T452" s="66">
        <v>0</v>
      </c>
      <c r="U452" s="48">
        <v>50</v>
      </c>
      <c r="V452" s="48">
        <v>7</v>
      </c>
      <c r="W452" s="67">
        <v>7</v>
      </c>
      <c r="X452" s="48"/>
      <c r="Y452" s="48">
        <v>1328.6000000000001</v>
      </c>
      <c r="Z452" s="68">
        <v>332150</v>
      </c>
      <c r="AA452" s="149"/>
      <c r="AB452" s="69"/>
      <c r="AC452" s="69"/>
      <c r="AD452" s="69"/>
      <c r="AE452" s="70"/>
      <c r="AF452" s="71"/>
      <c r="AG452" s="70"/>
      <c r="AH452" s="55">
        <f t="shared" si="8"/>
        <v>0</v>
      </c>
      <c r="AI452" s="247">
        <f t="shared" si="9"/>
        <v>0</v>
      </c>
      <c r="AJ452" s="242"/>
      <c r="AK452" s="56"/>
      <c r="AL452" s="21"/>
    </row>
    <row r="453" spans="2:38" s="5" customFormat="1" ht="22.5" customHeight="1" x14ac:dyDescent="0.4">
      <c r="B453" s="57" t="s">
        <v>175</v>
      </c>
      <c r="C453" s="58" t="s">
        <v>162</v>
      </c>
      <c r="D453" s="285">
        <v>53</v>
      </c>
      <c r="E453" s="72" t="s">
        <v>1509</v>
      </c>
      <c r="F453" s="60"/>
      <c r="G453" s="61"/>
      <c r="H453" s="62"/>
      <c r="I453" s="63">
        <v>13</v>
      </c>
      <c r="J453" s="64">
        <v>292</v>
      </c>
      <c r="K453" s="65" t="s">
        <v>1075</v>
      </c>
      <c r="L453" s="47" t="s">
        <v>52</v>
      </c>
      <c r="M453" s="48">
        <v>1</v>
      </c>
      <c r="N453" s="66" t="s">
        <v>1076</v>
      </c>
      <c r="O453" s="66">
        <v>0</v>
      </c>
      <c r="P453" s="66" t="s">
        <v>1077</v>
      </c>
      <c r="Q453" s="66" t="s">
        <v>1074</v>
      </c>
      <c r="R453" s="66">
        <v>0</v>
      </c>
      <c r="S453" s="66">
        <v>0</v>
      </c>
      <c r="T453" s="66">
        <v>0</v>
      </c>
      <c r="U453" s="48">
        <v>35</v>
      </c>
      <c r="V453" s="48">
        <v>4</v>
      </c>
      <c r="W453" s="67">
        <v>4</v>
      </c>
      <c r="X453" s="48"/>
      <c r="Y453" s="48">
        <v>531.44000000000005</v>
      </c>
      <c r="Z453" s="68">
        <v>132860.00000000003</v>
      </c>
      <c r="AA453" s="149"/>
      <c r="AB453" s="69"/>
      <c r="AC453" s="69"/>
      <c r="AD453" s="69"/>
      <c r="AE453" s="70"/>
      <c r="AF453" s="71"/>
      <c r="AG453" s="70"/>
      <c r="AH453" s="55">
        <f t="shared" si="8"/>
        <v>0</v>
      </c>
      <c r="AI453" s="247">
        <f t="shared" si="9"/>
        <v>0</v>
      </c>
      <c r="AJ453" s="242"/>
      <c r="AK453" s="56"/>
      <c r="AL453" s="21"/>
    </row>
    <row r="454" spans="2:38" s="5" customFormat="1" ht="22.5" customHeight="1" x14ac:dyDescent="0.4">
      <c r="B454" s="57" t="s">
        <v>175</v>
      </c>
      <c r="C454" s="58" t="s">
        <v>162</v>
      </c>
      <c r="D454" s="285">
        <v>53</v>
      </c>
      <c r="E454" s="72" t="s">
        <v>1509</v>
      </c>
      <c r="F454" s="60"/>
      <c r="G454" s="61"/>
      <c r="H454" s="62"/>
      <c r="I454" s="63">
        <v>13</v>
      </c>
      <c r="J454" s="64">
        <v>292</v>
      </c>
      <c r="K454" s="65" t="s">
        <v>1097</v>
      </c>
      <c r="L454" s="47" t="s">
        <v>52</v>
      </c>
      <c r="M454" s="48">
        <v>1</v>
      </c>
      <c r="N454" s="66" t="s">
        <v>310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48">
        <v>34</v>
      </c>
      <c r="V454" s="48">
        <v>2</v>
      </c>
      <c r="W454" s="67">
        <v>2</v>
      </c>
      <c r="X454" s="48"/>
      <c r="Y454" s="48">
        <v>258.12800000000004</v>
      </c>
      <c r="Z454" s="68">
        <v>64532.000000000007</v>
      </c>
      <c r="AA454" s="149"/>
      <c r="AB454" s="69"/>
      <c r="AC454" s="69"/>
      <c r="AD454" s="69"/>
      <c r="AE454" s="70"/>
      <c r="AF454" s="71"/>
      <c r="AG454" s="70"/>
      <c r="AH454" s="55">
        <f t="shared" si="8"/>
        <v>0</v>
      </c>
      <c r="AI454" s="247">
        <f t="shared" si="9"/>
        <v>0</v>
      </c>
      <c r="AJ454" s="242"/>
      <c r="AK454" s="56"/>
      <c r="AL454" s="21"/>
    </row>
    <row r="455" spans="2:38" s="5" customFormat="1" ht="22.5" customHeight="1" x14ac:dyDescent="0.4">
      <c r="B455" s="57" t="s">
        <v>175</v>
      </c>
      <c r="C455" s="58" t="s">
        <v>162</v>
      </c>
      <c r="D455" s="285">
        <v>54</v>
      </c>
      <c r="E455" s="72" t="s">
        <v>1329</v>
      </c>
      <c r="F455" s="60"/>
      <c r="G455" s="61"/>
      <c r="H455" s="62"/>
      <c r="I455" s="63">
        <v>1</v>
      </c>
      <c r="J455" s="64">
        <v>12</v>
      </c>
      <c r="K455" s="65" t="s">
        <v>1174</v>
      </c>
      <c r="L455" s="47" t="s">
        <v>565</v>
      </c>
      <c r="M455" s="48">
        <v>1</v>
      </c>
      <c r="N455" s="66" t="s">
        <v>566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48">
        <v>54</v>
      </c>
      <c r="V455" s="48">
        <v>1</v>
      </c>
      <c r="W455" s="67">
        <v>1</v>
      </c>
      <c r="X455" s="48"/>
      <c r="Y455" s="48">
        <v>0.64800000000000002</v>
      </c>
      <c r="Z455" s="68">
        <v>162</v>
      </c>
      <c r="AA455" s="149"/>
      <c r="AB455" s="69"/>
      <c r="AC455" s="69"/>
      <c r="AD455" s="69"/>
      <c r="AE455" s="70"/>
      <c r="AF455" s="71"/>
      <c r="AG455" s="70"/>
      <c r="AH455" s="55">
        <f t="shared" si="8"/>
        <v>0</v>
      </c>
      <c r="AI455" s="247">
        <f t="shared" si="9"/>
        <v>0</v>
      </c>
      <c r="AJ455" s="242"/>
      <c r="AK455" s="56"/>
      <c r="AL455" s="21"/>
    </row>
    <row r="456" spans="2:38" s="5" customFormat="1" ht="22.5" customHeight="1" x14ac:dyDescent="0.4">
      <c r="B456" s="57" t="s">
        <v>175</v>
      </c>
      <c r="C456" s="58" t="s">
        <v>162</v>
      </c>
      <c r="D456" s="285">
        <v>55</v>
      </c>
      <c r="E456" s="72" t="s">
        <v>1489</v>
      </c>
      <c r="F456" s="60"/>
      <c r="G456" s="61"/>
      <c r="H456" s="62"/>
      <c r="I456" s="63">
        <v>9</v>
      </c>
      <c r="J456" s="64">
        <v>138</v>
      </c>
      <c r="K456" s="65" t="s">
        <v>1075</v>
      </c>
      <c r="L456" s="47" t="s">
        <v>52</v>
      </c>
      <c r="M456" s="48">
        <v>1</v>
      </c>
      <c r="N456" s="66" t="s">
        <v>1076</v>
      </c>
      <c r="O456" s="66">
        <v>0</v>
      </c>
      <c r="P456" s="66" t="s">
        <v>1077</v>
      </c>
      <c r="Q456" s="66" t="s">
        <v>1074</v>
      </c>
      <c r="R456" s="66">
        <v>0</v>
      </c>
      <c r="S456" s="66">
        <v>0</v>
      </c>
      <c r="T456" s="66">
        <v>0</v>
      </c>
      <c r="U456" s="48">
        <v>35</v>
      </c>
      <c r="V456" s="48">
        <v>98</v>
      </c>
      <c r="W456" s="67">
        <v>98</v>
      </c>
      <c r="X456" s="48"/>
      <c r="Y456" s="48">
        <v>4260.0600000000004</v>
      </c>
      <c r="Z456" s="68">
        <v>1065015.0000000002</v>
      </c>
      <c r="AA456" s="149"/>
      <c r="AB456" s="69"/>
      <c r="AC456" s="69"/>
      <c r="AD456" s="69"/>
      <c r="AE456" s="70"/>
      <c r="AF456" s="71"/>
      <c r="AG456" s="70"/>
      <c r="AH456" s="55">
        <f t="shared" si="8"/>
        <v>0</v>
      </c>
      <c r="AI456" s="247">
        <f t="shared" si="9"/>
        <v>0</v>
      </c>
      <c r="AJ456" s="242"/>
      <c r="AK456" s="56"/>
      <c r="AL456" s="21"/>
    </row>
    <row r="457" spans="2:38" s="5" customFormat="1" ht="22.5" customHeight="1" x14ac:dyDescent="0.4">
      <c r="B457" s="57" t="s">
        <v>175</v>
      </c>
      <c r="C457" s="58" t="s">
        <v>162</v>
      </c>
      <c r="D457" s="285">
        <v>56</v>
      </c>
      <c r="E457" s="72" t="s">
        <v>1584</v>
      </c>
      <c r="F457" s="60"/>
      <c r="G457" s="61"/>
      <c r="H457" s="62"/>
      <c r="I457" s="63" t="s">
        <v>175</v>
      </c>
      <c r="J457" s="64" t="s">
        <v>175</v>
      </c>
      <c r="K457" s="65" t="s">
        <v>1075</v>
      </c>
      <c r="L457" s="136" t="s">
        <v>52</v>
      </c>
      <c r="M457" s="73">
        <v>1</v>
      </c>
      <c r="N457" s="74" t="s">
        <v>1076</v>
      </c>
      <c r="O457" s="74">
        <v>0</v>
      </c>
      <c r="P457" s="74" t="s">
        <v>1077</v>
      </c>
      <c r="Q457" s="74" t="s">
        <v>1074</v>
      </c>
      <c r="R457" s="74">
        <v>0</v>
      </c>
      <c r="S457" s="74">
        <v>0</v>
      </c>
      <c r="T457" s="74">
        <v>0</v>
      </c>
      <c r="U457" s="73">
        <v>35</v>
      </c>
      <c r="V457" s="73">
        <v>4</v>
      </c>
      <c r="W457" s="75">
        <v>4</v>
      </c>
      <c r="X457" s="73" t="s">
        <v>2505</v>
      </c>
      <c r="Y457" s="73" t="s">
        <v>175</v>
      </c>
      <c r="Z457" s="76" t="s">
        <v>175</v>
      </c>
      <c r="AA457" s="158" t="s">
        <v>187</v>
      </c>
      <c r="AB457" s="78" t="s">
        <v>187</v>
      </c>
      <c r="AC457" s="78" t="s">
        <v>175</v>
      </c>
      <c r="AD457" s="78" t="s">
        <v>175</v>
      </c>
      <c r="AE457" s="79" t="s">
        <v>175</v>
      </c>
      <c r="AF457" s="80" t="s">
        <v>175</v>
      </c>
      <c r="AG457" s="79" t="s">
        <v>175</v>
      </c>
      <c r="AH457" s="81" t="s">
        <v>189</v>
      </c>
      <c r="AI457" s="259" t="s">
        <v>189</v>
      </c>
      <c r="AJ457" s="255" t="s">
        <v>2505</v>
      </c>
      <c r="AK457" s="82" t="s">
        <v>2505</v>
      </c>
      <c r="AL457" s="21"/>
    </row>
    <row r="458" spans="2:38" s="5" customFormat="1" ht="22.5" customHeight="1" x14ac:dyDescent="0.4">
      <c r="B458" s="57" t="s">
        <v>175</v>
      </c>
      <c r="C458" s="58" t="s">
        <v>162</v>
      </c>
      <c r="D458" s="285">
        <v>57</v>
      </c>
      <c r="E458" s="72" t="s">
        <v>1445</v>
      </c>
      <c r="F458" s="60"/>
      <c r="G458" s="61"/>
      <c r="H458" s="62"/>
      <c r="I458" s="63">
        <v>1</v>
      </c>
      <c r="J458" s="64">
        <v>12</v>
      </c>
      <c r="K458" s="65" t="s">
        <v>1174</v>
      </c>
      <c r="L458" s="47" t="s">
        <v>565</v>
      </c>
      <c r="M458" s="48">
        <v>1</v>
      </c>
      <c r="N458" s="66" t="s">
        <v>566</v>
      </c>
      <c r="O458" s="66">
        <v>0</v>
      </c>
      <c r="P458" s="66">
        <v>0</v>
      </c>
      <c r="Q458" s="66">
        <v>0</v>
      </c>
      <c r="R458" s="66">
        <v>0</v>
      </c>
      <c r="S458" s="66">
        <v>0</v>
      </c>
      <c r="T458" s="66">
        <v>0</v>
      </c>
      <c r="U458" s="48">
        <v>54</v>
      </c>
      <c r="V458" s="48">
        <v>1</v>
      </c>
      <c r="W458" s="67">
        <v>1</v>
      </c>
      <c r="X458" s="48"/>
      <c r="Y458" s="48">
        <v>0.64800000000000002</v>
      </c>
      <c r="Z458" s="68">
        <v>162</v>
      </c>
      <c r="AA458" s="149"/>
      <c r="AB458" s="69"/>
      <c r="AC458" s="69"/>
      <c r="AD458" s="69"/>
      <c r="AE458" s="70"/>
      <c r="AF458" s="71"/>
      <c r="AG458" s="70"/>
      <c r="AH458" s="55">
        <f t="shared" si="8"/>
        <v>0</v>
      </c>
      <c r="AI458" s="247">
        <f t="shared" si="9"/>
        <v>0</v>
      </c>
      <c r="AJ458" s="242"/>
      <c r="AK458" s="56"/>
      <c r="AL458" s="21"/>
    </row>
    <row r="459" spans="2:38" s="5" customFormat="1" ht="22.5" customHeight="1" x14ac:dyDescent="0.4">
      <c r="B459" s="57" t="s">
        <v>175</v>
      </c>
      <c r="C459" s="58" t="s">
        <v>162</v>
      </c>
      <c r="D459" s="285">
        <v>58</v>
      </c>
      <c r="E459" s="60" t="s">
        <v>1585</v>
      </c>
      <c r="F459" s="60"/>
      <c r="G459" s="61"/>
      <c r="H459" s="62"/>
      <c r="I459" s="63" t="s">
        <v>175</v>
      </c>
      <c r="J459" s="64" t="s">
        <v>175</v>
      </c>
      <c r="K459" s="65" t="s">
        <v>185</v>
      </c>
      <c r="L459" s="136" t="s">
        <v>186</v>
      </c>
      <c r="M459" s="73">
        <v>0</v>
      </c>
      <c r="N459" s="74" t="s">
        <v>185</v>
      </c>
      <c r="O459" s="74">
        <v>0</v>
      </c>
      <c r="P459" s="74">
        <v>0</v>
      </c>
      <c r="Q459" s="74">
        <v>0</v>
      </c>
      <c r="R459" s="74">
        <v>0</v>
      </c>
      <c r="S459" s="74">
        <v>0</v>
      </c>
      <c r="T459" s="74">
        <v>0</v>
      </c>
      <c r="U459" s="73" t="s">
        <v>175</v>
      </c>
      <c r="V459" s="73">
        <v>9</v>
      </c>
      <c r="W459" s="75">
        <v>0</v>
      </c>
      <c r="X459" s="73" t="s">
        <v>2505</v>
      </c>
      <c r="Y459" s="73" t="s">
        <v>175</v>
      </c>
      <c r="Z459" s="76" t="s">
        <v>175</v>
      </c>
      <c r="AA459" s="158" t="s">
        <v>187</v>
      </c>
      <c r="AB459" s="78" t="s">
        <v>188</v>
      </c>
      <c r="AC459" s="78" t="s">
        <v>175</v>
      </c>
      <c r="AD459" s="78" t="s">
        <v>175</v>
      </c>
      <c r="AE459" s="79" t="s">
        <v>175</v>
      </c>
      <c r="AF459" s="80" t="s">
        <v>175</v>
      </c>
      <c r="AG459" s="79" t="s">
        <v>175</v>
      </c>
      <c r="AH459" s="81" t="s">
        <v>189</v>
      </c>
      <c r="AI459" s="259" t="s">
        <v>189</v>
      </c>
      <c r="AJ459" s="255" t="s">
        <v>2505</v>
      </c>
      <c r="AK459" s="82" t="s">
        <v>2505</v>
      </c>
      <c r="AL459" s="21"/>
    </row>
    <row r="460" spans="2:38" s="5" customFormat="1" ht="22.5" customHeight="1" x14ac:dyDescent="0.4">
      <c r="B460" s="57" t="s">
        <v>175</v>
      </c>
      <c r="C460" s="58" t="s">
        <v>162</v>
      </c>
      <c r="D460" s="285">
        <v>59</v>
      </c>
      <c r="E460" s="60" t="s">
        <v>1569</v>
      </c>
      <c r="F460" s="60"/>
      <c r="G460" s="61"/>
      <c r="H460" s="62"/>
      <c r="I460" s="63">
        <v>9</v>
      </c>
      <c r="J460" s="64">
        <v>138</v>
      </c>
      <c r="K460" s="65" t="s">
        <v>1370</v>
      </c>
      <c r="L460" s="47" t="s">
        <v>125</v>
      </c>
      <c r="M460" s="48">
        <v>2</v>
      </c>
      <c r="N460" s="66" t="s">
        <v>218</v>
      </c>
      <c r="O460" s="66">
        <v>0</v>
      </c>
      <c r="P460" s="66" t="s">
        <v>126</v>
      </c>
      <c r="Q460" s="66">
        <v>0</v>
      </c>
      <c r="R460" s="66">
        <v>0</v>
      </c>
      <c r="S460" s="66" t="s">
        <v>134</v>
      </c>
      <c r="T460" s="66">
        <v>0</v>
      </c>
      <c r="U460" s="48">
        <v>47</v>
      </c>
      <c r="V460" s="48">
        <v>1</v>
      </c>
      <c r="W460" s="67">
        <v>2</v>
      </c>
      <c r="X460" s="48"/>
      <c r="Y460" s="48">
        <v>116.74799999999999</v>
      </c>
      <c r="Z460" s="68">
        <v>29187</v>
      </c>
      <c r="AA460" s="149"/>
      <c r="AB460" s="69"/>
      <c r="AC460" s="69"/>
      <c r="AD460" s="69"/>
      <c r="AE460" s="70"/>
      <c r="AF460" s="71"/>
      <c r="AG460" s="70"/>
      <c r="AH460" s="55">
        <f t="shared" si="8"/>
        <v>0</v>
      </c>
      <c r="AI460" s="247">
        <f t="shared" si="9"/>
        <v>0</v>
      </c>
      <c r="AJ460" s="242"/>
      <c r="AK460" s="56"/>
      <c r="AL460" s="21"/>
    </row>
    <row r="461" spans="2:38" s="5" customFormat="1" ht="22.5" customHeight="1" x14ac:dyDescent="0.4">
      <c r="B461" s="57" t="s">
        <v>175</v>
      </c>
      <c r="C461" s="58" t="s">
        <v>162</v>
      </c>
      <c r="D461" s="285">
        <v>59</v>
      </c>
      <c r="E461" s="60" t="s">
        <v>1569</v>
      </c>
      <c r="F461" s="60"/>
      <c r="G461" s="61"/>
      <c r="H461" s="62"/>
      <c r="I461" s="63">
        <v>9</v>
      </c>
      <c r="J461" s="64">
        <v>138</v>
      </c>
      <c r="K461" s="65" t="s">
        <v>1371</v>
      </c>
      <c r="L461" s="47" t="s">
        <v>125</v>
      </c>
      <c r="M461" s="48">
        <v>2</v>
      </c>
      <c r="N461" s="66" t="s">
        <v>218</v>
      </c>
      <c r="O461" s="66">
        <v>0</v>
      </c>
      <c r="P461" s="66" t="s">
        <v>126</v>
      </c>
      <c r="Q461" s="66">
        <v>0</v>
      </c>
      <c r="R461" s="66">
        <v>0</v>
      </c>
      <c r="S461" s="66" t="s">
        <v>134</v>
      </c>
      <c r="T461" s="66" t="s">
        <v>1196</v>
      </c>
      <c r="U461" s="48">
        <v>47</v>
      </c>
      <c r="V461" s="48">
        <v>1</v>
      </c>
      <c r="W461" s="67">
        <v>2</v>
      </c>
      <c r="X461" s="48"/>
      <c r="Y461" s="48">
        <v>116.74799999999999</v>
      </c>
      <c r="Z461" s="68">
        <v>29187</v>
      </c>
      <c r="AA461" s="149"/>
      <c r="AB461" s="69"/>
      <c r="AC461" s="69"/>
      <c r="AD461" s="69"/>
      <c r="AE461" s="70"/>
      <c r="AF461" s="71"/>
      <c r="AG461" s="70"/>
      <c r="AH461" s="55">
        <f t="shared" si="8"/>
        <v>0</v>
      </c>
      <c r="AI461" s="247">
        <f t="shared" si="9"/>
        <v>0</v>
      </c>
      <c r="AJ461" s="242"/>
      <c r="AK461" s="56"/>
      <c r="AL461" s="21"/>
    </row>
    <row r="462" spans="2:38" s="5" customFormat="1" ht="22.5" customHeight="1" x14ac:dyDescent="0.4">
      <c r="B462" s="57" t="s">
        <v>175</v>
      </c>
      <c r="C462" s="58" t="s">
        <v>162</v>
      </c>
      <c r="D462" s="285">
        <v>59</v>
      </c>
      <c r="E462" s="60" t="s">
        <v>1586</v>
      </c>
      <c r="F462" s="324" t="s">
        <v>2587</v>
      </c>
      <c r="G462" s="61"/>
      <c r="H462" s="62"/>
      <c r="I462" s="63">
        <v>24</v>
      </c>
      <c r="J462" s="64">
        <v>365</v>
      </c>
      <c r="K462" s="65" t="s">
        <v>175</v>
      </c>
      <c r="L462" s="47" t="s">
        <v>176</v>
      </c>
      <c r="M462" s="48">
        <v>0</v>
      </c>
      <c r="N462" s="66">
        <v>0</v>
      </c>
      <c r="O462" s="66">
        <v>0</v>
      </c>
      <c r="P462" s="66">
        <v>0</v>
      </c>
      <c r="Q462" s="66">
        <v>0</v>
      </c>
      <c r="R462" s="66">
        <v>0</v>
      </c>
      <c r="S462" s="66">
        <v>0</v>
      </c>
      <c r="T462" s="66">
        <v>0</v>
      </c>
      <c r="U462" s="48">
        <v>0</v>
      </c>
      <c r="V462" s="48">
        <v>1</v>
      </c>
      <c r="W462" s="67">
        <v>0</v>
      </c>
      <c r="X462" s="48"/>
      <c r="Y462" s="48" t="s">
        <v>175</v>
      </c>
      <c r="Z462" s="68" t="s">
        <v>175</v>
      </c>
      <c r="AA462" s="149" t="s">
        <v>205</v>
      </c>
      <c r="AB462" s="69"/>
      <c r="AC462" s="69"/>
      <c r="AD462" s="69"/>
      <c r="AE462" s="70"/>
      <c r="AF462" s="71"/>
      <c r="AG462" s="70"/>
      <c r="AH462" s="55">
        <f t="shared" si="8"/>
        <v>0</v>
      </c>
      <c r="AI462" s="247">
        <f t="shared" si="9"/>
        <v>0</v>
      </c>
      <c r="AJ462" s="255" t="s">
        <v>189</v>
      </c>
      <c r="AK462" s="82" t="s">
        <v>189</v>
      </c>
      <c r="AL462" s="21"/>
    </row>
    <row r="463" spans="2:38" s="5" customFormat="1" ht="22.5" customHeight="1" x14ac:dyDescent="0.4">
      <c r="B463" s="57" t="s">
        <v>175</v>
      </c>
      <c r="C463" s="58" t="s">
        <v>162</v>
      </c>
      <c r="D463" s="285" t="s">
        <v>2552</v>
      </c>
      <c r="E463" s="60" t="s">
        <v>1587</v>
      </c>
      <c r="F463" s="60"/>
      <c r="G463" s="61"/>
      <c r="H463" s="62"/>
      <c r="I463" s="63" t="s">
        <v>175</v>
      </c>
      <c r="J463" s="64" t="s">
        <v>175</v>
      </c>
      <c r="K463" s="65" t="s">
        <v>185</v>
      </c>
      <c r="L463" s="136" t="s">
        <v>186</v>
      </c>
      <c r="M463" s="73">
        <v>0</v>
      </c>
      <c r="N463" s="74" t="s">
        <v>185</v>
      </c>
      <c r="O463" s="74">
        <v>0</v>
      </c>
      <c r="P463" s="74">
        <v>0</v>
      </c>
      <c r="Q463" s="74">
        <v>0</v>
      </c>
      <c r="R463" s="74">
        <v>0</v>
      </c>
      <c r="S463" s="74">
        <v>0</v>
      </c>
      <c r="T463" s="74">
        <v>0</v>
      </c>
      <c r="U463" s="73" t="s">
        <v>175</v>
      </c>
      <c r="V463" s="73">
        <v>9</v>
      </c>
      <c r="W463" s="75">
        <v>0</v>
      </c>
      <c r="X463" s="73" t="s">
        <v>2505</v>
      </c>
      <c r="Y463" s="73" t="s">
        <v>175</v>
      </c>
      <c r="Z463" s="76" t="s">
        <v>175</v>
      </c>
      <c r="AA463" s="158" t="s">
        <v>187</v>
      </c>
      <c r="AB463" s="78" t="s">
        <v>188</v>
      </c>
      <c r="AC463" s="78" t="s">
        <v>175</v>
      </c>
      <c r="AD463" s="78" t="s">
        <v>175</v>
      </c>
      <c r="AE463" s="79" t="s">
        <v>175</v>
      </c>
      <c r="AF463" s="80" t="s">
        <v>175</v>
      </c>
      <c r="AG463" s="79" t="s">
        <v>175</v>
      </c>
      <c r="AH463" s="81" t="s">
        <v>189</v>
      </c>
      <c r="AI463" s="259" t="s">
        <v>189</v>
      </c>
      <c r="AJ463" s="255" t="s">
        <v>2505</v>
      </c>
      <c r="AK463" s="82" t="s">
        <v>2505</v>
      </c>
      <c r="AL463" s="21"/>
    </row>
    <row r="464" spans="2:38" s="5" customFormat="1" ht="22.5" customHeight="1" x14ac:dyDescent="0.4">
      <c r="B464" s="57" t="s">
        <v>175</v>
      </c>
      <c r="C464" s="58" t="s">
        <v>1588</v>
      </c>
      <c r="D464" s="285" t="s">
        <v>2553</v>
      </c>
      <c r="E464" s="72" t="s">
        <v>1589</v>
      </c>
      <c r="F464" s="60"/>
      <c r="G464" s="61"/>
      <c r="H464" s="62"/>
      <c r="I464" s="63">
        <v>9</v>
      </c>
      <c r="J464" s="64">
        <v>138</v>
      </c>
      <c r="K464" s="65" t="s">
        <v>1590</v>
      </c>
      <c r="L464" s="47" t="s">
        <v>52</v>
      </c>
      <c r="M464" s="48">
        <v>1</v>
      </c>
      <c r="N464" s="66" t="s">
        <v>1591</v>
      </c>
      <c r="O464" s="66">
        <v>0</v>
      </c>
      <c r="P464" s="66" t="s">
        <v>1437</v>
      </c>
      <c r="Q464" s="66">
        <v>0</v>
      </c>
      <c r="R464" s="66">
        <v>0</v>
      </c>
      <c r="S464" s="66">
        <v>0</v>
      </c>
      <c r="T464" s="66">
        <v>0</v>
      </c>
      <c r="U464" s="48">
        <v>75</v>
      </c>
      <c r="V464" s="48">
        <v>6</v>
      </c>
      <c r="W464" s="67">
        <v>6</v>
      </c>
      <c r="X464" s="48"/>
      <c r="Y464" s="48">
        <v>558.9</v>
      </c>
      <c r="Z464" s="68">
        <v>139725</v>
      </c>
      <c r="AA464" s="149"/>
      <c r="AB464" s="69"/>
      <c r="AC464" s="69"/>
      <c r="AD464" s="69"/>
      <c r="AE464" s="70"/>
      <c r="AF464" s="71"/>
      <c r="AG464" s="70"/>
      <c r="AH464" s="55">
        <f t="shared" si="8"/>
        <v>0</v>
      </c>
      <c r="AI464" s="247">
        <f t="shared" si="9"/>
        <v>0</v>
      </c>
      <c r="AJ464" s="242"/>
      <c r="AK464" s="56"/>
      <c r="AL464" s="21"/>
    </row>
    <row r="465" spans="2:38" s="5" customFormat="1" ht="22.5" customHeight="1" x14ac:dyDescent="0.4">
      <c r="B465" s="57" t="s">
        <v>175</v>
      </c>
      <c r="C465" s="58" t="s">
        <v>1588</v>
      </c>
      <c r="D465" s="285" t="s">
        <v>2553</v>
      </c>
      <c r="E465" s="72" t="s">
        <v>1589</v>
      </c>
      <c r="F465" s="60"/>
      <c r="G465" s="61"/>
      <c r="H465" s="62"/>
      <c r="I465" s="63">
        <v>9</v>
      </c>
      <c r="J465" s="64">
        <v>138</v>
      </c>
      <c r="K465" s="65" t="s">
        <v>1075</v>
      </c>
      <c r="L465" s="47" t="s">
        <v>52</v>
      </c>
      <c r="M465" s="48">
        <v>1</v>
      </c>
      <c r="N465" s="66" t="s">
        <v>1076</v>
      </c>
      <c r="O465" s="66">
        <v>0</v>
      </c>
      <c r="P465" s="66" t="s">
        <v>1077</v>
      </c>
      <c r="Q465" s="66" t="s">
        <v>1074</v>
      </c>
      <c r="R465" s="66">
        <v>0</v>
      </c>
      <c r="S465" s="66">
        <v>0</v>
      </c>
      <c r="T465" s="66">
        <v>0</v>
      </c>
      <c r="U465" s="48">
        <v>35</v>
      </c>
      <c r="V465" s="48">
        <v>61</v>
      </c>
      <c r="W465" s="67">
        <v>61</v>
      </c>
      <c r="X465" s="48"/>
      <c r="Y465" s="48">
        <v>2651.6700000000005</v>
      </c>
      <c r="Z465" s="68">
        <v>662917.50000000012</v>
      </c>
      <c r="AA465" s="149"/>
      <c r="AB465" s="69"/>
      <c r="AC465" s="69"/>
      <c r="AD465" s="69"/>
      <c r="AE465" s="70"/>
      <c r="AF465" s="71"/>
      <c r="AG465" s="70"/>
      <c r="AH465" s="55">
        <f t="shared" si="8"/>
        <v>0</v>
      </c>
      <c r="AI465" s="247">
        <f t="shared" si="9"/>
        <v>0</v>
      </c>
      <c r="AJ465" s="242"/>
      <c r="AK465" s="56"/>
      <c r="AL465" s="21"/>
    </row>
    <row r="466" spans="2:38" s="5" customFormat="1" ht="22.5" customHeight="1" x14ac:dyDescent="0.4">
      <c r="B466" s="57" t="s">
        <v>175</v>
      </c>
      <c r="C466" s="58" t="s">
        <v>1588</v>
      </c>
      <c r="D466" s="285" t="s">
        <v>2553</v>
      </c>
      <c r="E466" s="72" t="s">
        <v>1589</v>
      </c>
      <c r="F466" s="60"/>
      <c r="G466" s="61"/>
      <c r="H466" s="62"/>
      <c r="I466" s="63">
        <v>9</v>
      </c>
      <c r="J466" s="64">
        <v>138</v>
      </c>
      <c r="K466" s="65" t="s">
        <v>1592</v>
      </c>
      <c r="L466" s="47" t="s">
        <v>563</v>
      </c>
      <c r="M466" s="48">
        <v>1</v>
      </c>
      <c r="N466" s="66" t="s">
        <v>1303</v>
      </c>
      <c r="O466" s="66">
        <v>0</v>
      </c>
      <c r="P466" s="66" t="s">
        <v>1515</v>
      </c>
      <c r="Q466" s="66">
        <v>0</v>
      </c>
      <c r="R466" s="66">
        <v>0</v>
      </c>
      <c r="S466" s="66">
        <v>0</v>
      </c>
      <c r="T466" s="66">
        <v>0</v>
      </c>
      <c r="U466" s="48">
        <v>57</v>
      </c>
      <c r="V466" s="48">
        <v>6</v>
      </c>
      <c r="W466" s="67">
        <v>6</v>
      </c>
      <c r="X466" s="48"/>
      <c r="Y466" s="48">
        <v>424.76400000000001</v>
      </c>
      <c r="Z466" s="68">
        <v>106191</v>
      </c>
      <c r="AA466" s="149"/>
      <c r="AB466" s="69"/>
      <c r="AC466" s="69"/>
      <c r="AD466" s="69"/>
      <c r="AE466" s="70"/>
      <c r="AF466" s="71"/>
      <c r="AG466" s="70"/>
      <c r="AH466" s="55">
        <f t="shared" si="8"/>
        <v>0</v>
      </c>
      <c r="AI466" s="247">
        <f t="shared" si="9"/>
        <v>0</v>
      </c>
      <c r="AJ466" s="242"/>
      <c r="AK466" s="56"/>
      <c r="AL466" s="21"/>
    </row>
    <row r="467" spans="2:38" s="5" customFormat="1" ht="22.5" customHeight="1" x14ac:dyDescent="0.4">
      <c r="B467" s="57" t="s">
        <v>175</v>
      </c>
      <c r="C467" s="58" t="s">
        <v>1588</v>
      </c>
      <c r="D467" s="285" t="s">
        <v>2553</v>
      </c>
      <c r="E467" s="72" t="s">
        <v>1589</v>
      </c>
      <c r="F467" s="60"/>
      <c r="G467" s="61"/>
      <c r="H467" s="62"/>
      <c r="I467" s="63">
        <v>9</v>
      </c>
      <c r="J467" s="64">
        <v>138</v>
      </c>
      <c r="K467" s="65" t="s">
        <v>1593</v>
      </c>
      <c r="L467" s="47" t="s">
        <v>52</v>
      </c>
      <c r="M467" s="48">
        <v>1</v>
      </c>
      <c r="N467" s="66" t="s">
        <v>1594</v>
      </c>
      <c r="O467" s="66">
        <v>0</v>
      </c>
      <c r="P467" s="66" t="s">
        <v>1515</v>
      </c>
      <c r="Q467" s="66" t="s">
        <v>1595</v>
      </c>
      <c r="R467" s="66">
        <v>0</v>
      </c>
      <c r="S467" s="66" t="s">
        <v>1170</v>
      </c>
      <c r="T467" s="66">
        <v>0</v>
      </c>
      <c r="U467" s="48">
        <v>100</v>
      </c>
      <c r="V467" s="48">
        <v>16</v>
      </c>
      <c r="W467" s="67">
        <v>16</v>
      </c>
      <c r="X467" s="48"/>
      <c r="Y467" s="48">
        <v>1987.2</v>
      </c>
      <c r="Z467" s="68">
        <v>496800</v>
      </c>
      <c r="AA467" s="149"/>
      <c r="AB467" s="69"/>
      <c r="AC467" s="69"/>
      <c r="AD467" s="69"/>
      <c r="AE467" s="70"/>
      <c r="AF467" s="71"/>
      <c r="AG467" s="70"/>
      <c r="AH467" s="55">
        <f t="shared" si="8"/>
        <v>0</v>
      </c>
      <c r="AI467" s="247">
        <f t="shared" si="9"/>
        <v>0</v>
      </c>
      <c r="AJ467" s="242"/>
      <c r="AK467" s="56"/>
      <c r="AL467" s="21"/>
    </row>
    <row r="468" spans="2:38" s="5" customFormat="1" ht="22.5" customHeight="1" x14ac:dyDescent="0.4">
      <c r="B468" s="57" t="s">
        <v>175</v>
      </c>
      <c r="C468" s="58" t="s">
        <v>162</v>
      </c>
      <c r="D468" s="285">
        <v>61</v>
      </c>
      <c r="E468" s="72" t="s">
        <v>1596</v>
      </c>
      <c r="F468" s="60"/>
      <c r="G468" s="61"/>
      <c r="H468" s="62"/>
      <c r="I468" s="63" t="s">
        <v>175</v>
      </c>
      <c r="J468" s="64" t="s">
        <v>175</v>
      </c>
      <c r="K468" s="65" t="s">
        <v>1075</v>
      </c>
      <c r="L468" s="136" t="s">
        <v>52</v>
      </c>
      <c r="M468" s="73">
        <v>1</v>
      </c>
      <c r="N468" s="74" t="s">
        <v>1076</v>
      </c>
      <c r="O468" s="74">
        <v>0</v>
      </c>
      <c r="P468" s="74" t="s">
        <v>1077</v>
      </c>
      <c r="Q468" s="74" t="s">
        <v>1074</v>
      </c>
      <c r="R468" s="74">
        <v>0</v>
      </c>
      <c r="S468" s="74">
        <v>0</v>
      </c>
      <c r="T468" s="74">
        <v>0</v>
      </c>
      <c r="U468" s="73">
        <v>35</v>
      </c>
      <c r="V468" s="73">
        <v>4</v>
      </c>
      <c r="W468" s="75">
        <v>4</v>
      </c>
      <c r="X468" s="73" t="s">
        <v>2505</v>
      </c>
      <c r="Y468" s="73" t="s">
        <v>175</v>
      </c>
      <c r="Z468" s="76" t="s">
        <v>175</v>
      </c>
      <c r="AA468" s="158" t="s">
        <v>187</v>
      </c>
      <c r="AB468" s="78" t="s">
        <v>187</v>
      </c>
      <c r="AC468" s="78" t="s">
        <v>175</v>
      </c>
      <c r="AD468" s="78" t="s">
        <v>175</v>
      </c>
      <c r="AE468" s="79" t="s">
        <v>175</v>
      </c>
      <c r="AF468" s="80" t="s">
        <v>175</v>
      </c>
      <c r="AG468" s="79" t="s">
        <v>175</v>
      </c>
      <c r="AH468" s="81" t="s">
        <v>189</v>
      </c>
      <c r="AI468" s="259" t="s">
        <v>189</v>
      </c>
      <c r="AJ468" s="255" t="s">
        <v>2505</v>
      </c>
      <c r="AK468" s="82" t="s">
        <v>2505</v>
      </c>
      <c r="AL468" s="21"/>
    </row>
    <row r="469" spans="2:38" s="5" customFormat="1" ht="22.5" customHeight="1" x14ac:dyDescent="0.4">
      <c r="B469" s="57" t="s">
        <v>175</v>
      </c>
      <c r="C469" s="58" t="s">
        <v>162</v>
      </c>
      <c r="D469" s="285">
        <v>62</v>
      </c>
      <c r="E469" s="72" t="s">
        <v>1523</v>
      </c>
      <c r="F469" s="60"/>
      <c r="G469" s="61"/>
      <c r="H469" s="62"/>
      <c r="I469" s="63">
        <v>1</v>
      </c>
      <c r="J469" s="64">
        <v>12</v>
      </c>
      <c r="K469" s="65" t="s">
        <v>1597</v>
      </c>
      <c r="L469" s="47" t="s">
        <v>565</v>
      </c>
      <c r="M469" s="48">
        <v>1</v>
      </c>
      <c r="N469" s="66" t="s">
        <v>437</v>
      </c>
      <c r="O469" s="66">
        <v>0</v>
      </c>
      <c r="P469" s="66">
        <v>0</v>
      </c>
      <c r="Q469" s="66">
        <v>0</v>
      </c>
      <c r="R469" s="66">
        <v>0</v>
      </c>
      <c r="S469" s="66">
        <v>0</v>
      </c>
      <c r="T469" s="66">
        <v>0</v>
      </c>
      <c r="U469" s="48">
        <v>36</v>
      </c>
      <c r="V469" s="48">
        <v>1</v>
      </c>
      <c r="W469" s="67">
        <v>1</v>
      </c>
      <c r="X469" s="48"/>
      <c r="Y469" s="48">
        <v>0.43199999999999994</v>
      </c>
      <c r="Z469" s="68">
        <v>107.99999999999999</v>
      </c>
      <c r="AA469" s="149"/>
      <c r="AB469" s="69"/>
      <c r="AC469" s="69"/>
      <c r="AD469" s="69"/>
      <c r="AE469" s="70"/>
      <c r="AF469" s="71"/>
      <c r="AG469" s="70"/>
      <c r="AH469" s="55">
        <f t="shared" si="8"/>
        <v>0</v>
      </c>
      <c r="AI469" s="247">
        <f t="shared" si="9"/>
        <v>0</v>
      </c>
      <c r="AJ469" s="242"/>
      <c r="AK469" s="56"/>
      <c r="AL469" s="21"/>
    </row>
    <row r="470" spans="2:38" s="5" customFormat="1" ht="22.5" customHeight="1" x14ac:dyDescent="0.4">
      <c r="B470" s="57" t="s">
        <v>175</v>
      </c>
      <c r="C470" s="58" t="s">
        <v>162</v>
      </c>
      <c r="D470" s="285">
        <v>62</v>
      </c>
      <c r="E470" s="72" t="s">
        <v>1523</v>
      </c>
      <c r="F470" s="60"/>
      <c r="G470" s="61"/>
      <c r="H470" s="62"/>
      <c r="I470" s="63">
        <v>1</v>
      </c>
      <c r="J470" s="64">
        <v>12</v>
      </c>
      <c r="K470" s="65" t="s">
        <v>1255</v>
      </c>
      <c r="L470" s="47" t="s">
        <v>1089</v>
      </c>
      <c r="M470" s="48">
        <v>1</v>
      </c>
      <c r="N470" s="66" t="s">
        <v>218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48">
        <v>47</v>
      </c>
      <c r="V470" s="48">
        <v>1</v>
      </c>
      <c r="W470" s="67">
        <v>1</v>
      </c>
      <c r="X470" s="48"/>
      <c r="Y470" s="48">
        <v>0.56400000000000006</v>
      </c>
      <c r="Z470" s="68">
        <v>141</v>
      </c>
      <c r="AA470" s="149"/>
      <c r="AB470" s="69"/>
      <c r="AC470" s="69"/>
      <c r="AD470" s="69"/>
      <c r="AE470" s="70"/>
      <c r="AF470" s="71"/>
      <c r="AG470" s="70"/>
      <c r="AH470" s="55">
        <f t="shared" si="8"/>
        <v>0</v>
      </c>
      <c r="AI470" s="247">
        <f t="shared" si="9"/>
        <v>0</v>
      </c>
      <c r="AJ470" s="242"/>
      <c r="AK470" s="56"/>
      <c r="AL470" s="21"/>
    </row>
    <row r="471" spans="2:38" s="5" customFormat="1" ht="22.5" customHeight="1" x14ac:dyDescent="0.4">
      <c r="B471" s="57" t="s">
        <v>175</v>
      </c>
      <c r="C471" s="58" t="s">
        <v>162</v>
      </c>
      <c r="D471" s="285">
        <v>63</v>
      </c>
      <c r="E471" s="72" t="s">
        <v>1598</v>
      </c>
      <c r="F471" s="60"/>
      <c r="G471" s="61"/>
      <c r="H471" s="62"/>
      <c r="I471" s="63">
        <v>1</v>
      </c>
      <c r="J471" s="64">
        <v>12</v>
      </c>
      <c r="K471" s="65" t="s">
        <v>1192</v>
      </c>
      <c r="L471" s="47" t="s">
        <v>1089</v>
      </c>
      <c r="M471" s="48">
        <v>1</v>
      </c>
      <c r="N471" s="66" t="s">
        <v>118</v>
      </c>
      <c r="O471" s="66">
        <v>0</v>
      </c>
      <c r="P471" s="66">
        <v>0</v>
      </c>
      <c r="Q471" s="66">
        <v>0</v>
      </c>
      <c r="R471" s="66">
        <v>0</v>
      </c>
      <c r="S471" s="66">
        <v>0</v>
      </c>
      <c r="T471" s="66">
        <v>0</v>
      </c>
      <c r="U471" s="48">
        <v>28</v>
      </c>
      <c r="V471" s="48">
        <v>1</v>
      </c>
      <c r="W471" s="67">
        <v>1</v>
      </c>
      <c r="X471" s="48"/>
      <c r="Y471" s="48">
        <v>0.33600000000000002</v>
      </c>
      <c r="Z471" s="68">
        <v>84</v>
      </c>
      <c r="AA471" s="149"/>
      <c r="AB471" s="69"/>
      <c r="AC471" s="69"/>
      <c r="AD471" s="69"/>
      <c r="AE471" s="70"/>
      <c r="AF471" s="71"/>
      <c r="AG471" s="70"/>
      <c r="AH471" s="55">
        <f t="shared" si="8"/>
        <v>0</v>
      </c>
      <c r="AI471" s="247">
        <f t="shared" si="9"/>
        <v>0</v>
      </c>
      <c r="AJ471" s="242"/>
      <c r="AK471" s="56"/>
      <c r="AL471" s="21"/>
    </row>
    <row r="472" spans="2:38" s="5" customFormat="1" ht="22.5" customHeight="1" x14ac:dyDescent="0.4">
      <c r="B472" s="57" t="s">
        <v>175</v>
      </c>
      <c r="C472" s="58" t="s">
        <v>162</v>
      </c>
      <c r="D472" s="285">
        <v>64</v>
      </c>
      <c r="E472" s="72" t="s">
        <v>1599</v>
      </c>
      <c r="F472" s="60"/>
      <c r="G472" s="61"/>
      <c r="H472" s="62"/>
      <c r="I472" s="63" t="s">
        <v>175</v>
      </c>
      <c r="J472" s="64" t="s">
        <v>175</v>
      </c>
      <c r="K472" s="65" t="s">
        <v>175</v>
      </c>
      <c r="L472" s="47" t="s">
        <v>176</v>
      </c>
      <c r="M472" s="73">
        <v>0</v>
      </c>
      <c r="N472" s="74">
        <v>0</v>
      </c>
      <c r="O472" s="74">
        <v>0</v>
      </c>
      <c r="P472" s="74">
        <v>0</v>
      </c>
      <c r="Q472" s="74">
        <v>0</v>
      </c>
      <c r="R472" s="74">
        <v>0</v>
      </c>
      <c r="S472" s="74">
        <v>0</v>
      </c>
      <c r="T472" s="74">
        <v>0</v>
      </c>
      <c r="U472" s="73">
        <v>0</v>
      </c>
      <c r="V472" s="73"/>
      <c r="W472" s="75" t="s">
        <v>175</v>
      </c>
      <c r="X472" s="73"/>
      <c r="Y472" s="73" t="s">
        <v>175</v>
      </c>
      <c r="Z472" s="76" t="s">
        <v>175</v>
      </c>
      <c r="AA472" s="158" t="s">
        <v>2599</v>
      </c>
      <c r="AB472" s="158" t="s">
        <v>2598</v>
      </c>
      <c r="AC472" s="78" t="s">
        <v>175</v>
      </c>
      <c r="AD472" s="78" t="s">
        <v>175</v>
      </c>
      <c r="AE472" s="79" t="s">
        <v>175</v>
      </c>
      <c r="AF472" s="80" t="s">
        <v>175</v>
      </c>
      <c r="AG472" s="79" t="s">
        <v>175</v>
      </c>
      <c r="AH472" s="81" t="s">
        <v>189</v>
      </c>
      <c r="AI472" s="259" t="s">
        <v>189</v>
      </c>
      <c r="AJ472" s="255" t="s">
        <v>189</v>
      </c>
      <c r="AK472" s="82" t="s">
        <v>189</v>
      </c>
      <c r="AL472" s="21"/>
    </row>
    <row r="473" spans="2:38" s="5" customFormat="1" ht="22.5" customHeight="1" x14ac:dyDescent="0.4">
      <c r="B473" s="57" t="s">
        <v>175</v>
      </c>
      <c r="C473" s="58" t="s">
        <v>162</v>
      </c>
      <c r="D473" s="285">
        <v>65</v>
      </c>
      <c r="E473" s="72" t="s">
        <v>1337</v>
      </c>
      <c r="F473" s="60"/>
      <c r="G473" s="61"/>
      <c r="H473" s="62"/>
      <c r="I473" s="63">
        <v>13</v>
      </c>
      <c r="J473" s="64">
        <v>292</v>
      </c>
      <c r="K473" s="65" t="s">
        <v>1338</v>
      </c>
      <c r="L473" s="47" t="s">
        <v>52</v>
      </c>
      <c r="M473" s="48">
        <v>1</v>
      </c>
      <c r="N473" s="66" t="s">
        <v>310</v>
      </c>
      <c r="O473" s="66">
        <v>0</v>
      </c>
      <c r="P473" s="66">
        <v>0</v>
      </c>
      <c r="Q473" s="66">
        <v>0</v>
      </c>
      <c r="R473" s="66">
        <v>0</v>
      </c>
      <c r="S473" s="66">
        <v>0</v>
      </c>
      <c r="T473" s="66">
        <v>0</v>
      </c>
      <c r="U473" s="48">
        <v>34</v>
      </c>
      <c r="V473" s="48">
        <v>2</v>
      </c>
      <c r="W473" s="67">
        <v>2</v>
      </c>
      <c r="X473" s="48"/>
      <c r="Y473" s="48">
        <v>258.12800000000004</v>
      </c>
      <c r="Z473" s="68">
        <v>64532.000000000007</v>
      </c>
      <c r="AA473" s="149"/>
      <c r="AB473" s="69"/>
      <c r="AC473" s="69"/>
      <c r="AD473" s="69"/>
      <c r="AE473" s="70"/>
      <c r="AF473" s="71"/>
      <c r="AG473" s="70"/>
      <c r="AH473" s="55">
        <f>(AF473/1000)*I473*J473*AG473</f>
        <v>0</v>
      </c>
      <c r="AI473" s="247">
        <f t="shared" si="9"/>
        <v>0</v>
      </c>
      <c r="AJ473" s="242"/>
      <c r="AK473" s="56"/>
      <c r="AL473" s="21"/>
    </row>
    <row r="474" spans="2:38" s="5" customFormat="1" ht="22.5" customHeight="1" x14ac:dyDescent="0.4">
      <c r="B474" s="57" t="s">
        <v>175</v>
      </c>
      <c r="C474" s="58" t="s">
        <v>162</v>
      </c>
      <c r="D474" s="285">
        <v>66</v>
      </c>
      <c r="E474" s="72" t="s">
        <v>1600</v>
      </c>
      <c r="F474" s="60"/>
      <c r="G474" s="61"/>
      <c r="H474" s="62"/>
      <c r="I474" s="63" t="s">
        <v>175</v>
      </c>
      <c r="J474" s="64" t="s">
        <v>175</v>
      </c>
      <c r="K474" s="65" t="s">
        <v>185</v>
      </c>
      <c r="L474" s="136" t="s">
        <v>186</v>
      </c>
      <c r="M474" s="73">
        <v>0</v>
      </c>
      <c r="N474" s="74" t="s">
        <v>185</v>
      </c>
      <c r="O474" s="74">
        <v>0</v>
      </c>
      <c r="P474" s="74">
        <v>0</v>
      </c>
      <c r="Q474" s="74">
        <v>0</v>
      </c>
      <c r="R474" s="74">
        <v>0</v>
      </c>
      <c r="S474" s="74">
        <v>0</v>
      </c>
      <c r="T474" s="74">
        <v>0</v>
      </c>
      <c r="U474" s="73" t="s">
        <v>175</v>
      </c>
      <c r="V474" s="73">
        <v>3</v>
      </c>
      <c r="W474" s="75">
        <v>0</v>
      </c>
      <c r="X474" s="73" t="s">
        <v>2505</v>
      </c>
      <c r="Y474" s="73" t="s">
        <v>175</v>
      </c>
      <c r="Z474" s="76" t="s">
        <v>175</v>
      </c>
      <c r="AA474" s="158" t="s">
        <v>187</v>
      </c>
      <c r="AB474" s="78" t="s">
        <v>188</v>
      </c>
      <c r="AC474" s="78" t="s">
        <v>175</v>
      </c>
      <c r="AD474" s="78" t="s">
        <v>175</v>
      </c>
      <c r="AE474" s="79" t="s">
        <v>175</v>
      </c>
      <c r="AF474" s="80" t="s">
        <v>175</v>
      </c>
      <c r="AG474" s="79" t="s">
        <v>175</v>
      </c>
      <c r="AH474" s="81" t="s">
        <v>189</v>
      </c>
      <c r="AI474" s="259" t="s">
        <v>189</v>
      </c>
      <c r="AJ474" s="255" t="s">
        <v>2505</v>
      </c>
      <c r="AK474" s="82" t="s">
        <v>2505</v>
      </c>
      <c r="AL474" s="21"/>
    </row>
    <row r="475" spans="2:38" s="5" customFormat="1" ht="22.5" customHeight="1" x14ac:dyDescent="0.4">
      <c r="B475" s="57" t="s">
        <v>175</v>
      </c>
      <c r="C475" s="58" t="s">
        <v>162</v>
      </c>
      <c r="D475" s="285">
        <v>67</v>
      </c>
      <c r="E475" s="72" t="s">
        <v>1336</v>
      </c>
      <c r="F475" s="60"/>
      <c r="G475" s="61"/>
      <c r="H475" s="62"/>
      <c r="I475" s="63">
        <v>1</v>
      </c>
      <c r="J475" s="64">
        <v>12</v>
      </c>
      <c r="K475" s="65" t="s">
        <v>1174</v>
      </c>
      <c r="L475" s="47" t="s">
        <v>565</v>
      </c>
      <c r="M475" s="48">
        <v>1</v>
      </c>
      <c r="N475" s="66" t="s">
        <v>566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48">
        <v>54</v>
      </c>
      <c r="V475" s="48">
        <v>1</v>
      </c>
      <c r="W475" s="67">
        <v>1</v>
      </c>
      <c r="X475" s="48"/>
      <c r="Y475" s="48">
        <v>0.64800000000000002</v>
      </c>
      <c r="Z475" s="68">
        <v>162</v>
      </c>
      <c r="AA475" s="149"/>
      <c r="AB475" s="69"/>
      <c r="AC475" s="69"/>
      <c r="AD475" s="69"/>
      <c r="AE475" s="70"/>
      <c r="AF475" s="71"/>
      <c r="AG475" s="70"/>
      <c r="AH475" s="55">
        <f t="shared" si="8"/>
        <v>0</v>
      </c>
      <c r="AI475" s="247">
        <f t="shared" si="9"/>
        <v>0</v>
      </c>
      <c r="AJ475" s="242"/>
      <c r="AK475" s="56"/>
      <c r="AL475" s="21"/>
    </row>
    <row r="476" spans="2:38" s="5" customFormat="1" ht="22.5" customHeight="1" x14ac:dyDescent="0.4">
      <c r="B476" s="57" t="s">
        <v>175</v>
      </c>
      <c r="C476" s="58" t="s">
        <v>162</v>
      </c>
      <c r="D476" s="285">
        <v>68</v>
      </c>
      <c r="E476" s="72" t="s">
        <v>1188</v>
      </c>
      <c r="F476" s="60"/>
      <c r="G476" s="61"/>
      <c r="H476" s="62"/>
      <c r="I476" s="63">
        <v>9</v>
      </c>
      <c r="J476" s="64">
        <v>138</v>
      </c>
      <c r="K476" s="65" t="s">
        <v>1075</v>
      </c>
      <c r="L476" s="47" t="s">
        <v>52</v>
      </c>
      <c r="M476" s="48">
        <v>1</v>
      </c>
      <c r="N476" s="66" t="s">
        <v>1076</v>
      </c>
      <c r="O476" s="66">
        <v>0</v>
      </c>
      <c r="P476" s="66" t="s">
        <v>1077</v>
      </c>
      <c r="Q476" s="66" t="s">
        <v>1074</v>
      </c>
      <c r="R476" s="66">
        <v>0</v>
      </c>
      <c r="S476" s="66">
        <v>0</v>
      </c>
      <c r="T476" s="66">
        <v>0</v>
      </c>
      <c r="U476" s="48">
        <v>35</v>
      </c>
      <c r="V476" s="48">
        <v>12</v>
      </c>
      <c r="W476" s="67">
        <v>12</v>
      </c>
      <c r="X476" s="48"/>
      <c r="Y476" s="48">
        <v>521.6400000000001</v>
      </c>
      <c r="Z476" s="68">
        <v>130410.00000000001</v>
      </c>
      <c r="AA476" s="149"/>
      <c r="AB476" s="69"/>
      <c r="AC476" s="69"/>
      <c r="AD476" s="69"/>
      <c r="AE476" s="70"/>
      <c r="AF476" s="71"/>
      <c r="AG476" s="70"/>
      <c r="AH476" s="55">
        <f t="shared" si="8"/>
        <v>0</v>
      </c>
      <c r="AI476" s="247">
        <f t="shared" si="9"/>
        <v>0</v>
      </c>
      <c r="AJ476" s="242"/>
      <c r="AK476" s="56"/>
      <c r="AL476" s="21"/>
    </row>
    <row r="477" spans="2:38" s="5" customFormat="1" ht="22.5" customHeight="1" x14ac:dyDescent="0.4">
      <c r="B477" s="57" t="s">
        <v>175</v>
      </c>
      <c r="C477" s="58" t="s">
        <v>162</v>
      </c>
      <c r="D477" s="285">
        <v>69</v>
      </c>
      <c r="E477" s="72" t="s">
        <v>1528</v>
      </c>
      <c r="F477" s="60"/>
      <c r="G477" s="61"/>
      <c r="H477" s="62"/>
      <c r="I477" s="63" t="s">
        <v>175</v>
      </c>
      <c r="J477" s="64" t="s">
        <v>175</v>
      </c>
      <c r="K477" s="65" t="s">
        <v>1075</v>
      </c>
      <c r="L477" s="136" t="s">
        <v>52</v>
      </c>
      <c r="M477" s="73">
        <v>1</v>
      </c>
      <c r="N477" s="74" t="s">
        <v>1076</v>
      </c>
      <c r="O477" s="74">
        <v>0</v>
      </c>
      <c r="P477" s="74" t="s">
        <v>1077</v>
      </c>
      <c r="Q477" s="74" t="s">
        <v>1074</v>
      </c>
      <c r="R477" s="74">
        <v>0</v>
      </c>
      <c r="S477" s="74">
        <v>0</v>
      </c>
      <c r="T477" s="74">
        <v>0</v>
      </c>
      <c r="U477" s="73">
        <v>35</v>
      </c>
      <c r="V477" s="73">
        <v>51</v>
      </c>
      <c r="W477" s="75">
        <v>51</v>
      </c>
      <c r="X477" s="73" t="s">
        <v>2505</v>
      </c>
      <c r="Y477" s="73" t="s">
        <v>175</v>
      </c>
      <c r="Z477" s="76" t="s">
        <v>175</v>
      </c>
      <c r="AA477" s="158" t="s">
        <v>187</v>
      </c>
      <c r="AB477" s="78" t="s">
        <v>187</v>
      </c>
      <c r="AC477" s="78" t="s">
        <v>175</v>
      </c>
      <c r="AD477" s="78" t="s">
        <v>175</v>
      </c>
      <c r="AE477" s="79" t="s">
        <v>175</v>
      </c>
      <c r="AF477" s="80" t="s">
        <v>175</v>
      </c>
      <c r="AG477" s="79" t="s">
        <v>175</v>
      </c>
      <c r="AH477" s="81" t="s">
        <v>189</v>
      </c>
      <c r="AI477" s="259" t="s">
        <v>189</v>
      </c>
      <c r="AJ477" s="255" t="s">
        <v>2505</v>
      </c>
      <c r="AK477" s="82" t="s">
        <v>2505</v>
      </c>
      <c r="AL477" s="21"/>
    </row>
    <row r="478" spans="2:38" s="5" customFormat="1" ht="22.5" customHeight="1" x14ac:dyDescent="0.4">
      <c r="B478" s="57" t="s">
        <v>175</v>
      </c>
      <c r="C478" s="58" t="s">
        <v>162</v>
      </c>
      <c r="D478" s="285">
        <v>69</v>
      </c>
      <c r="E478" s="72" t="s">
        <v>1528</v>
      </c>
      <c r="F478" s="60"/>
      <c r="G478" s="61"/>
      <c r="H478" s="62"/>
      <c r="I478" s="63" t="s">
        <v>175</v>
      </c>
      <c r="J478" s="64" t="s">
        <v>175</v>
      </c>
      <c r="K478" s="65" t="s">
        <v>1071</v>
      </c>
      <c r="L478" s="136" t="s">
        <v>52</v>
      </c>
      <c r="M478" s="73">
        <v>1</v>
      </c>
      <c r="N478" s="74" t="s">
        <v>1072</v>
      </c>
      <c r="O478" s="74">
        <v>0</v>
      </c>
      <c r="P478" s="74" t="s">
        <v>1073</v>
      </c>
      <c r="Q478" s="74" t="s">
        <v>1074</v>
      </c>
      <c r="R478" s="74">
        <v>0</v>
      </c>
      <c r="S478" s="74">
        <v>0</v>
      </c>
      <c r="T478" s="74">
        <v>0</v>
      </c>
      <c r="U478" s="73">
        <v>50</v>
      </c>
      <c r="V478" s="73">
        <v>16</v>
      </c>
      <c r="W478" s="75">
        <v>16</v>
      </c>
      <c r="X478" s="73" t="s">
        <v>2505</v>
      </c>
      <c r="Y478" s="73" t="s">
        <v>175</v>
      </c>
      <c r="Z478" s="76" t="s">
        <v>175</v>
      </c>
      <c r="AA478" s="158" t="s">
        <v>187</v>
      </c>
      <c r="AB478" s="78" t="s">
        <v>187</v>
      </c>
      <c r="AC478" s="78" t="s">
        <v>175</v>
      </c>
      <c r="AD478" s="78" t="s">
        <v>175</v>
      </c>
      <c r="AE478" s="79" t="s">
        <v>175</v>
      </c>
      <c r="AF478" s="80" t="s">
        <v>175</v>
      </c>
      <c r="AG478" s="79" t="s">
        <v>175</v>
      </c>
      <c r="AH478" s="81" t="s">
        <v>189</v>
      </c>
      <c r="AI478" s="259" t="s">
        <v>189</v>
      </c>
      <c r="AJ478" s="255" t="s">
        <v>2505</v>
      </c>
      <c r="AK478" s="82" t="s">
        <v>2505</v>
      </c>
      <c r="AL478" s="21"/>
    </row>
    <row r="479" spans="2:38" s="5" customFormat="1" ht="22.5" customHeight="1" x14ac:dyDescent="0.4">
      <c r="B479" s="57" t="s">
        <v>175</v>
      </c>
      <c r="C479" s="58" t="s">
        <v>162</v>
      </c>
      <c r="D479" s="285">
        <v>70</v>
      </c>
      <c r="E479" s="72" t="s">
        <v>1507</v>
      </c>
      <c r="F479" s="60"/>
      <c r="G479" s="61"/>
      <c r="H479" s="62"/>
      <c r="I479" s="63">
        <v>9</v>
      </c>
      <c r="J479" s="64">
        <v>138</v>
      </c>
      <c r="K479" s="65" t="s">
        <v>1075</v>
      </c>
      <c r="L479" s="47" t="s">
        <v>52</v>
      </c>
      <c r="M479" s="48">
        <v>1</v>
      </c>
      <c r="N479" s="66" t="s">
        <v>1076</v>
      </c>
      <c r="O479" s="66">
        <v>0</v>
      </c>
      <c r="P479" s="66" t="s">
        <v>1077</v>
      </c>
      <c r="Q479" s="66" t="s">
        <v>1074</v>
      </c>
      <c r="R479" s="66">
        <v>0</v>
      </c>
      <c r="S479" s="66">
        <v>0</v>
      </c>
      <c r="T479" s="66">
        <v>0</v>
      </c>
      <c r="U479" s="48">
        <v>35</v>
      </c>
      <c r="V479" s="48">
        <v>12</v>
      </c>
      <c r="W479" s="67">
        <v>12</v>
      </c>
      <c r="X479" s="48"/>
      <c r="Y479" s="48">
        <v>521.6400000000001</v>
      </c>
      <c r="Z479" s="68">
        <v>130410.00000000001</v>
      </c>
      <c r="AA479" s="149"/>
      <c r="AB479" s="69"/>
      <c r="AC479" s="69"/>
      <c r="AD479" s="69"/>
      <c r="AE479" s="70"/>
      <c r="AF479" s="71"/>
      <c r="AG479" s="70"/>
      <c r="AH479" s="55">
        <f t="shared" si="8"/>
        <v>0</v>
      </c>
      <c r="AI479" s="247">
        <f t="shared" si="9"/>
        <v>0</v>
      </c>
      <c r="AJ479" s="242"/>
      <c r="AK479" s="56"/>
      <c r="AL479" s="21"/>
    </row>
    <row r="480" spans="2:38" s="5" customFormat="1" ht="22.5" customHeight="1" x14ac:dyDescent="0.4">
      <c r="B480" s="57" t="s">
        <v>175</v>
      </c>
      <c r="C480" s="58" t="s">
        <v>162</v>
      </c>
      <c r="D480" s="285">
        <v>71</v>
      </c>
      <c r="E480" s="72" t="s">
        <v>1601</v>
      </c>
      <c r="F480" s="60"/>
      <c r="G480" s="61"/>
      <c r="H480" s="62"/>
      <c r="I480" s="63" t="s">
        <v>175</v>
      </c>
      <c r="J480" s="64" t="s">
        <v>175</v>
      </c>
      <c r="K480" s="65" t="s">
        <v>1370</v>
      </c>
      <c r="L480" s="136" t="s">
        <v>125</v>
      </c>
      <c r="M480" s="73">
        <v>2</v>
      </c>
      <c r="N480" s="74" t="s">
        <v>218</v>
      </c>
      <c r="O480" s="74">
        <v>0</v>
      </c>
      <c r="P480" s="74" t="s">
        <v>126</v>
      </c>
      <c r="Q480" s="74">
        <v>0</v>
      </c>
      <c r="R480" s="74">
        <v>0</v>
      </c>
      <c r="S480" s="74" t="s">
        <v>134</v>
      </c>
      <c r="T480" s="74">
        <v>0</v>
      </c>
      <c r="U480" s="73">
        <v>47</v>
      </c>
      <c r="V480" s="73">
        <v>3</v>
      </c>
      <c r="W480" s="75">
        <v>6</v>
      </c>
      <c r="X480" s="73" t="s">
        <v>2505</v>
      </c>
      <c r="Y480" s="73" t="s">
        <v>175</v>
      </c>
      <c r="Z480" s="76" t="s">
        <v>175</v>
      </c>
      <c r="AA480" s="158" t="s">
        <v>187</v>
      </c>
      <c r="AB480" s="78" t="s">
        <v>187</v>
      </c>
      <c r="AC480" s="78" t="s">
        <v>175</v>
      </c>
      <c r="AD480" s="78" t="s">
        <v>175</v>
      </c>
      <c r="AE480" s="79" t="s">
        <v>175</v>
      </c>
      <c r="AF480" s="80" t="s">
        <v>175</v>
      </c>
      <c r="AG480" s="79" t="s">
        <v>175</v>
      </c>
      <c r="AH480" s="81" t="s">
        <v>189</v>
      </c>
      <c r="AI480" s="259" t="s">
        <v>189</v>
      </c>
      <c r="AJ480" s="255" t="s">
        <v>2505</v>
      </c>
      <c r="AK480" s="82" t="s">
        <v>2505</v>
      </c>
      <c r="AL480" s="21"/>
    </row>
    <row r="481" spans="2:38" s="5" customFormat="1" ht="22.5" customHeight="1" x14ac:dyDescent="0.4">
      <c r="B481" s="57" t="s">
        <v>175</v>
      </c>
      <c r="C481" s="58" t="s">
        <v>162</v>
      </c>
      <c r="D481" s="285">
        <v>71</v>
      </c>
      <c r="E481" s="72" t="s">
        <v>1601</v>
      </c>
      <c r="F481" s="60"/>
      <c r="G481" s="61"/>
      <c r="H481" s="62"/>
      <c r="I481" s="63" t="s">
        <v>175</v>
      </c>
      <c r="J481" s="64" t="s">
        <v>175</v>
      </c>
      <c r="K481" s="65" t="s">
        <v>1422</v>
      </c>
      <c r="L481" s="136" t="s">
        <v>52</v>
      </c>
      <c r="M481" s="73">
        <v>1</v>
      </c>
      <c r="N481" s="74" t="s">
        <v>466</v>
      </c>
      <c r="O481" s="74">
        <v>0</v>
      </c>
      <c r="P481" s="74" t="s">
        <v>1419</v>
      </c>
      <c r="Q481" s="74">
        <v>0</v>
      </c>
      <c r="R481" s="74">
        <v>0</v>
      </c>
      <c r="S481" s="74">
        <v>0</v>
      </c>
      <c r="T481" s="74">
        <v>0</v>
      </c>
      <c r="U481" s="73">
        <v>150</v>
      </c>
      <c r="V481" s="73">
        <v>4</v>
      </c>
      <c r="W481" s="75">
        <v>4</v>
      </c>
      <c r="X481" s="73" t="s">
        <v>2505</v>
      </c>
      <c r="Y481" s="73" t="s">
        <v>175</v>
      </c>
      <c r="Z481" s="76" t="s">
        <v>175</v>
      </c>
      <c r="AA481" s="158" t="s">
        <v>187</v>
      </c>
      <c r="AB481" s="78" t="s">
        <v>187</v>
      </c>
      <c r="AC481" s="78" t="s">
        <v>175</v>
      </c>
      <c r="AD481" s="78" t="s">
        <v>175</v>
      </c>
      <c r="AE481" s="79" t="s">
        <v>175</v>
      </c>
      <c r="AF481" s="80" t="s">
        <v>175</v>
      </c>
      <c r="AG481" s="79" t="s">
        <v>175</v>
      </c>
      <c r="AH481" s="81" t="s">
        <v>189</v>
      </c>
      <c r="AI481" s="259" t="s">
        <v>189</v>
      </c>
      <c r="AJ481" s="255" t="s">
        <v>2505</v>
      </c>
      <c r="AK481" s="82" t="s">
        <v>2505</v>
      </c>
      <c r="AL481" s="21"/>
    </row>
    <row r="482" spans="2:38" s="5" customFormat="1" ht="22.5" customHeight="1" x14ac:dyDescent="0.4">
      <c r="B482" s="57" t="s">
        <v>175</v>
      </c>
      <c r="C482" s="58" t="s">
        <v>162</v>
      </c>
      <c r="D482" s="285">
        <v>71</v>
      </c>
      <c r="E482" s="72" t="s">
        <v>1601</v>
      </c>
      <c r="F482" s="60"/>
      <c r="G482" s="61"/>
      <c r="H482" s="62"/>
      <c r="I482" s="63" t="s">
        <v>175</v>
      </c>
      <c r="J482" s="64" t="s">
        <v>175</v>
      </c>
      <c r="K482" s="65" t="s">
        <v>881</v>
      </c>
      <c r="L482" s="136" t="s">
        <v>125</v>
      </c>
      <c r="M482" s="73">
        <v>2</v>
      </c>
      <c r="N482" s="74" t="s">
        <v>218</v>
      </c>
      <c r="O482" s="74">
        <v>0</v>
      </c>
      <c r="P482" s="74" t="s">
        <v>126</v>
      </c>
      <c r="Q482" s="74">
        <v>0</v>
      </c>
      <c r="R482" s="74">
        <v>0</v>
      </c>
      <c r="S482" s="74">
        <v>0</v>
      </c>
      <c r="T482" s="74">
        <v>0</v>
      </c>
      <c r="U482" s="73">
        <v>47</v>
      </c>
      <c r="V482" s="73">
        <v>2</v>
      </c>
      <c r="W482" s="75">
        <v>4</v>
      </c>
      <c r="X482" s="73" t="s">
        <v>2505</v>
      </c>
      <c r="Y482" s="73" t="s">
        <v>175</v>
      </c>
      <c r="Z482" s="76" t="s">
        <v>175</v>
      </c>
      <c r="AA482" s="158" t="s">
        <v>187</v>
      </c>
      <c r="AB482" s="78" t="s">
        <v>187</v>
      </c>
      <c r="AC482" s="78" t="s">
        <v>175</v>
      </c>
      <c r="AD482" s="78" t="s">
        <v>175</v>
      </c>
      <c r="AE482" s="79" t="s">
        <v>175</v>
      </c>
      <c r="AF482" s="80" t="s">
        <v>175</v>
      </c>
      <c r="AG482" s="79" t="s">
        <v>175</v>
      </c>
      <c r="AH482" s="81" t="s">
        <v>189</v>
      </c>
      <c r="AI482" s="259" t="s">
        <v>189</v>
      </c>
      <c r="AJ482" s="255" t="s">
        <v>2505</v>
      </c>
      <c r="AK482" s="82" t="s">
        <v>2505</v>
      </c>
      <c r="AL482" s="21"/>
    </row>
    <row r="483" spans="2:38" s="5" customFormat="1" ht="22.5" customHeight="1" x14ac:dyDescent="0.4">
      <c r="B483" s="57" t="s">
        <v>175</v>
      </c>
      <c r="C483" s="58" t="s">
        <v>162</v>
      </c>
      <c r="D483" s="285">
        <v>71</v>
      </c>
      <c r="E483" s="72" t="s">
        <v>1601</v>
      </c>
      <c r="F483" s="60"/>
      <c r="G483" s="61"/>
      <c r="H483" s="62"/>
      <c r="I483" s="63" t="s">
        <v>175</v>
      </c>
      <c r="J483" s="64" t="s">
        <v>175</v>
      </c>
      <c r="K483" s="65" t="s">
        <v>1534</v>
      </c>
      <c r="L483" s="136" t="s">
        <v>125</v>
      </c>
      <c r="M483" s="73">
        <v>2</v>
      </c>
      <c r="N483" s="74" t="s">
        <v>218</v>
      </c>
      <c r="O483" s="74">
        <v>0</v>
      </c>
      <c r="P483" s="74" t="s">
        <v>126</v>
      </c>
      <c r="Q483" s="74">
        <v>0</v>
      </c>
      <c r="R483" s="74">
        <v>0</v>
      </c>
      <c r="S483" s="74">
        <v>0</v>
      </c>
      <c r="T483" s="74" t="s">
        <v>1196</v>
      </c>
      <c r="U483" s="73">
        <v>47</v>
      </c>
      <c r="V483" s="73">
        <v>2</v>
      </c>
      <c r="W483" s="75">
        <v>4</v>
      </c>
      <c r="X483" s="73" t="s">
        <v>2505</v>
      </c>
      <c r="Y483" s="73" t="s">
        <v>175</v>
      </c>
      <c r="Z483" s="76" t="s">
        <v>175</v>
      </c>
      <c r="AA483" s="158" t="s">
        <v>187</v>
      </c>
      <c r="AB483" s="78" t="s">
        <v>187</v>
      </c>
      <c r="AC483" s="78" t="s">
        <v>175</v>
      </c>
      <c r="AD483" s="78" t="s">
        <v>175</v>
      </c>
      <c r="AE483" s="79" t="s">
        <v>175</v>
      </c>
      <c r="AF483" s="80" t="s">
        <v>175</v>
      </c>
      <c r="AG483" s="79" t="s">
        <v>175</v>
      </c>
      <c r="AH483" s="81" t="s">
        <v>189</v>
      </c>
      <c r="AI483" s="259" t="s">
        <v>189</v>
      </c>
      <c r="AJ483" s="255" t="s">
        <v>2505</v>
      </c>
      <c r="AK483" s="82" t="s">
        <v>2505</v>
      </c>
      <c r="AL483" s="21"/>
    </row>
    <row r="484" spans="2:38" s="5" customFormat="1" ht="22.5" customHeight="1" x14ac:dyDescent="0.4">
      <c r="B484" s="57" t="s">
        <v>175</v>
      </c>
      <c r="C484" s="58" t="s">
        <v>162</v>
      </c>
      <c r="D484" s="285">
        <v>72</v>
      </c>
      <c r="E484" s="72" t="s">
        <v>1602</v>
      </c>
      <c r="F484" s="60"/>
      <c r="G484" s="61"/>
      <c r="H484" s="62"/>
      <c r="I484" s="63" t="s">
        <v>175</v>
      </c>
      <c r="J484" s="64" t="s">
        <v>175</v>
      </c>
      <c r="K484" s="65" t="s">
        <v>1370</v>
      </c>
      <c r="L484" s="136" t="s">
        <v>125</v>
      </c>
      <c r="M484" s="73">
        <v>2</v>
      </c>
      <c r="N484" s="74" t="s">
        <v>218</v>
      </c>
      <c r="O484" s="74">
        <v>0</v>
      </c>
      <c r="P484" s="74" t="s">
        <v>126</v>
      </c>
      <c r="Q484" s="74">
        <v>0</v>
      </c>
      <c r="R484" s="74">
        <v>0</v>
      </c>
      <c r="S484" s="74" t="s">
        <v>134</v>
      </c>
      <c r="T484" s="74">
        <v>0</v>
      </c>
      <c r="U484" s="73">
        <v>47</v>
      </c>
      <c r="V484" s="73">
        <v>4</v>
      </c>
      <c r="W484" s="75">
        <v>8</v>
      </c>
      <c r="X484" s="73" t="s">
        <v>2505</v>
      </c>
      <c r="Y484" s="73" t="s">
        <v>175</v>
      </c>
      <c r="Z484" s="76" t="s">
        <v>175</v>
      </c>
      <c r="AA484" s="158" t="s">
        <v>187</v>
      </c>
      <c r="AB484" s="78" t="s">
        <v>187</v>
      </c>
      <c r="AC484" s="78" t="s">
        <v>175</v>
      </c>
      <c r="AD484" s="78" t="s">
        <v>175</v>
      </c>
      <c r="AE484" s="79" t="s">
        <v>175</v>
      </c>
      <c r="AF484" s="80" t="s">
        <v>175</v>
      </c>
      <c r="AG484" s="79" t="s">
        <v>175</v>
      </c>
      <c r="AH484" s="81" t="s">
        <v>189</v>
      </c>
      <c r="AI484" s="259" t="s">
        <v>189</v>
      </c>
      <c r="AJ484" s="255" t="s">
        <v>2505</v>
      </c>
      <c r="AK484" s="82" t="s">
        <v>2505</v>
      </c>
      <c r="AL484" s="21"/>
    </row>
    <row r="485" spans="2:38" s="5" customFormat="1" ht="22.5" customHeight="1" x14ac:dyDescent="0.4">
      <c r="B485" s="57" t="s">
        <v>175</v>
      </c>
      <c r="C485" s="58" t="s">
        <v>162</v>
      </c>
      <c r="D485" s="285">
        <v>73</v>
      </c>
      <c r="E485" s="72" t="s">
        <v>1603</v>
      </c>
      <c r="F485" s="60"/>
      <c r="G485" s="61"/>
      <c r="H485" s="62"/>
      <c r="I485" s="63" t="s">
        <v>175</v>
      </c>
      <c r="J485" s="64" t="s">
        <v>175</v>
      </c>
      <c r="K485" s="65" t="s">
        <v>1273</v>
      </c>
      <c r="L485" s="136" t="s">
        <v>457</v>
      </c>
      <c r="M485" s="73">
        <v>2</v>
      </c>
      <c r="N485" s="74" t="s">
        <v>218</v>
      </c>
      <c r="O485" s="74">
        <v>0</v>
      </c>
      <c r="P485" s="74">
        <v>0</v>
      </c>
      <c r="Q485" s="74">
        <v>0</v>
      </c>
      <c r="R485" s="74">
        <v>0</v>
      </c>
      <c r="S485" s="74">
        <v>0</v>
      </c>
      <c r="T485" s="74">
        <v>0</v>
      </c>
      <c r="U485" s="73">
        <v>47</v>
      </c>
      <c r="V485" s="73">
        <v>1</v>
      </c>
      <c r="W485" s="75">
        <v>2</v>
      </c>
      <c r="X485" s="73" t="s">
        <v>2505</v>
      </c>
      <c r="Y485" s="73" t="s">
        <v>175</v>
      </c>
      <c r="Z485" s="76" t="s">
        <v>175</v>
      </c>
      <c r="AA485" s="158" t="s">
        <v>187</v>
      </c>
      <c r="AB485" s="78" t="s">
        <v>187</v>
      </c>
      <c r="AC485" s="78" t="s">
        <v>175</v>
      </c>
      <c r="AD485" s="78" t="s">
        <v>175</v>
      </c>
      <c r="AE485" s="79" t="s">
        <v>175</v>
      </c>
      <c r="AF485" s="80" t="s">
        <v>175</v>
      </c>
      <c r="AG485" s="79" t="s">
        <v>175</v>
      </c>
      <c r="AH485" s="81" t="s">
        <v>189</v>
      </c>
      <c r="AI485" s="259" t="s">
        <v>189</v>
      </c>
      <c r="AJ485" s="255" t="s">
        <v>2505</v>
      </c>
      <c r="AK485" s="82" t="s">
        <v>2505</v>
      </c>
      <c r="AL485" s="21"/>
    </row>
    <row r="486" spans="2:38" s="5" customFormat="1" ht="22.5" customHeight="1" x14ac:dyDescent="0.4">
      <c r="B486" s="57" t="s">
        <v>175</v>
      </c>
      <c r="C486" s="58" t="s">
        <v>162</v>
      </c>
      <c r="D486" s="285">
        <v>73</v>
      </c>
      <c r="E486" s="72" t="s">
        <v>1603</v>
      </c>
      <c r="F486" s="60"/>
      <c r="G486" s="61"/>
      <c r="H486" s="62"/>
      <c r="I486" s="63" t="s">
        <v>175</v>
      </c>
      <c r="J486" s="64" t="s">
        <v>175</v>
      </c>
      <c r="K486" s="65" t="s">
        <v>1274</v>
      </c>
      <c r="L486" s="136" t="s">
        <v>457</v>
      </c>
      <c r="M486" s="73">
        <v>2</v>
      </c>
      <c r="N486" s="74" t="s">
        <v>218</v>
      </c>
      <c r="O486" s="74">
        <v>0</v>
      </c>
      <c r="P486" s="74">
        <v>0</v>
      </c>
      <c r="Q486" s="74">
        <v>0</v>
      </c>
      <c r="R486" s="74">
        <v>0</v>
      </c>
      <c r="S486" s="74">
        <v>0</v>
      </c>
      <c r="T486" s="74" t="s">
        <v>1196</v>
      </c>
      <c r="U486" s="73">
        <v>47</v>
      </c>
      <c r="V486" s="73">
        <v>2</v>
      </c>
      <c r="W486" s="75">
        <v>4</v>
      </c>
      <c r="X486" s="73" t="s">
        <v>2505</v>
      </c>
      <c r="Y486" s="73" t="s">
        <v>175</v>
      </c>
      <c r="Z486" s="76" t="s">
        <v>175</v>
      </c>
      <c r="AA486" s="158" t="s">
        <v>187</v>
      </c>
      <c r="AB486" s="78" t="s">
        <v>187</v>
      </c>
      <c r="AC486" s="78" t="s">
        <v>175</v>
      </c>
      <c r="AD486" s="78" t="s">
        <v>175</v>
      </c>
      <c r="AE486" s="79" t="s">
        <v>175</v>
      </c>
      <c r="AF486" s="80" t="s">
        <v>175</v>
      </c>
      <c r="AG486" s="79" t="s">
        <v>175</v>
      </c>
      <c r="AH486" s="81" t="s">
        <v>189</v>
      </c>
      <c r="AI486" s="259" t="s">
        <v>189</v>
      </c>
      <c r="AJ486" s="255" t="s">
        <v>2505</v>
      </c>
      <c r="AK486" s="82" t="s">
        <v>2505</v>
      </c>
      <c r="AL486" s="21"/>
    </row>
    <row r="487" spans="2:38" s="5" customFormat="1" ht="22.5" customHeight="1" x14ac:dyDescent="0.4">
      <c r="B487" s="57" t="s">
        <v>175</v>
      </c>
      <c r="C487" s="58" t="s">
        <v>162</v>
      </c>
      <c r="D487" s="285">
        <v>74</v>
      </c>
      <c r="E487" s="72" t="s">
        <v>1604</v>
      </c>
      <c r="F487" s="60"/>
      <c r="G487" s="61"/>
      <c r="H487" s="62"/>
      <c r="I487" s="63" t="s">
        <v>175</v>
      </c>
      <c r="J487" s="64" t="s">
        <v>175</v>
      </c>
      <c r="K487" s="65" t="s">
        <v>175</v>
      </c>
      <c r="L487" s="47" t="s">
        <v>176</v>
      </c>
      <c r="M487" s="73">
        <v>0</v>
      </c>
      <c r="N487" s="74">
        <v>0</v>
      </c>
      <c r="O487" s="74">
        <v>0</v>
      </c>
      <c r="P487" s="74">
        <v>0</v>
      </c>
      <c r="Q487" s="74">
        <v>0</v>
      </c>
      <c r="R487" s="74">
        <v>0</v>
      </c>
      <c r="S487" s="74">
        <v>0</v>
      </c>
      <c r="T487" s="74">
        <v>0</v>
      </c>
      <c r="U487" s="73">
        <v>0</v>
      </c>
      <c r="V487" s="73"/>
      <c r="W487" s="75" t="s">
        <v>175</v>
      </c>
      <c r="X487" s="73"/>
      <c r="Y487" s="73" t="s">
        <v>175</v>
      </c>
      <c r="Z487" s="76" t="s">
        <v>175</v>
      </c>
      <c r="AA487" s="158" t="s">
        <v>2599</v>
      </c>
      <c r="AB487" s="158" t="s">
        <v>2598</v>
      </c>
      <c r="AC487" s="78" t="s">
        <v>175</v>
      </c>
      <c r="AD487" s="78" t="s">
        <v>175</v>
      </c>
      <c r="AE487" s="79" t="s">
        <v>175</v>
      </c>
      <c r="AF487" s="80" t="s">
        <v>175</v>
      </c>
      <c r="AG487" s="79" t="s">
        <v>175</v>
      </c>
      <c r="AH487" s="81" t="s">
        <v>189</v>
      </c>
      <c r="AI487" s="259" t="s">
        <v>189</v>
      </c>
      <c r="AJ487" s="255" t="s">
        <v>189</v>
      </c>
      <c r="AK487" s="82" t="s">
        <v>189</v>
      </c>
      <c r="AL487" s="21"/>
    </row>
    <row r="488" spans="2:38" s="5" customFormat="1" ht="22.5" customHeight="1" x14ac:dyDescent="0.4">
      <c r="B488" s="57" t="s">
        <v>175</v>
      </c>
      <c r="C488" s="58" t="s">
        <v>162</v>
      </c>
      <c r="D488" s="285">
        <v>75</v>
      </c>
      <c r="E488" s="72" t="s">
        <v>1605</v>
      </c>
      <c r="F488" s="60"/>
      <c r="G488" s="61"/>
      <c r="H488" s="62"/>
      <c r="I488" s="63" t="s">
        <v>175</v>
      </c>
      <c r="J488" s="64" t="s">
        <v>175</v>
      </c>
      <c r="K488" s="65" t="s">
        <v>1245</v>
      </c>
      <c r="L488" s="136" t="s">
        <v>460</v>
      </c>
      <c r="M488" s="73">
        <v>1</v>
      </c>
      <c r="N488" s="74" t="s">
        <v>218</v>
      </c>
      <c r="O488" s="74">
        <v>0</v>
      </c>
      <c r="P488" s="74">
        <v>0</v>
      </c>
      <c r="Q488" s="74">
        <v>0</v>
      </c>
      <c r="R488" s="74">
        <v>0</v>
      </c>
      <c r="S488" s="74">
        <v>0</v>
      </c>
      <c r="T488" s="74">
        <v>0</v>
      </c>
      <c r="U488" s="73">
        <v>47</v>
      </c>
      <c r="V488" s="73">
        <v>15</v>
      </c>
      <c r="W488" s="75">
        <v>15</v>
      </c>
      <c r="X488" s="73" t="s">
        <v>2505</v>
      </c>
      <c r="Y488" s="73" t="s">
        <v>175</v>
      </c>
      <c r="Z488" s="76" t="s">
        <v>175</v>
      </c>
      <c r="AA488" s="158" t="s">
        <v>187</v>
      </c>
      <c r="AB488" s="78" t="s">
        <v>187</v>
      </c>
      <c r="AC488" s="78" t="s">
        <v>175</v>
      </c>
      <c r="AD488" s="78" t="s">
        <v>175</v>
      </c>
      <c r="AE488" s="79" t="s">
        <v>175</v>
      </c>
      <c r="AF488" s="80" t="s">
        <v>175</v>
      </c>
      <c r="AG488" s="79" t="s">
        <v>175</v>
      </c>
      <c r="AH488" s="81" t="s">
        <v>189</v>
      </c>
      <c r="AI488" s="259" t="s">
        <v>189</v>
      </c>
      <c r="AJ488" s="255" t="s">
        <v>2505</v>
      </c>
      <c r="AK488" s="82" t="s">
        <v>2505</v>
      </c>
      <c r="AL488" s="21"/>
    </row>
    <row r="489" spans="2:38" s="5" customFormat="1" ht="22.5" customHeight="1" x14ac:dyDescent="0.4">
      <c r="B489" s="57" t="s">
        <v>175</v>
      </c>
      <c r="C489" s="58" t="s">
        <v>162</v>
      </c>
      <c r="D489" s="285">
        <v>75</v>
      </c>
      <c r="E489" s="60" t="s">
        <v>1605</v>
      </c>
      <c r="F489" s="60"/>
      <c r="G489" s="61"/>
      <c r="H489" s="62"/>
      <c r="I489" s="63" t="s">
        <v>175</v>
      </c>
      <c r="J489" s="64" t="s">
        <v>175</v>
      </c>
      <c r="K489" s="65" t="s">
        <v>1244</v>
      </c>
      <c r="L489" s="136" t="s">
        <v>457</v>
      </c>
      <c r="M489" s="73">
        <v>1</v>
      </c>
      <c r="N489" s="74" t="s">
        <v>218</v>
      </c>
      <c r="O489" s="74">
        <v>0</v>
      </c>
      <c r="P489" s="74">
        <v>0</v>
      </c>
      <c r="Q489" s="74">
        <v>0</v>
      </c>
      <c r="R489" s="74">
        <v>0</v>
      </c>
      <c r="S489" s="74">
        <v>0</v>
      </c>
      <c r="T489" s="74">
        <v>0</v>
      </c>
      <c r="U489" s="73">
        <v>47</v>
      </c>
      <c r="V489" s="73">
        <v>3</v>
      </c>
      <c r="W489" s="75">
        <v>3</v>
      </c>
      <c r="X489" s="73" t="s">
        <v>2505</v>
      </c>
      <c r="Y489" s="73" t="s">
        <v>175</v>
      </c>
      <c r="Z489" s="76" t="s">
        <v>175</v>
      </c>
      <c r="AA489" s="158" t="s">
        <v>187</v>
      </c>
      <c r="AB489" s="78" t="s">
        <v>187</v>
      </c>
      <c r="AC489" s="78" t="s">
        <v>175</v>
      </c>
      <c r="AD489" s="78" t="s">
        <v>175</v>
      </c>
      <c r="AE489" s="79" t="s">
        <v>175</v>
      </c>
      <c r="AF489" s="80" t="s">
        <v>175</v>
      </c>
      <c r="AG489" s="79" t="s">
        <v>175</v>
      </c>
      <c r="AH489" s="81" t="s">
        <v>189</v>
      </c>
      <c r="AI489" s="259" t="s">
        <v>189</v>
      </c>
      <c r="AJ489" s="255" t="s">
        <v>2505</v>
      </c>
      <c r="AK489" s="82" t="s">
        <v>2505</v>
      </c>
      <c r="AL489" s="21"/>
    </row>
    <row r="490" spans="2:38" s="5" customFormat="1" ht="22.5" customHeight="1" x14ac:dyDescent="0.4">
      <c r="B490" s="57" t="s">
        <v>175</v>
      </c>
      <c r="C490" s="58" t="s">
        <v>162</v>
      </c>
      <c r="D490" s="285">
        <v>76</v>
      </c>
      <c r="E490" s="60" t="s">
        <v>1606</v>
      </c>
      <c r="F490" s="60"/>
      <c r="G490" s="61"/>
      <c r="H490" s="62"/>
      <c r="I490" s="63" t="s">
        <v>175</v>
      </c>
      <c r="J490" s="64" t="s">
        <v>175</v>
      </c>
      <c r="K490" s="65" t="s">
        <v>1607</v>
      </c>
      <c r="L490" s="136" t="s">
        <v>249</v>
      </c>
      <c r="M490" s="73">
        <v>1</v>
      </c>
      <c r="N490" s="74" t="s">
        <v>1608</v>
      </c>
      <c r="O490" s="74">
        <v>0</v>
      </c>
      <c r="P490" s="74">
        <v>0</v>
      </c>
      <c r="Q490" s="74">
        <v>0</v>
      </c>
      <c r="R490" s="74">
        <v>0</v>
      </c>
      <c r="S490" s="74">
        <v>0</v>
      </c>
      <c r="T490" s="74">
        <v>0</v>
      </c>
      <c r="U490" s="73">
        <v>80</v>
      </c>
      <c r="V490" s="73">
        <v>14</v>
      </c>
      <c r="W490" s="75">
        <v>14</v>
      </c>
      <c r="X490" s="73" t="s">
        <v>2505</v>
      </c>
      <c r="Y490" s="73" t="s">
        <v>175</v>
      </c>
      <c r="Z490" s="76" t="s">
        <v>175</v>
      </c>
      <c r="AA490" s="158" t="s">
        <v>187</v>
      </c>
      <c r="AB490" s="78" t="s">
        <v>187</v>
      </c>
      <c r="AC490" s="78" t="s">
        <v>175</v>
      </c>
      <c r="AD490" s="78" t="s">
        <v>175</v>
      </c>
      <c r="AE490" s="79" t="s">
        <v>175</v>
      </c>
      <c r="AF490" s="80" t="s">
        <v>175</v>
      </c>
      <c r="AG490" s="79" t="s">
        <v>175</v>
      </c>
      <c r="AH490" s="81" t="s">
        <v>189</v>
      </c>
      <c r="AI490" s="259" t="s">
        <v>189</v>
      </c>
      <c r="AJ490" s="255" t="s">
        <v>2505</v>
      </c>
      <c r="AK490" s="82" t="s">
        <v>2505</v>
      </c>
      <c r="AL490" s="21"/>
    </row>
    <row r="491" spans="2:38" s="5" customFormat="1" ht="22.5" customHeight="1" x14ac:dyDescent="0.4">
      <c r="B491" s="57" t="s">
        <v>175</v>
      </c>
      <c r="C491" s="58" t="s">
        <v>162</v>
      </c>
      <c r="D491" s="285">
        <v>76</v>
      </c>
      <c r="E491" s="72" t="s">
        <v>1606</v>
      </c>
      <c r="F491" s="60"/>
      <c r="G491" s="61"/>
      <c r="H491" s="62"/>
      <c r="I491" s="63" t="s">
        <v>175</v>
      </c>
      <c r="J491" s="64" t="s">
        <v>175</v>
      </c>
      <c r="K491" s="65" t="s">
        <v>1244</v>
      </c>
      <c r="L491" s="136" t="s">
        <v>457</v>
      </c>
      <c r="M491" s="73">
        <v>1</v>
      </c>
      <c r="N491" s="74" t="s">
        <v>218</v>
      </c>
      <c r="O491" s="74">
        <v>0</v>
      </c>
      <c r="P491" s="74">
        <v>0</v>
      </c>
      <c r="Q491" s="74">
        <v>0</v>
      </c>
      <c r="R491" s="74">
        <v>0</v>
      </c>
      <c r="S491" s="74">
        <v>0</v>
      </c>
      <c r="T491" s="74">
        <v>0</v>
      </c>
      <c r="U491" s="73">
        <v>47</v>
      </c>
      <c r="V491" s="73">
        <v>1</v>
      </c>
      <c r="W491" s="75">
        <v>1</v>
      </c>
      <c r="X491" s="73" t="s">
        <v>2505</v>
      </c>
      <c r="Y491" s="73" t="s">
        <v>175</v>
      </c>
      <c r="Z491" s="76" t="s">
        <v>175</v>
      </c>
      <c r="AA491" s="158" t="s">
        <v>187</v>
      </c>
      <c r="AB491" s="78" t="s">
        <v>187</v>
      </c>
      <c r="AC491" s="78" t="s">
        <v>175</v>
      </c>
      <c r="AD491" s="78" t="s">
        <v>175</v>
      </c>
      <c r="AE491" s="79" t="s">
        <v>175</v>
      </c>
      <c r="AF491" s="80" t="s">
        <v>175</v>
      </c>
      <c r="AG491" s="79" t="s">
        <v>175</v>
      </c>
      <c r="AH491" s="81" t="s">
        <v>189</v>
      </c>
      <c r="AI491" s="259" t="s">
        <v>189</v>
      </c>
      <c r="AJ491" s="255" t="s">
        <v>2505</v>
      </c>
      <c r="AK491" s="82" t="s">
        <v>2505</v>
      </c>
      <c r="AL491" s="21"/>
    </row>
    <row r="492" spans="2:38" s="5" customFormat="1" ht="22.5" customHeight="1" x14ac:dyDescent="0.4">
      <c r="B492" s="57" t="s">
        <v>175</v>
      </c>
      <c r="C492" s="58" t="s">
        <v>898</v>
      </c>
      <c r="D492" s="285" t="s">
        <v>2554</v>
      </c>
      <c r="E492" s="72" t="s">
        <v>1604</v>
      </c>
      <c r="F492" s="60"/>
      <c r="G492" s="61"/>
      <c r="H492" s="62"/>
      <c r="I492" s="63" t="s">
        <v>175</v>
      </c>
      <c r="J492" s="64" t="s">
        <v>175</v>
      </c>
      <c r="K492" s="65" t="s">
        <v>175</v>
      </c>
      <c r="L492" s="47" t="s">
        <v>176</v>
      </c>
      <c r="M492" s="73">
        <v>0</v>
      </c>
      <c r="N492" s="74">
        <v>0</v>
      </c>
      <c r="O492" s="74">
        <v>0</v>
      </c>
      <c r="P492" s="74">
        <v>0</v>
      </c>
      <c r="Q492" s="74">
        <v>0</v>
      </c>
      <c r="R492" s="74">
        <v>0</v>
      </c>
      <c r="S492" s="74">
        <v>0</v>
      </c>
      <c r="T492" s="74">
        <v>0</v>
      </c>
      <c r="U492" s="73">
        <v>0</v>
      </c>
      <c r="V492" s="73"/>
      <c r="W492" s="75" t="s">
        <v>175</v>
      </c>
      <c r="X492" s="73"/>
      <c r="Y492" s="73" t="s">
        <v>175</v>
      </c>
      <c r="Z492" s="76" t="s">
        <v>175</v>
      </c>
      <c r="AA492" s="158" t="s">
        <v>2599</v>
      </c>
      <c r="AB492" s="158" t="s">
        <v>2598</v>
      </c>
      <c r="AC492" s="78" t="s">
        <v>175</v>
      </c>
      <c r="AD492" s="78" t="s">
        <v>175</v>
      </c>
      <c r="AE492" s="79" t="s">
        <v>175</v>
      </c>
      <c r="AF492" s="80" t="s">
        <v>175</v>
      </c>
      <c r="AG492" s="79" t="s">
        <v>175</v>
      </c>
      <c r="AH492" s="81" t="s">
        <v>189</v>
      </c>
      <c r="AI492" s="259" t="s">
        <v>189</v>
      </c>
      <c r="AJ492" s="255" t="s">
        <v>189</v>
      </c>
      <c r="AK492" s="82" t="s">
        <v>189</v>
      </c>
      <c r="AL492" s="21"/>
    </row>
    <row r="493" spans="2:38" s="5" customFormat="1" ht="22.5" customHeight="1" x14ac:dyDescent="0.4">
      <c r="B493" s="57" t="s">
        <v>175</v>
      </c>
      <c r="C493" s="58" t="s">
        <v>898</v>
      </c>
      <c r="D493" s="285">
        <v>16</v>
      </c>
      <c r="E493" s="72" t="s">
        <v>1219</v>
      </c>
      <c r="F493" s="60"/>
      <c r="G493" s="61"/>
      <c r="H493" s="62"/>
      <c r="I493" s="63">
        <v>1</v>
      </c>
      <c r="J493" s="64">
        <v>12</v>
      </c>
      <c r="K493" s="65" t="s">
        <v>1174</v>
      </c>
      <c r="L493" s="47" t="s">
        <v>565</v>
      </c>
      <c r="M493" s="48">
        <v>1</v>
      </c>
      <c r="N493" s="66" t="s">
        <v>566</v>
      </c>
      <c r="O493" s="66">
        <v>0</v>
      </c>
      <c r="P493" s="66">
        <v>0</v>
      </c>
      <c r="Q493" s="66">
        <v>0</v>
      </c>
      <c r="R493" s="66">
        <v>0</v>
      </c>
      <c r="S493" s="66">
        <v>0</v>
      </c>
      <c r="T493" s="66">
        <v>0</v>
      </c>
      <c r="U493" s="48">
        <v>54</v>
      </c>
      <c r="V493" s="48">
        <v>1</v>
      </c>
      <c r="W493" s="67">
        <v>1</v>
      </c>
      <c r="X493" s="48"/>
      <c r="Y493" s="48">
        <v>0.64800000000000002</v>
      </c>
      <c r="Z493" s="68">
        <v>162</v>
      </c>
      <c r="AA493" s="149"/>
      <c r="AB493" s="69"/>
      <c r="AC493" s="69"/>
      <c r="AD493" s="69"/>
      <c r="AE493" s="70"/>
      <c r="AF493" s="71"/>
      <c r="AG493" s="70"/>
      <c r="AH493" s="55">
        <f t="shared" si="8"/>
        <v>0</v>
      </c>
      <c r="AI493" s="247">
        <f t="shared" si="9"/>
        <v>0</v>
      </c>
      <c r="AJ493" s="242"/>
      <c r="AK493" s="56"/>
      <c r="AL493" s="21"/>
    </row>
    <row r="494" spans="2:38" s="5" customFormat="1" ht="22.5" customHeight="1" x14ac:dyDescent="0.4">
      <c r="B494" s="57" t="s">
        <v>175</v>
      </c>
      <c r="C494" s="58" t="s">
        <v>898</v>
      </c>
      <c r="D494" s="285">
        <v>17</v>
      </c>
      <c r="E494" s="72" t="s">
        <v>1309</v>
      </c>
      <c r="F494" s="60"/>
      <c r="G494" s="61"/>
      <c r="H494" s="62"/>
      <c r="I494" s="63" t="s">
        <v>175</v>
      </c>
      <c r="J494" s="64" t="s">
        <v>175</v>
      </c>
      <c r="K494" s="65" t="s">
        <v>185</v>
      </c>
      <c r="L494" s="136" t="s">
        <v>186</v>
      </c>
      <c r="M494" s="73">
        <v>0</v>
      </c>
      <c r="N494" s="74" t="s">
        <v>185</v>
      </c>
      <c r="O494" s="74">
        <v>0</v>
      </c>
      <c r="P494" s="74">
        <v>0</v>
      </c>
      <c r="Q494" s="74">
        <v>0</v>
      </c>
      <c r="R494" s="74">
        <v>0</v>
      </c>
      <c r="S494" s="74">
        <v>0</v>
      </c>
      <c r="T494" s="74">
        <v>0</v>
      </c>
      <c r="U494" s="73" t="s">
        <v>175</v>
      </c>
      <c r="V494" s="73">
        <v>7</v>
      </c>
      <c r="W494" s="75">
        <v>0</v>
      </c>
      <c r="X494" s="73" t="s">
        <v>2505</v>
      </c>
      <c r="Y494" s="73" t="s">
        <v>175</v>
      </c>
      <c r="Z494" s="76" t="s">
        <v>175</v>
      </c>
      <c r="AA494" s="158" t="s">
        <v>187</v>
      </c>
      <c r="AB494" s="78" t="s">
        <v>188</v>
      </c>
      <c r="AC494" s="78" t="s">
        <v>175</v>
      </c>
      <c r="AD494" s="78" t="s">
        <v>175</v>
      </c>
      <c r="AE494" s="79" t="s">
        <v>175</v>
      </c>
      <c r="AF494" s="80" t="s">
        <v>175</v>
      </c>
      <c r="AG494" s="79" t="s">
        <v>175</v>
      </c>
      <c r="AH494" s="81" t="s">
        <v>189</v>
      </c>
      <c r="AI494" s="259" t="s">
        <v>189</v>
      </c>
      <c r="AJ494" s="255" t="s">
        <v>2505</v>
      </c>
      <c r="AK494" s="82" t="s">
        <v>2505</v>
      </c>
      <c r="AL494" s="21"/>
    </row>
    <row r="495" spans="2:38" s="5" customFormat="1" ht="22.5" customHeight="1" x14ac:dyDescent="0.4">
      <c r="B495" s="57" t="s">
        <v>175</v>
      </c>
      <c r="C495" s="58" t="s">
        <v>898</v>
      </c>
      <c r="D495" s="285">
        <v>18</v>
      </c>
      <c r="E495" s="72" t="s">
        <v>1308</v>
      </c>
      <c r="F495" s="60"/>
      <c r="G495" s="61"/>
      <c r="H495" s="62"/>
      <c r="I495" s="63" t="s">
        <v>175</v>
      </c>
      <c r="J495" s="64" t="s">
        <v>175</v>
      </c>
      <c r="K495" s="65" t="s">
        <v>185</v>
      </c>
      <c r="L495" s="136" t="s">
        <v>186</v>
      </c>
      <c r="M495" s="73">
        <v>0</v>
      </c>
      <c r="N495" s="74" t="s">
        <v>185</v>
      </c>
      <c r="O495" s="74">
        <v>0</v>
      </c>
      <c r="P495" s="74">
        <v>0</v>
      </c>
      <c r="Q495" s="74">
        <v>0</v>
      </c>
      <c r="R495" s="74">
        <v>0</v>
      </c>
      <c r="S495" s="74">
        <v>0</v>
      </c>
      <c r="T495" s="74">
        <v>0</v>
      </c>
      <c r="U495" s="73" t="s">
        <v>175</v>
      </c>
      <c r="V495" s="73">
        <v>9</v>
      </c>
      <c r="W495" s="75">
        <v>0</v>
      </c>
      <c r="X495" s="73" t="s">
        <v>2505</v>
      </c>
      <c r="Y495" s="73" t="s">
        <v>175</v>
      </c>
      <c r="Z495" s="76" t="s">
        <v>175</v>
      </c>
      <c r="AA495" s="158" t="s">
        <v>187</v>
      </c>
      <c r="AB495" s="78" t="s">
        <v>188</v>
      </c>
      <c r="AC495" s="78" t="s">
        <v>175</v>
      </c>
      <c r="AD495" s="78" t="s">
        <v>175</v>
      </c>
      <c r="AE495" s="79" t="s">
        <v>175</v>
      </c>
      <c r="AF495" s="80" t="s">
        <v>175</v>
      </c>
      <c r="AG495" s="79" t="s">
        <v>175</v>
      </c>
      <c r="AH495" s="81" t="s">
        <v>189</v>
      </c>
      <c r="AI495" s="259" t="s">
        <v>189</v>
      </c>
      <c r="AJ495" s="255" t="s">
        <v>2505</v>
      </c>
      <c r="AK495" s="82" t="s">
        <v>2505</v>
      </c>
      <c r="AL495" s="21"/>
    </row>
    <row r="496" spans="2:38" s="5" customFormat="1" ht="22.5" customHeight="1" x14ac:dyDescent="0.4">
      <c r="B496" s="57" t="s">
        <v>175</v>
      </c>
      <c r="C496" s="58" t="s">
        <v>898</v>
      </c>
      <c r="D496" s="285">
        <v>19</v>
      </c>
      <c r="E496" s="72" t="s">
        <v>1307</v>
      </c>
      <c r="F496" s="60"/>
      <c r="G496" s="61"/>
      <c r="H496" s="62"/>
      <c r="I496" s="63" t="s">
        <v>175</v>
      </c>
      <c r="J496" s="64" t="s">
        <v>175</v>
      </c>
      <c r="K496" s="65" t="s">
        <v>185</v>
      </c>
      <c r="L496" s="136" t="s">
        <v>186</v>
      </c>
      <c r="M496" s="73">
        <v>0</v>
      </c>
      <c r="N496" s="74" t="s">
        <v>185</v>
      </c>
      <c r="O496" s="74">
        <v>0</v>
      </c>
      <c r="P496" s="74">
        <v>0</v>
      </c>
      <c r="Q496" s="74">
        <v>0</v>
      </c>
      <c r="R496" s="74">
        <v>0</v>
      </c>
      <c r="S496" s="74">
        <v>0</v>
      </c>
      <c r="T496" s="74">
        <v>0</v>
      </c>
      <c r="U496" s="73" t="s">
        <v>175</v>
      </c>
      <c r="V496" s="73">
        <v>1</v>
      </c>
      <c r="W496" s="75">
        <v>0</v>
      </c>
      <c r="X496" s="73" t="s">
        <v>2505</v>
      </c>
      <c r="Y496" s="73" t="s">
        <v>175</v>
      </c>
      <c r="Z496" s="76" t="s">
        <v>175</v>
      </c>
      <c r="AA496" s="158" t="s">
        <v>187</v>
      </c>
      <c r="AB496" s="78" t="s">
        <v>188</v>
      </c>
      <c r="AC496" s="78" t="s">
        <v>175</v>
      </c>
      <c r="AD496" s="78" t="s">
        <v>175</v>
      </c>
      <c r="AE496" s="79" t="s">
        <v>175</v>
      </c>
      <c r="AF496" s="80" t="s">
        <v>175</v>
      </c>
      <c r="AG496" s="79" t="s">
        <v>175</v>
      </c>
      <c r="AH496" s="81" t="s">
        <v>189</v>
      </c>
      <c r="AI496" s="259" t="s">
        <v>189</v>
      </c>
      <c r="AJ496" s="255" t="s">
        <v>2505</v>
      </c>
      <c r="AK496" s="82" t="s">
        <v>2505</v>
      </c>
      <c r="AL496" s="21"/>
    </row>
    <row r="497" spans="2:38" s="5" customFormat="1" ht="22.5" customHeight="1" x14ac:dyDescent="0.4">
      <c r="B497" s="57" t="s">
        <v>175</v>
      </c>
      <c r="C497" s="58" t="s">
        <v>898</v>
      </c>
      <c r="D497" s="285">
        <v>20</v>
      </c>
      <c r="E497" s="72" t="s">
        <v>1609</v>
      </c>
      <c r="F497" s="60"/>
      <c r="G497" s="61"/>
      <c r="H497" s="62"/>
      <c r="I497" s="63" t="s">
        <v>175</v>
      </c>
      <c r="J497" s="64" t="s">
        <v>175</v>
      </c>
      <c r="K497" s="65" t="s">
        <v>185</v>
      </c>
      <c r="L497" s="136" t="s">
        <v>186</v>
      </c>
      <c r="M497" s="73">
        <v>0</v>
      </c>
      <c r="N497" s="74" t="s">
        <v>185</v>
      </c>
      <c r="O497" s="74">
        <v>0</v>
      </c>
      <c r="P497" s="74">
        <v>0</v>
      </c>
      <c r="Q497" s="74">
        <v>0</v>
      </c>
      <c r="R497" s="74">
        <v>0</v>
      </c>
      <c r="S497" s="74">
        <v>0</v>
      </c>
      <c r="T497" s="74">
        <v>0</v>
      </c>
      <c r="U497" s="73" t="s">
        <v>175</v>
      </c>
      <c r="V497" s="73">
        <v>6</v>
      </c>
      <c r="W497" s="75">
        <v>0</v>
      </c>
      <c r="X497" s="73" t="s">
        <v>2505</v>
      </c>
      <c r="Y497" s="73" t="s">
        <v>175</v>
      </c>
      <c r="Z497" s="76" t="s">
        <v>175</v>
      </c>
      <c r="AA497" s="158" t="s">
        <v>187</v>
      </c>
      <c r="AB497" s="78" t="s">
        <v>188</v>
      </c>
      <c r="AC497" s="78" t="s">
        <v>175</v>
      </c>
      <c r="AD497" s="78" t="s">
        <v>175</v>
      </c>
      <c r="AE497" s="79" t="s">
        <v>175</v>
      </c>
      <c r="AF497" s="80" t="s">
        <v>175</v>
      </c>
      <c r="AG497" s="79" t="s">
        <v>175</v>
      </c>
      <c r="AH497" s="81" t="s">
        <v>189</v>
      </c>
      <c r="AI497" s="259" t="s">
        <v>189</v>
      </c>
      <c r="AJ497" s="255" t="s">
        <v>2505</v>
      </c>
      <c r="AK497" s="82" t="s">
        <v>2505</v>
      </c>
      <c r="AL497" s="21"/>
    </row>
    <row r="498" spans="2:38" s="5" customFormat="1" ht="22.5" customHeight="1" x14ac:dyDescent="0.4">
      <c r="B498" s="57" t="s">
        <v>175</v>
      </c>
      <c r="C498" s="58" t="s">
        <v>898</v>
      </c>
      <c r="D498" s="285">
        <v>21</v>
      </c>
      <c r="E498" s="72" t="s">
        <v>1306</v>
      </c>
      <c r="F498" s="60"/>
      <c r="G498" s="61"/>
      <c r="H498" s="62"/>
      <c r="I498" s="63">
        <v>13</v>
      </c>
      <c r="J498" s="64">
        <v>292</v>
      </c>
      <c r="K498" s="65" t="s">
        <v>1075</v>
      </c>
      <c r="L498" s="47" t="s">
        <v>52</v>
      </c>
      <c r="M498" s="48">
        <v>1</v>
      </c>
      <c r="N498" s="66" t="s">
        <v>1076</v>
      </c>
      <c r="O498" s="66">
        <v>0</v>
      </c>
      <c r="P498" s="66" t="s">
        <v>1077</v>
      </c>
      <c r="Q498" s="66" t="s">
        <v>1074</v>
      </c>
      <c r="R498" s="66">
        <v>0</v>
      </c>
      <c r="S498" s="66">
        <v>0</v>
      </c>
      <c r="T498" s="66">
        <v>0</v>
      </c>
      <c r="U498" s="48">
        <v>35</v>
      </c>
      <c r="V498" s="48">
        <v>4</v>
      </c>
      <c r="W498" s="67">
        <v>4</v>
      </c>
      <c r="X498" s="48"/>
      <c r="Y498" s="48">
        <v>531.44000000000005</v>
      </c>
      <c r="Z498" s="68">
        <v>132860.00000000003</v>
      </c>
      <c r="AA498" s="149"/>
      <c r="AB498" s="69"/>
      <c r="AC498" s="69"/>
      <c r="AD498" s="69"/>
      <c r="AE498" s="70"/>
      <c r="AF498" s="71"/>
      <c r="AG498" s="70"/>
      <c r="AH498" s="55">
        <f t="shared" si="8"/>
        <v>0</v>
      </c>
      <c r="AI498" s="247">
        <f t="shared" si="9"/>
        <v>0</v>
      </c>
      <c r="AJ498" s="242"/>
      <c r="AK498" s="56"/>
      <c r="AL498" s="21"/>
    </row>
    <row r="499" spans="2:38" s="5" customFormat="1" ht="22.5" customHeight="1" x14ac:dyDescent="0.4">
      <c r="B499" s="57" t="s">
        <v>175</v>
      </c>
      <c r="C499" s="58" t="s">
        <v>898</v>
      </c>
      <c r="D499" s="285">
        <v>21</v>
      </c>
      <c r="E499" s="72" t="s">
        <v>1306</v>
      </c>
      <c r="F499" s="60"/>
      <c r="G499" s="61"/>
      <c r="H499" s="62"/>
      <c r="I499" s="63">
        <v>13</v>
      </c>
      <c r="J499" s="64">
        <v>292</v>
      </c>
      <c r="K499" s="65" t="s">
        <v>1097</v>
      </c>
      <c r="L499" s="47" t="s">
        <v>52</v>
      </c>
      <c r="M499" s="48">
        <v>1</v>
      </c>
      <c r="N499" s="66" t="s">
        <v>310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48">
        <v>34</v>
      </c>
      <c r="V499" s="48">
        <v>20</v>
      </c>
      <c r="W499" s="67">
        <v>20</v>
      </c>
      <c r="X499" s="48"/>
      <c r="Y499" s="48">
        <v>2581.2800000000007</v>
      </c>
      <c r="Z499" s="68">
        <v>645320.00000000012</v>
      </c>
      <c r="AA499" s="149"/>
      <c r="AB499" s="69"/>
      <c r="AC499" s="69"/>
      <c r="AD499" s="69"/>
      <c r="AE499" s="70"/>
      <c r="AF499" s="71"/>
      <c r="AG499" s="70"/>
      <c r="AH499" s="55">
        <f t="shared" si="8"/>
        <v>0</v>
      </c>
      <c r="AI499" s="247">
        <f t="shared" si="9"/>
        <v>0</v>
      </c>
      <c r="AJ499" s="242"/>
      <c r="AK499" s="56"/>
      <c r="AL499" s="21"/>
    </row>
    <row r="500" spans="2:38" s="5" customFormat="1" ht="22.5" customHeight="1" x14ac:dyDescent="0.4">
      <c r="B500" s="57" t="s">
        <v>175</v>
      </c>
      <c r="C500" s="58" t="s">
        <v>898</v>
      </c>
      <c r="D500" s="285">
        <v>22</v>
      </c>
      <c r="E500" s="72" t="s">
        <v>1610</v>
      </c>
      <c r="F500" s="60"/>
      <c r="G500" s="61"/>
      <c r="H500" s="62"/>
      <c r="I500" s="63" t="s">
        <v>175</v>
      </c>
      <c r="J500" s="64" t="s">
        <v>175</v>
      </c>
      <c r="K500" s="140" t="s">
        <v>185</v>
      </c>
      <c r="L500" s="136" t="s">
        <v>186</v>
      </c>
      <c r="M500" s="73">
        <v>0</v>
      </c>
      <c r="N500" s="74" t="s">
        <v>185</v>
      </c>
      <c r="O500" s="74">
        <v>0</v>
      </c>
      <c r="P500" s="74">
        <v>0</v>
      </c>
      <c r="Q500" s="74">
        <v>0</v>
      </c>
      <c r="R500" s="74">
        <v>0</v>
      </c>
      <c r="S500" s="74">
        <v>0</v>
      </c>
      <c r="T500" s="74">
        <v>0</v>
      </c>
      <c r="U500" s="73" t="s">
        <v>175</v>
      </c>
      <c r="V500" s="73">
        <v>8</v>
      </c>
      <c r="W500" s="75">
        <v>0</v>
      </c>
      <c r="X500" s="73" t="s">
        <v>2505</v>
      </c>
      <c r="Y500" s="73" t="s">
        <v>175</v>
      </c>
      <c r="Z500" s="76" t="s">
        <v>175</v>
      </c>
      <c r="AA500" s="158" t="s">
        <v>187</v>
      </c>
      <c r="AB500" s="78" t="s">
        <v>188</v>
      </c>
      <c r="AC500" s="78" t="s">
        <v>175</v>
      </c>
      <c r="AD500" s="78" t="s">
        <v>175</v>
      </c>
      <c r="AE500" s="79" t="s">
        <v>175</v>
      </c>
      <c r="AF500" s="80" t="s">
        <v>175</v>
      </c>
      <c r="AG500" s="79" t="s">
        <v>175</v>
      </c>
      <c r="AH500" s="81" t="s">
        <v>189</v>
      </c>
      <c r="AI500" s="259" t="s">
        <v>189</v>
      </c>
      <c r="AJ500" s="255" t="s">
        <v>2505</v>
      </c>
      <c r="AK500" s="82" t="s">
        <v>2505</v>
      </c>
      <c r="AL500" s="21"/>
    </row>
    <row r="501" spans="2:38" s="5" customFormat="1" ht="22.5" customHeight="1" x14ac:dyDescent="0.4">
      <c r="B501" s="57" t="s">
        <v>175</v>
      </c>
      <c r="C501" s="58" t="s">
        <v>898</v>
      </c>
      <c r="D501" s="285">
        <v>32</v>
      </c>
      <c r="E501" s="72" t="s">
        <v>1313</v>
      </c>
      <c r="F501" s="60"/>
      <c r="G501" s="61"/>
      <c r="H501" s="62"/>
      <c r="I501" s="63" t="s">
        <v>175</v>
      </c>
      <c r="J501" s="64" t="s">
        <v>175</v>
      </c>
      <c r="K501" s="65" t="s">
        <v>175</v>
      </c>
      <c r="L501" s="47" t="s">
        <v>176</v>
      </c>
      <c r="M501" s="73">
        <v>0</v>
      </c>
      <c r="N501" s="74">
        <v>0</v>
      </c>
      <c r="O501" s="74">
        <v>0</v>
      </c>
      <c r="P501" s="74">
        <v>0</v>
      </c>
      <c r="Q501" s="74">
        <v>0</v>
      </c>
      <c r="R501" s="74">
        <v>0</v>
      </c>
      <c r="S501" s="74">
        <v>0</v>
      </c>
      <c r="T501" s="74">
        <v>0</v>
      </c>
      <c r="U501" s="73">
        <v>0</v>
      </c>
      <c r="V501" s="73"/>
      <c r="W501" s="75" t="s">
        <v>175</v>
      </c>
      <c r="X501" s="73"/>
      <c r="Y501" s="73" t="s">
        <v>175</v>
      </c>
      <c r="Z501" s="76" t="s">
        <v>175</v>
      </c>
      <c r="AA501" s="158" t="s">
        <v>2599</v>
      </c>
      <c r="AB501" s="158" t="s">
        <v>2598</v>
      </c>
      <c r="AC501" s="78" t="s">
        <v>175</v>
      </c>
      <c r="AD501" s="78" t="s">
        <v>175</v>
      </c>
      <c r="AE501" s="79" t="s">
        <v>175</v>
      </c>
      <c r="AF501" s="80" t="s">
        <v>175</v>
      </c>
      <c r="AG501" s="79" t="s">
        <v>175</v>
      </c>
      <c r="AH501" s="81" t="s">
        <v>189</v>
      </c>
      <c r="AI501" s="259" t="s">
        <v>189</v>
      </c>
      <c r="AJ501" s="255" t="s">
        <v>189</v>
      </c>
      <c r="AK501" s="82" t="s">
        <v>189</v>
      </c>
      <c r="AL501" s="21"/>
    </row>
    <row r="502" spans="2:38" s="5" customFormat="1" ht="22.5" customHeight="1" x14ac:dyDescent="0.4">
      <c r="B502" s="57" t="s">
        <v>175</v>
      </c>
      <c r="C502" s="58" t="s">
        <v>898</v>
      </c>
      <c r="D502" s="285">
        <v>36</v>
      </c>
      <c r="E502" s="72" t="s">
        <v>1284</v>
      </c>
      <c r="F502" s="60"/>
      <c r="G502" s="61"/>
      <c r="H502" s="62"/>
      <c r="I502" s="63" t="s">
        <v>175</v>
      </c>
      <c r="J502" s="64" t="s">
        <v>175</v>
      </c>
      <c r="K502" s="65" t="s">
        <v>175</v>
      </c>
      <c r="L502" s="47" t="s">
        <v>176</v>
      </c>
      <c r="M502" s="73">
        <v>0</v>
      </c>
      <c r="N502" s="74">
        <v>0</v>
      </c>
      <c r="O502" s="74">
        <v>0</v>
      </c>
      <c r="P502" s="74">
        <v>0</v>
      </c>
      <c r="Q502" s="74">
        <v>0</v>
      </c>
      <c r="R502" s="74">
        <v>0</v>
      </c>
      <c r="S502" s="74">
        <v>0</v>
      </c>
      <c r="T502" s="74">
        <v>0</v>
      </c>
      <c r="U502" s="73">
        <v>0</v>
      </c>
      <c r="V502" s="73"/>
      <c r="W502" s="75" t="s">
        <v>175</v>
      </c>
      <c r="X502" s="73"/>
      <c r="Y502" s="73" t="s">
        <v>175</v>
      </c>
      <c r="Z502" s="76" t="s">
        <v>175</v>
      </c>
      <c r="AA502" s="158" t="s">
        <v>2599</v>
      </c>
      <c r="AB502" s="158" t="s">
        <v>2598</v>
      </c>
      <c r="AC502" s="78" t="s">
        <v>175</v>
      </c>
      <c r="AD502" s="78" t="s">
        <v>175</v>
      </c>
      <c r="AE502" s="79" t="s">
        <v>175</v>
      </c>
      <c r="AF502" s="80" t="s">
        <v>175</v>
      </c>
      <c r="AG502" s="79" t="s">
        <v>175</v>
      </c>
      <c r="AH502" s="81" t="s">
        <v>189</v>
      </c>
      <c r="AI502" s="259" t="s">
        <v>189</v>
      </c>
      <c r="AJ502" s="255" t="s">
        <v>189</v>
      </c>
      <c r="AK502" s="82" t="s">
        <v>189</v>
      </c>
      <c r="AL502" s="21"/>
    </row>
    <row r="503" spans="2:38" s="5" customFormat="1" ht="22.5" customHeight="1" x14ac:dyDescent="0.4">
      <c r="B503" s="57" t="s">
        <v>175</v>
      </c>
      <c r="C503" s="58" t="s">
        <v>898</v>
      </c>
      <c r="D503" s="285">
        <v>37</v>
      </c>
      <c r="E503" s="72" t="s">
        <v>1611</v>
      </c>
      <c r="F503" s="60"/>
      <c r="G503" s="61"/>
      <c r="H503" s="62"/>
      <c r="I503" s="63">
        <v>13</v>
      </c>
      <c r="J503" s="64">
        <v>292</v>
      </c>
      <c r="K503" s="65" t="s">
        <v>1075</v>
      </c>
      <c r="L503" s="47" t="s">
        <v>52</v>
      </c>
      <c r="M503" s="48">
        <v>1</v>
      </c>
      <c r="N503" s="66" t="s">
        <v>1076</v>
      </c>
      <c r="O503" s="66">
        <v>0</v>
      </c>
      <c r="P503" s="66" t="s">
        <v>1077</v>
      </c>
      <c r="Q503" s="66" t="s">
        <v>1074</v>
      </c>
      <c r="R503" s="66">
        <v>0</v>
      </c>
      <c r="S503" s="66">
        <v>0</v>
      </c>
      <c r="T503" s="66">
        <v>0</v>
      </c>
      <c r="U503" s="48">
        <v>35</v>
      </c>
      <c r="V503" s="48">
        <v>4</v>
      </c>
      <c r="W503" s="67">
        <v>4</v>
      </c>
      <c r="X503" s="48"/>
      <c r="Y503" s="48">
        <v>531.44000000000005</v>
      </c>
      <c r="Z503" s="68">
        <v>132860.00000000003</v>
      </c>
      <c r="AA503" s="149"/>
      <c r="AB503" s="69"/>
      <c r="AC503" s="69"/>
      <c r="AD503" s="69"/>
      <c r="AE503" s="70"/>
      <c r="AF503" s="71"/>
      <c r="AG503" s="70"/>
      <c r="AH503" s="55">
        <f t="shared" si="8"/>
        <v>0</v>
      </c>
      <c r="AI503" s="247">
        <f t="shared" si="9"/>
        <v>0</v>
      </c>
      <c r="AJ503" s="242"/>
      <c r="AK503" s="56"/>
      <c r="AL503" s="21"/>
    </row>
    <row r="504" spans="2:38" s="5" customFormat="1" ht="22.5" customHeight="1" x14ac:dyDescent="0.4">
      <c r="B504" s="57" t="s">
        <v>175</v>
      </c>
      <c r="C504" s="58" t="s">
        <v>898</v>
      </c>
      <c r="D504" s="285" t="s">
        <v>2555</v>
      </c>
      <c r="E504" s="72" t="s">
        <v>1612</v>
      </c>
      <c r="F504" s="60"/>
      <c r="G504" s="61"/>
      <c r="H504" s="62"/>
      <c r="I504" s="63">
        <v>1</v>
      </c>
      <c r="J504" s="64">
        <v>12</v>
      </c>
      <c r="K504" s="65" t="s">
        <v>1273</v>
      </c>
      <c r="L504" s="47" t="s">
        <v>457</v>
      </c>
      <c r="M504" s="48">
        <v>2</v>
      </c>
      <c r="N504" s="66" t="s">
        <v>218</v>
      </c>
      <c r="O504" s="66">
        <v>0</v>
      </c>
      <c r="P504" s="66">
        <v>0</v>
      </c>
      <c r="Q504" s="66">
        <v>0</v>
      </c>
      <c r="R504" s="66">
        <v>0</v>
      </c>
      <c r="S504" s="66">
        <v>0</v>
      </c>
      <c r="T504" s="66">
        <v>0</v>
      </c>
      <c r="U504" s="48">
        <v>47</v>
      </c>
      <c r="V504" s="48">
        <v>11</v>
      </c>
      <c r="W504" s="67">
        <v>22</v>
      </c>
      <c r="X504" s="48"/>
      <c r="Y504" s="48">
        <v>12.408000000000001</v>
      </c>
      <c r="Z504" s="68">
        <v>3102.0000000000005</v>
      </c>
      <c r="AA504" s="149"/>
      <c r="AB504" s="69"/>
      <c r="AC504" s="69"/>
      <c r="AD504" s="69"/>
      <c r="AE504" s="70"/>
      <c r="AF504" s="71"/>
      <c r="AG504" s="70"/>
      <c r="AH504" s="55">
        <f t="shared" si="8"/>
        <v>0</v>
      </c>
      <c r="AI504" s="247">
        <f t="shared" si="9"/>
        <v>0</v>
      </c>
      <c r="AJ504" s="242"/>
      <c r="AK504" s="56"/>
      <c r="AL504" s="21"/>
    </row>
    <row r="505" spans="2:38" s="5" customFormat="1" ht="22.5" customHeight="1" x14ac:dyDescent="0.4">
      <c r="B505" s="57" t="s">
        <v>175</v>
      </c>
      <c r="C505" s="58" t="s">
        <v>898</v>
      </c>
      <c r="D505" s="285" t="s">
        <v>2556</v>
      </c>
      <c r="E505" s="72" t="s">
        <v>1429</v>
      </c>
      <c r="F505" s="60"/>
      <c r="G505" s="61"/>
      <c r="H505" s="62"/>
      <c r="I505" s="63" t="s">
        <v>175</v>
      </c>
      <c r="J505" s="64" t="s">
        <v>175</v>
      </c>
      <c r="K505" s="65" t="s">
        <v>175</v>
      </c>
      <c r="L505" s="47" t="s">
        <v>176</v>
      </c>
      <c r="M505" s="73">
        <v>0</v>
      </c>
      <c r="N505" s="74">
        <v>0</v>
      </c>
      <c r="O505" s="74">
        <v>0</v>
      </c>
      <c r="P505" s="74">
        <v>0</v>
      </c>
      <c r="Q505" s="74">
        <v>0</v>
      </c>
      <c r="R505" s="74">
        <v>0</v>
      </c>
      <c r="S505" s="74">
        <v>0</v>
      </c>
      <c r="T505" s="74">
        <v>0</v>
      </c>
      <c r="U505" s="73">
        <v>0</v>
      </c>
      <c r="V505" s="73"/>
      <c r="W505" s="75" t="s">
        <v>175</v>
      </c>
      <c r="X505" s="73"/>
      <c r="Y505" s="73" t="s">
        <v>175</v>
      </c>
      <c r="Z505" s="76" t="s">
        <v>175</v>
      </c>
      <c r="AA505" s="158" t="s">
        <v>2599</v>
      </c>
      <c r="AB505" s="158" t="s">
        <v>2598</v>
      </c>
      <c r="AC505" s="78" t="s">
        <v>175</v>
      </c>
      <c r="AD505" s="78" t="s">
        <v>175</v>
      </c>
      <c r="AE505" s="79" t="s">
        <v>175</v>
      </c>
      <c r="AF505" s="80" t="s">
        <v>175</v>
      </c>
      <c r="AG505" s="79" t="s">
        <v>175</v>
      </c>
      <c r="AH505" s="81" t="s">
        <v>189</v>
      </c>
      <c r="AI505" s="259" t="s">
        <v>189</v>
      </c>
      <c r="AJ505" s="255" t="s">
        <v>189</v>
      </c>
      <c r="AK505" s="82" t="s">
        <v>189</v>
      </c>
      <c r="AL505" s="21"/>
    </row>
    <row r="506" spans="2:38" s="5" customFormat="1" ht="22.5" customHeight="1" x14ac:dyDescent="0.4">
      <c r="B506" s="57" t="s">
        <v>175</v>
      </c>
      <c r="C506" s="58" t="s">
        <v>898</v>
      </c>
      <c r="D506" s="285">
        <v>39</v>
      </c>
      <c r="E506" s="72" t="s">
        <v>1613</v>
      </c>
      <c r="F506" s="60"/>
      <c r="G506" s="61"/>
      <c r="H506" s="62"/>
      <c r="I506" s="63" t="s">
        <v>175</v>
      </c>
      <c r="J506" s="64" t="s">
        <v>175</v>
      </c>
      <c r="K506" s="140" t="s">
        <v>185</v>
      </c>
      <c r="L506" s="136" t="s">
        <v>186</v>
      </c>
      <c r="M506" s="73">
        <v>0</v>
      </c>
      <c r="N506" s="74" t="s">
        <v>185</v>
      </c>
      <c r="O506" s="74">
        <v>0</v>
      </c>
      <c r="P506" s="74">
        <v>0</v>
      </c>
      <c r="Q506" s="74">
        <v>0</v>
      </c>
      <c r="R506" s="74">
        <v>0</v>
      </c>
      <c r="S506" s="74">
        <v>0</v>
      </c>
      <c r="T506" s="74">
        <v>0</v>
      </c>
      <c r="U506" s="73" t="s">
        <v>175</v>
      </c>
      <c r="V506" s="73">
        <v>2</v>
      </c>
      <c r="W506" s="75">
        <v>0</v>
      </c>
      <c r="X506" s="73" t="s">
        <v>2505</v>
      </c>
      <c r="Y506" s="73" t="s">
        <v>175</v>
      </c>
      <c r="Z506" s="76" t="s">
        <v>175</v>
      </c>
      <c r="AA506" s="158" t="s">
        <v>187</v>
      </c>
      <c r="AB506" s="78" t="s">
        <v>188</v>
      </c>
      <c r="AC506" s="78" t="s">
        <v>175</v>
      </c>
      <c r="AD506" s="78" t="s">
        <v>175</v>
      </c>
      <c r="AE506" s="79" t="s">
        <v>175</v>
      </c>
      <c r="AF506" s="80" t="s">
        <v>175</v>
      </c>
      <c r="AG506" s="79" t="s">
        <v>175</v>
      </c>
      <c r="AH506" s="81" t="s">
        <v>189</v>
      </c>
      <c r="AI506" s="259" t="s">
        <v>189</v>
      </c>
      <c r="AJ506" s="255" t="s">
        <v>2505</v>
      </c>
      <c r="AK506" s="82" t="s">
        <v>2505</v>
      </c>
      <c r="AL506" s="21"/>
    </row>
    <row r="507" spans="2:38" s="5" customFormat="1" ht="22.5" customHeight="1" x14ac:dyDescent="0.4">
      <c r="B507" s="57" t="s">
        <v>175</v>
      </c>
      <c r="C507" s="58" t="s">
        <v>898</v>
      </c>
      <c r="D507" s="285">
        <v>40</v>
      </c>
      <c r="E507" s="72" t="s">
        <v>1614</v>
      </c>
      <c r="F507" s="60"/>
      <c r="G507" s="61"/>
      <c r="H507" s="62"/>
      <c r="I507" s="63" t="s">
        <v>175</v>
      </c>
      <c r="J507" s="64" t="s">
        <v>175</v>
      </c>
      <c r="K507" s="140" t="s">
        <v>185</v>
      </c>
      <c r="L507" s="136" t="s">
        <v>186</v>
      </c>
      <c r="M507" s="73">
        <v>0</v>
      </c>
      <c r="N507" s="74" t="s">
        <v>185</v>
      </c>
      <c r="O507" s="74">
        <v>0</v>
      </c>
      <c r="P507" s="74">
        <v>0</v>
      </c>
      <c r="Q507" s="74">
        <v>0</v>
      </c>
      <c r="R507" s="74">
        <v>0</v>
      </c>
      <c r="S507" s="74">
        <v>0</v>
      </c>
      <c r="T507" s="74">
        <v>0</v>
      </c>
      <c r="U507" s="73" t="s">
        <v>175</v>
      </c>
      <c r="V507" s="73">
        <v>7</v>
      </c>
      <c r="W507" s="75">
        <v>0</v>
      </c>
      <c r="X507" s="73" t="s">
        <v>2505</v>
      </c>
      <c r="Y507" s="73" t="s">
        <v>175</v>
      </c>
      <c r="Z507" s="76" t="s">
        <v>175</v>
      </c>
      <c r="AA507" s="158" t="s">
        <v>187</v>
      </c>
      <c r="AB507" s="78" t="s">
        <v>188</v>
      </c>
      <c r="AC507" s="78" t="s">
        <v>175</v>
      </c>
      <c r="AD507" s="78" t="s">
        <v>175</v>
      </c>
      <c r="AE507" s="79" t="s">
        <v>175</v>
      </c>
      <c r="AF507" s="80" t="s">
        <v>175</v>
      </c>
      <c r="AG507" s="79" t="s">
        <v>175</v>
      </c>
      <c r="AH507" s="81" t="s">
        <v>189</v>
      </c>
      <c r="AI507" s="259" t="s">
        <v>189</v>
      </c>
      <c r="AJ507" s="255" t="s">
        <v>2505</v>
      </c>
      <c r="AK507" s="82" t="s">
        <v>2505</v>
      </c>
      <c r="AL507" s="21"/>
    </row>
    <row r="508" spans="2:38" s="5" customFormat="1" ht="22.5" customHeight="1" x14ac:dyDescent="0.4">
      <c r="B508" s="57" t="s">
        <v>175</v>
      </c>
      <c r="C508" s="58" t="s">
        <v>898</v>
      </c>
      <c r="D508" s="285">
        <v>41</v>
      </c>
      <c r="E508" s="72" t="s">
        <v>1615</v>
      </c>
      <c r="F508" s="60"/>
      <c r="G508" s="61"/>
      <c r="H508" s="62"/>
      <c r="I508" s="63" t="s">
        <v>175</v>
      </c>
      <c r="J508" s="64" t="s">
        <v>175</v>
      </c>
      <c r="K508" s="140" t="s">
        <v>185</v>
      </c>
      <c r="L508" s="136" t="s">
        <v>186</v>
      </c>
      <c r="M508" s="73">
        <v>0</v>
      </c>
      <c r="N508" s="74" t="s">
        <v>185</v>
      </c>
      <c r="O508" s="74">
        <v>0</v>
      </c>
      <c r="P508" s="74">
        <v>0</v>
      </c>
      <c r="Q508" s="74">
        <v>0</v>
      </c>
      <c r="R508" s="74">
        <v>0</v>
      </c>
      <c r="S508" s="74">
        <v>0</v>
      </c>
      <c r="T508" s="74">
        <v>0</v>
      </c>
      <c r="U508" s="73" t="s">
        <v>175</v>
      </c>
      <c r="V508" s="73">
        <v>5</v>
      </c>
      <c r="W508" s="75">
        <v>0</v>
      </c>
      <c r="X508" s="73" t="s">
        <v>2505</v>
      </c>
      <c r="Y508" s="73" t="s">
        <v>175</v>
      </c>
      <c r="Z508" s="76" t="s">
        <v>175</v>
      </c>
      <c r="AA508" s="158" t="s">
        <v>187</v>
      </c>
      <c r="AB508" s="78" t="s">
        <v>188</v>
      </c>
      <c r="AC508" s="78" t="s">
        <v>175</v>
      </c>
      <c r="AD508" s="78" t="s">
        <v>175</v>
      </c>
      <c r="AE508" s="79" t="s">
        <v>175</v>
      </c>
      <c r="AF508" s="80" t="s">
        <v>175</v>
      </c>
      <c r="AG508" s="79" t="s">
        <v>175</v>
      </c>
      <c r="AH508" s="81" t="s">
        <v>189</v>
      </c>
      <c r="AI508" s="259" t="s">
        <v>189</v>
      </c>
      <c r="AJ508" s="255" t="s">
        <v>2505</v>
      </c>
      <c r="AK508" s="82" t="s">
        <v>2505</v>
      </c>
      <c r="AL508" s="21"/>
    </row>
    <row r="509" spans="2:38" s="5" customFormat="1" ht="22.5" customHeight="1" x14ac:dyDescent="0.4">
      <c r="B509" s="57" t="s">
        <v>175</v>
      </c>
      <c r="C509" s="58" t="s">
        <v>898</v>
      </c>
      <c r="D509" s="285" t="s">
        <v>2557</v>
      </c>
      <c r="E509" s="72" t="s">
        <v>1616</v>
      </c>
      <c r="F509" s="60"/>
      <c r="G509" s="61"/>
      <c r="H509" s="62"/>
      <c r="I509" s="63">
        <v>8</v>
      </c>
      <c r="J509" s="64">
        <v>291</v>
      </c>
      <c r="K509" s="65" t="s">
        <v>1092</v>
      </c>
      <c r="L509" s="47" t="s">
        <v>78</v>
      </c>
      <c r="M509" s="48">
        <v>3</v>
      </c>
      <c r="N509" s="66" t="s">
        <v>1093</v>
      </c>
      <c r="O509" s="66">
        <v>0</v>
      </c>
      <c r="P509" s="66" t="s">
        <v>222</v>
      </c>
      <c r="Q509" s="66">
        <v>0</v>
      </c>
      <c r="R509" s="66">
        <v>0</v>
      </c>
      <c r="S509" s="66" t="s">
        <v>134</v>
      </c>
      <c r="T509" s="66">
        <v>0</v>
      </c>
      <c r="U509" s="48">
        <v>44</v>
      </c>
      <c r="V509" s="48">
        <v>3</v>
      </c>
      <c r="W509" s="67">
        <v>9</v>
      </c>
      <c r="X509" s="48"/>
      <c r="Y509" s="48">
        <v>921.88799999999992</v>
      </c>
      <c r="Z509" s="68">
        <v>230471.99999999997</v>
      </c>
      <c r="AA509" s="149"/>
      <c r="AB509" s="69"/>
      <c r="AC509" s="69"/>
      <c r="AD509" s="69"/>
      <c r="AE509" s="70"/>
      <c r="AF509" s="71"/>
      <c r="AG509" s="70"/>
      <c r="AH509" s="55">
        <f t="shared" si="8"/>
        <v>0</v>
      </c>
      <c r="AI509" s="247">
        <f t="shared" si="9"/>
        <v>0</v>
      </c>
      <c r="AJ509" s="242"/>
      <c r="AK509" s="56"/>
      <c r="AL509" s="21"/>
    </row>
    <row r="510" spans="2:38" s="5" customFormat="1" ht="22.5" customHeight="1" x14ac:dyDescent="0.4">
      <c r="B510" s="57" t="s">
        <v>175</v>
      </c>
      <c r="C510" s="58" t="s">
        <v>898</v>
      </c>
      <c r="D510" s="285" t="s">
        <v>2558</v>
      </c>
      <c r="E510" s="72" t="s">
        <v>1256</v>
      </c>
      <c r="F510" s="60"/>
      <c r="G510" s="61"/>
      <c r="H510" s="62"/>
      <c r="I510" s="63">
        <v>1</v>
      </c>
      <c r="J510" s="64">
        <v>12</v>
      </c>
      <c r="K510" s="65" t="s">
        <v>1192</v>
      </c>
      <c r="L510" s="47" t="s">
        <v>1089</v>
      </c>
      <c r="M510" s="48">
        <v>1</v>
      </c>
      <c r="N510" s="66" t="s">
        <v>118</v>
      </c>
      <c r="O510" s="66">
        <v>0</v>
      </c>
      <c r="P510" s="66">
        <v>0</v>
      </c>
      <c r="Q510" s="66">
        <v>0</v>
      </c>
      <c r="R510" s="66">
        <v>0</v>
      </c>
      <c r="S510" s="66">
        <v>0</v>
      </c>
      <c r="T510" s="66">
        <v>0</v>
      </c>
      <c r="U510" s="48">
        <v>28</v>
      </c>
      <c r="V510" s="48">
        <v>1</v>
      </c>
      <c r="W510" s="67">
        <v>1</v>
      </c>
      <c r="X510" s="48"/>
      <c r="Y510" s="48">
        <v>0.33600000000000002</v>
      </c>
      <c r="Z510" s="68">
        <v>84</v>
      </c>
      <c r="AA510" s="149"/>
      <c r="AB510" s="69"/>
      <c r="AC510" s="69"/>
      <c r="AD510" s="69"/>
      <c r="AE510" s="70"/>
      <c r="AF510" s="71"/>
      <c r="AG510" s="70"/>
      <c r="AH510" s="55">
        <f t="shared" si="8"/>
        <v>0</v>
      </c>
      <c r="AI510" s="247">
        <f t="shared" si="9"/>
        <v>0</v>
      </c>
      <c r="AJ510" s="242"/>
      <c r="AK510" s="56"/>
      <c r="AL510" s="21"/>
    </row>
    <row r="511" spans="2:38" s="5" customFormat="1" ht="22.5" customHeight="1" x14ac:dyDescent="0.4">
      <c r="B511" s="57" t="s">
        <v>175</v>
      </c>
      <c r="C511" s="58" t="s">
        <v>898</v>
      </c>
      <c r="D511" s="285" t="s">
        <v>2559</v>
      </c>
      <c r="E511" s="72" t="s">
        <v>1507</v>
      </c>
      <c r="F511" s="60"/>
      <c r="G511" s="61"/>
      <c r="H511" s="62"/>
      <c r="I511" s="63">
        <v>8</v>
      </c>
      <c r="J511" s="64">
        <v>176</v>
      </c>
      <c r="K511" s="65" t="s">
        <v>1097</v>
      </c>
      <c r="L511" s="47" t="s">
        <v>52</v>
      </c>
      <c r="M511" s="48">
        <v>1</v>
      </c>
      <c r="N511" s="66" t="s">
        <v>310</v>
      </c>
      <c r="O511" s="66">
        <v>0</v>
      </c>
      <c r="P511" s="66">
        <v>0</v>
      </c>
      <c r="Q511" s="66">
        <v>0</v>
      </c>
      <c r="R511" s="66">
        <v>0</v>
      </c>
      <c r="S511" s="66">
        <v>0</v>
      </c>
      <c r="T511" s="66">
        <v>0</v>
      </c>
      <c r="U511" s="48">
        <v>34</v>
      </c>
      <c r="V511" s="48">
        <v>16</v>
      </c>
      <c r="W511" s="67">
        <v>16</v>
      </c>
      <c r="X511" s="48"/>
      <c r="Y511" s="48">
        <v>765.952</v>
      </c>
      <c r="Z511" s="68">
        <v>191488</v>
      </c>
      <c r="AA511" s="149"/>
      <c r="AB511" s="69"/>
      <c r="AC511" s="69"/>
      <c r="AD511" s="69"/>
      <c r="AE511" s="70"/>
      <c r="AF511" s="71"/>
      <c r="AG511" s="70"/>
      <c r="AH511" s="55">
        <f t="shared" si="8"/>
        <v>0</v>
      </c>
      <c r="AI511" s="247">
        <f t="shared" si="9"/>
        <v>0</v>
      </c>
      <c r="AJ511" s="242"/>
      <c r="AK511" s="56"/>
      <c r="AL511" s="21"/>
    </row>
    <row r="512" spans="2:38" s="5" customFormat="1" ht="22.5" customHeight="1" x14ac:dyDescent="0.4">
      <c r="B512" s="57" t="s">
        <v>175</v>
      </c>
      <c r="C512" s="58" t="s">
        <v>898</v>
      </c>
      <c r="D512" s="285" t="s">
        <v>2560</v>
      </c>
      <c r="E512" s="72" t="s">
        <v>1617</v>
      </c>
      <c r="F512" s="60"/>
      <c r="G512" s="61"/>
      <c r="H512" s="62"/>
      <c r="I512" s="63" t="s">
        <v>175</v>
      </c>
      <c r="J512" s="64" t="s">
        <v>175</v>
      </c>
      <c r="K512" s="65" t="s">
        <v>1071</v>
      </c>
      <c r="L512" s="136" t="s">
        <v>52</v>
      </c>
      <c r="M512" s="73">
        <v>1</v>
      </c>
      <c r="N512" s="74" t="s">
        <v>1072</v>
      </c>
      <c r="O512" s="74">
        <v>0</v>
      </c>
      <c r="P512" s="74" t="s">
        <v>1073</v>
      </c>
      <c r="Q512" s="74" t="s">
        <v>1074</v>
      </c>
      <c r="R512" s="74">
        <v>0</v>
      </c>
      <c r="S512" s="74">
        <v>0</v>
      </c>
      <c r="T512" s="74">
        <v>0</v>
      </c>
      <c r="U512" s="73">
        <v>50</v>
      </c>
      <c r="V512" s="73">
        <v>11</v>
      </c>
      <c r="W512" s="75">
        <v>11</v>
      </c>
      <c r="X512" s="73" t="s">
        <v>2505</v>
      </c>
      <c r="Y512" s="73" t="s">
        <v>175</v>
      </c>
      <c r="Z512" s="76" t="s">
        <v>175</v>
      </c>
      <c r="AA512" s="158" t="s">
        <v>187</v>
      </c>
      <c r="AB512" s="78" t="s">
        <v>187</v>
      </c>
      <c r="AC512" s="78" t="s">
        <v>175</v>
      </c>
      <c r="AD512" s="78" t="s">
        <v>175</v>
      </c>
      <c r="AE512" s="79" t="s">
        <v>175</v>
      </c>
      <c r="AF512" s="80" t="s">
        <v>175</v>
      </c>
      <c r="AG512" s="79" t="s">
        <v>175</v>
      </c>
      <c r="AH512" s="81" t="s">
        <v>189</v>
      </c>
      <c r="AI512" s="259" t="s">
        <v>189</v>
      </c>
      <c r="AJ512" s="255" t="s">
        <v>2505</v>
      </c>
      <c r="AK512" s="82" t="s">
        <v>2505</v>
      </c>
      <c r="AL512" s="21"/>
    </row>
    <row r="513" spans="2:38" s="5" customFormat="1" ht="22.5" customHeight="1" x14ac:dyDescent="0.4">
      <c r="B513" s="57" t="s">
        <v>175</v>
      </c>
      <c r="C513" s="58" t="s">
        <v>898</v>
      </c>
      <c r="D513" s="285" t="s">
        <v>2560</v>
      </c>
      <c r="E513" s="72" t="s">
        <v>1617</v>
      </c>
      <c r="F513" s="60"/>
      <c r="G513" s="61"/>
      <c r="H513" s="62"/>
      <c r="I513" s="63" t="s">
        <v>175</v>
      </c>
      <c r="J513" s="64" t="s">
        <v>175</v>
      </c>
      <c r="K513" s="65" t="s">
        <v>1075</v>
      </c>
      <c r="L513" s="136" t="s">
        <v>52</v>
      </c>
      <c r="M513" s="73">
        <v>1</v>
      </c>
      <c r="N513" s="74" t="s">
        <v>1076</v>
      </c>
      <c r="O513" s="74">
        <v>0</v>
      </c>
      <c r="P513" s="74" t="s">
        <v>1077</v>
      </c>
      <c r="Q513" s="74" t="s">
        <v>1074</v>
      </c>
      <c r="R513" s="74">
        <v>0</v>
      </c>
      <c r="S513" s="74">
        <v>0</v>
      </c>
      <c r="T513" s="74">
        <v>0</v>
      </c>
      <c r="U513" s="73">
        <v>35</v>
      </c>
      <c r="V513" s="73">
        <v>32</v>
      </c>
      <c r="W513" s="75">
        <v>32</v>
      </c>
      <c r="X513" s="73" t="s">
        <v>2505</v>
      </c>
      <c r="Y513" s="73" t="s">
        <v>175</v>
      </c>
      <c r="Z513" s="76" t="s">
        <v>175</v>
      </c>
      <c r="AA513" s="158" t="s">
        <v>187</v>
      </c>
      <c r="AB513" s="78" t="s">
        <v>187</v>
      </c>
      <c r="AC513" s="78" t="s">
        <v>175</v>
      </c>
      <c r="AD513" s="78" t="s">
        <v>175</v>
      </c>
      <c r="AE513" s="79" t="s">
        <v>175</v>
      </c>
      <c r="AF513" s="80" t="s">
        <v>175</v>
      </c>
      <c r="AG513" s="79" t="s">
        <v>175</v>
      </c>
      <c r="AH513" s="81" t="s">
        <v>189</v>
      </c>
      <c r="AI513" s="259" t="s">
        <v>189</v>
      </c>
      <c r="AJ513" s="255" t="s">
        <v>2505</v>
      </c>
      <c r="AK513" s="82" t="s">
        <v>2505</v>
      </c>
      <c r="AL513" s="21"/>
    </row>
    <row r="514" spans="2:38" s="5" customFormat="1" ht="22.5" customHeight="1" x14ac:dyDescent="0.4">
      <c r="B514" s="57" t="s">
        <v>175</v>
      </c>
      <c r="C514" s="58" t="s">
        <v>898</v>
      </c>
      <c r="D514" s="285" t="s">
        <v>2560</v>
      </c>
      <c r="E514" s="72" t="s">
        <v>1617</v>
      </c>
      <c r="F514" s="60"/>
      <c r="G514" s="61"/>
      <c r="H514" s="62"/>
      <c r="I514" s="63" t="s">
        <v>175</v>
      </c>
      <c r="J514" s="64" t="s">
        <v>175</v>
      </c>
      <c r="K514" s="65" t="s">
        <v>1618</v>
      </c>
      <c r="L514" s="136" t="s">
        <v>52</v>
      </c>
      <c r="M514" s="73">
        <v>1</v>
      </c>
      <c r="N514" s="74" t="s">
        <v>1619</v>
      </c>
      <c r="O514" s="74">
        <v>0</v>
      </c>
      <c r="P514" s="74">
        <v>0</v>
      </c>
      <c r="Q514" s="74">
        <v>0</v>
      </c>
      <c r="R514" s="74">
        <v>0</v>
      </c>
      <c r="S514" s="74">
        <v>0</v>
      </c>
      <c r="T514" s="74">
        <v>0</v>
      </c>
      <c r="U514" s="73">
        <v>9</v>
      </c>
      <c r="V514" s="73">
        <v>51</v>
      </c>
      <c r="W514" s="75">
        <v>51</v>
      </c>
      <c r="X514" s="73" t="s">
        <v>2505</v>
      </c>
      <c r="Y514" s="73" t="s">
        <v>175</v>
      </c>
      <c r="Z514" s="76" t="s">
        <v>175</v>
      </c>
      <c r="AA514" s="158" t="s">
        <v>187</v>
      </c>
      <c r="AB514" s="78" t="s">
        <v>187</v>
      </c>
      <c r="AC514" s="78" t="s">
        <v>175</v>
      </c>
      <c r="AD514" s="78" t="s">
        <v>175</v>
      </c>
      <c r="AE514" s="79" t="s">
        <v>175</v>
      </c>
      <c r="AF514" s="80" t="s">
        <v>175</v>
      </c>
      <c r="AG514" s="79" t="s">
        <v>175</v>
      </c>
      <c r="AH514" s="81" t="s">
        <v>189</v>
      </c>
      <c r="AI514" s="259" t="s">
        <v>189</v>
      </c>
      <c r="AJ514" s="255" t="s">
        <v>2505</v>
      </c>
      <c r="AK514" s="82" t="s">
        <v>2505</v>
      </c>
      <c r="AL514" s="21"/>
    </row>
    <row r="515" spans="2:38" s="5" customFormat="1" ht="22.5" customHeight="1" x14ac:dyDescent="0.4">
      <c r="B515" s="57" t="s">
        <v>175</v>
      </c>
      <c r="C515" s="58" t="s">
        <v>898</v>
      </c>
      <c r="D515" s="285">
        <v>44</v>
      </c>
      <c r="E515" s="72" t="s">
        <v>1423</v>
      </c>
      <c r="F515" s="60"/>
      <c r="G515" s="61"/>
      <c r="H515" s="62"/>
      <c r="I515" s="63" t="s">
        <v>175</v>
      </c>
      <c r="J515" s="64" t="s">
        <v>175</v>
      </c>
      <c r="K515" s="65" t="s">
        <v>1075</v>
      </c>
      <c r="L515" s="136" t="s">
        <v>52</v>
      </c>
      <c r="M515" s="73">
        <v>1</v>
      </c>
      <c r="N515" s="74" t="s">
        <v>1076</v>
      </c>
      <c r="O515" s="74">
        <v>0</v>
      </c>
      <c r="P515" s="74" t="s">
        <v>1077</v>
      </c>
      <c r="Q515" s="74" t="s">
        <v>1074</v>
      </c>
      <c r="R515" s="74">
        <v>0</v>
      </c>
      <c r="S515" s="74">
        <v>0</v>
      </c>
      <c r="T515" s="74">
        <v>0</v>
      </c>
      <c r="U515" s="73">
        <v>35</v>
      </c>
      <c r="V515" s="73">
        <v>6</v>
      </c>
      <c r="W515" s="75">
        <v>6</v>
      </c>
      <c r="X515" s="73" t="s">
        <v>2505</v>
      </c>
      <c r="Y515" s="73" t="s">
        <v>175</v>
      </c>
      <c r="Z515" s="76" t="s">
        <v>175</v>
      </c>
      <c r="AA515" s="158" t="s">
        <v>187</v>
      </c>
      <c r="AB515" s="78" t="s">
        <v>187</v>
      </c>
      <c r="AC515" s="78" t="s">
        <v>175</v>
      </c>
      <c r="AD515" s="78" t="s">
        <v>175</v>
      </c>
      <c r="AE515" s="79" t="s">
        <v>175</v>
      </c>
      <c r="AF515" s="80" t="s">
        <v>175</v>
      </c>
      <c r="AG515" s="79" t="s">
        <v>175</v>
      </c>
      <c r="AH515" s="81" t="s">
        <v>189</v>
      </c>
      <c r="AI515" s="259" t="s">
        <v>189</v>
      </c>
      <c r="AJ515" s="255" t="s">
        <v>2505</v>
      </c>
      <c r="AK515" s="82" t="s">
        <v>2505</v>
      </c>
      <c r="AL515" s="21"/>
    </row>
    <row r="516" spans="2:38" s="5" customFormat="1" ht="22.5" customHeight="1" x14ac:dyDescent="0.4">
      <c r="B516" s="57" t="s">
        <v>175</v>
      </c>
      <c r="C516" s="58" t="s">
        <v>898</v>
      </c>
      <c r="D516" s="285" t="s">
        <v>2561</v>
      </c>
      <c r="E516" s="60" t="s">
        <v>1620</v>
      </c>
      <c r="F516" s="60"/>
      <c r="G516" s="61"/>
      <c r="H516" s="62"/>
      <c r="I516" s="63">
        <v>8</v>
      </c>
      <c r="J516" s="64">
        <v>268</v>
      </c>
      <c r="K516" s="65" t="s">
        <v>1234</v>
      </c>
      <c r="L516" s="47" t="s">
        <v>967</v>
      </c>
      <c r="M516" s="48">
        <v>1</v>
      </c>
      <c r="N516" s="66" t="s">
        <v>1235</v>
      </c>
      <c r="O516" s="66">
        <v>0</v>
      </c>
      <c r="P516" s="66">
        <v>0</v>
      </c>
      <c r="Q516" s="66">
        <v>0</v>
      </c>
      <c r="R516" s="66">
        <v>0</v>
      </c>
      <c r="S516" s="66">
        <v>0</v>
      </c>
      <c r="T516" s="66">
        <v>0</v>
      </c>
      <c r="U516" s="48">
        <v>150</v>
      </c>
      <c r="V516" s="48">
        <v>4</v>
      </c>
      <c r="W516" s="67">
        <v>4</v>
      </c>
      <c r="X516" s="48"/>
      <c r="Y516" s="48">
        <v>1286.3999999999999</v>
      </c>
      <c r="Z516" s="68">
        <v>321599.99999999994</v>
      </c>
      <c r="AA516" s="149"/>
      <c r="AB516" s="69"/>
      <c r="AC516" s="69"/>
      <c r="AD516" s="69"/>
      <c r="AE516" s="70"/>
      <c r="AF516" s="71"/>
      <c r="AG516" s="70"/>
      <c r="AH516" s="55">
        <f t="shared" si="8"/>
        <v>0</v>
      </c>
      <c r="AI516" s="247">
        <f t="shared" si="9"/>
        <v>0</v>
      </c>
      <c r="AJ516" s="242"/>
      <c r="AK516" s="56"/>
      <c r="AL516" s="21"/>
    </row>
    <row r="517" spans="2:38" s="5" customFormat="1" ht="22.5" customHeight="1" x14ac:dyDescent="0.4">
      <c r="B517" s="57" t="s">
        <v>175</v>
      </c>
      <c r="C517" s="58" t="s">
        <v>898</v>
      </c>
      <c r="D517" s="285" t="s">
        <v>2562</v>
      </c>
      <c r="E517" s="60" t="s">
        <v>1621</v>
      </c>
      <c r="F517" s="60"/>
      <c r="G517" s="61"/>
      <c r="H517" s="62"/>
      <c r="I517" s="63">
        <v>1</v>
      </c>
      <c r="J517" s="64">
        <v>12</v>
      </c>
      <c r="K517" s="65" t="s">
        <v>1174</v>
      </c>
      <c r="L517" s="47" t="s">
        <v>565</v>
      </c>
      <c r="M517" s="48">
        <v>1</v>
      </c>
      <c r="N517" s="66" t="s">
        <v>566</v>
      </c>
      <c r="O517" s="66">
        <v>0</v>
      </c>
      <c r="P517" s="66">
        <v>0</v>
      </c>
      <c r="Q517" s="66">
        <v>0</v>
      </c>
      <c r="R517" s="66">
        <v>0</v>
      </c>
      <c r="S517" s="66">
        <v>0</v>
      </c>
      <c r="T517" s="66">
        <v>0</v>
      </c>
      <c r="U517" s="48">
        <v>54</v>
      </c>
      <c r="V517" s="48">
        <v>1</v>
      </c>
      <c r="W517" s="67">
        <v>1</v>
      </c>
      <c r="X517" s="48"/>
      <c r="Y517" s="48">
        <v>0.64800000000000002</v>
      </c>
      <c r="Z517" s="68">
        <v>162</v>
      </c>
      <c r="AA517" s="149"/>
      <c r="AB517" s="69"/>
      <c r="AC517" s="69"/>
      <c r="AD517" s="69"/>
      <c r="AE517" s="70"/>
      <c r="AF517" s="71"/>
      <c r="AG517" s="70"/>
      <c r="AH517" s="55">
        <f t="shared" si="8"/>
        <v>0</v>
      </c>
      <c r="AI517" s="247">
        <f t="shared" si="9"/>
        <v>0</v>
      </c>
      <c r="AJ517" s="242"/>
      <c r="AK517" s="56"/>
      <c r="AL517" s="21"/>
    </row>
    <row r="518" spans="2:38" s="5" customFormat="1" ht="22.5" customHeight="1" x14ac:dyDescent="0.4">
      <c r="B518" s="57" t="s">
        <v>175</v>
      </c>
      <c r="C518" s="58" t="s">
        <v>898</v>
      </c>
      <c r="D518" s="285">
        <v>46</v>
      </c>
      <c r="E518" s="60" t="s">
        <v>1268</v>
      </c>
      <c r="F518" s="60"/>
      <c r="G518" s="61"/>
      <c r="H518" s="62"/>
      <c r="I518" s="63" t="s">
        <v>175</v>
      </c>
      <c r="J518" s="64" t="s">
        <v>175</v>
      </c>
      <c r="K518" s="65" t="s">
        <v>175</v>
      </c>
      <c r="L518" s="47" t="s">
        <v>176</v>
      </c>
      <c r="M518" s="73">
        <v>0</v>
      </c>
      <c r="N518" s="74">
        <v>0</v>
      </c>
      <c r="O518" s="74">
        <v>0</v>
      </c>
      <c r="P518" s="74">
        <v>0</v>
      </c>
      <c r="Q518" s="74">
        <v>0</v>
      </c>
      <c r="R518" s="74">
        <v>0</v>
      </c>
      <c r="S518" s="74">
        <v>0</v>
      </c>
      <c r="T518" s="74">
        <v>0</v>
      </c>
      <c r="U518" s="73">
        <v>0</v>
      </c>
      <c r="V518" s="73"/>
      <c r="W518" s="75" t="s">
        <v>175</v>
      </c>
      <c r="X518" s="73"/>
      <c r="Y518" s="73" t="s">
        <v>175</v>
      </c>
      <c r="Z518" s="76" t="s">
        <v>175</v>
      </c>
      <c r="AA518" s="158" t="s">
        <v>2599</v>
      </c>
      <c r="AB518" s="158" t="s">
        <v>2598</v>
      </c>
      <c r="AC518" s="78" t="s">
        <v>175</v>
      </c>
      <c r="AD518" s="78" t="s">
        <v>175</v>
      </c>
      <c r="AE518" s="79" t="s">
        <v>175</v>
      </c>
      <c r="AF518" s="80" t="s">
        <v>175</v>
      </c>
      <c r="AG518" s="79" t="s">
        <v>175</v>
      </c>
      <c r="AH518" s="81" t="s">
        <v>189</v>
      </c>
      <c r="AI518" s="259" t="s">
        <v>189</v>
      </c>
      <c r="AJ518" s="255" t="s">
        <v>189</v>
      </c>
      <c r="AK518" s="82" t="s">
        <v>189</v>
      </c>
      <c r="AL518" s="21"/>
    </row>
    <row r="519" spans="2:38" s="5" customFormat="1" ht="22.5" customHeight="1" x14ac:dyDescent="0.4">
      <c r="B519" s="57" t="s">
        <v>175</v>
      </c>
      <c r="C519" s="58" t="s">
        <v>898</v>
      </c>
      <c r="D519" s="285">
        <v>47</v>
      </c>
      <c r="E519" s="60" t="s">
        <v>1622</v>
      </c>
      <c r="F519" s="60"/>
      <c r="G519" s="61"/>
      <c r="H519" s="62"/>
      <c r="I519" s="63" t="s">
        <v>175</v>
      </c>
      <c r="J519" s="64" t="s">
        <v>175</v>
      </c>
      <c r="K519" s="65" t="s">
        <v>175</v>
      </c>
      <c r="L519" s="47" t="s">
        <v>176</v>
      </c>
      <c r="M519" s="73">
        <v>0</v>
      </c>
      <c r="N519" s="74">
        <v>0</v>
      </c>
      <c r="O519" s="74">
        <v>0</v>
      </c>
      <c r="P519" s="74">
        <v>0</v>
      </c>
      <c r="Q519" s="74">
        <v>0</v>
      </c>
      <c r="R519" s="74">
        <v>0</v>
      </c>
      <c r="S519" s="74">
        <v>0</v>
      </c>
      <c r="T519" s="74">
        <v>0</v>
      </c>
      <c r="U519" s="73">
        <v>0</v>
      </c>
      <c r="V519" s="73"/>
      <c r="W519" s="75" t="s">
        <v>175</v>
      </c>
      <c r="X519" s="73"/>
      <c r="Y519" s="73" t="s">
        <v>175</v>
      </c>
      <c r="Z519" s="76" t="s">
        <v>175</v>
      </c>
      <c r="AA519" s="158" t="s">
        <v>2599</v>
      </c>
      <c r="AB519" s="158" t="s">
        <v>2598</v>
      </c>
      <c r="AC519" s="78" t="s">
        <v>175</v>
      </c>
      <c r="AD519" s="78" t="s">
        <v>175</v>
      </c>
      <c r="AE519" s="79" t="s">
        <v>175</v>
      </c>
      <c r="AF519" s="80" t="s">
        <v>175</v>
      </c>
      <c r="AG519" s="79" t="s">
        <v>175</v>
      </c>
      <c r="AH519" s="81" t="s">
        <v>189</v>
      </c>
      <c r="AI519" s="259" t="s">
        <v>189</v>
      </c>
      <c r="AJ519" s="255" t="s">
        <v>189</v>
      </c>
      <c r="AK519" s="82" t="s">
        <v>189</v>
      </c>
      <c r="AL519" s="21"/>
    </row>
    <row r="520" spans="2:38" s="5" customFormat="1" ht="22.5" customHeight="1" x14ac:dyDescent="0.4">
      <c r="B520" s="57" t="s">
        <v>175</v>
      </c>
      <c r="C520" s="58" t="s">
        <v>898</v>
      </c>
      <c r="D520" s="285">
        <v>48</v>
      </c>
      <c r="E520" s="60" t="s">
        <v>1141</v>
      </c>
      <c r="F520" s="60"/>
      <c r="G520" s="61"/>
      <c r="H520" s="62"/>
      <c r="I520" s="63" t="s">
        <v>175</v>
      </c>
      <c r="J520" s="64" t="s">
        <v>175</v>
      </c>
      <c r="K520" s="65" t="s">
        <v>900</v>
      </c>
      <c r="L520" s="136" t="s">
        <v>125</v>
      </c>
      <c r="M520" s="73">
        <v>1</v>
      </c>
      <c r="N520" s="74" t="s">
        <v>218</v>
      </c>
      <c r="O520" s="74">
        <v>0</v>
      </c>
      <c r="P520" s="74" t="s">
        <v>1180</v>
      </c>
      <c r="Q520" s="74">
        <v>0</v>
      </c>
      <c r="R520" s="74">
        <v>0</v>
      </c>
      <c r="S520" s="74">
        <v>0</v>
      </c>
      <c r="T520" s="74">
        <v>0</v>
      </c>
      <c r="U520" s="73">
        <v>47</v>
      </c>
      <c r="V520" s="73">
        <v>1</v>
      </c>
      <c r="W520" s="75">
        <v>1</v>
      </c>
      <c r="X520" s="73" t="s">
        <v>2505</v>
      </c>
      <c r="Y520" s="73" t="s">
        <v>175</v>
      </c>
      <c r="Z520" s="76" t="s">
        <v>175</v>
      </c>
      <c r="AA520" s="158" t="s">
        <v>187</v>
      </c>
      <c r="AB520" s="78" t="s">
        <v>187</v>
      </c>
      <c r="AC520" s="78" t="s">
        <v>175</v>
      </c>
      <c r="AD520" s="78" t="s">
        <v>175</v>
      </c>
      <c r="AE520" s="79" t="s">
        <v>175</v>
      </c>
      <c r="AF520" s="80" t="s">
        <v>175</v>
      </c>
      <c r="AG520" s="79" t="s">
        <v>175</v>
      </c>
      <c r="AH520" s="81" t="s">
        <v>189</v>
      </c>
      <c r="AI520" s="259" t="s">
        <v>189</v>
      </c>
      <c r="AJ520" s="255" t="s">
        <v>2505</v>
      </c>
      <c r="AK520" s="82" t="s">
        <v>2505</v>
      </c>
      <c r="AL520" s="21"/>
    </row>
    <row r="521" spans="2:38" s="5" customFormat="1" ht="22.5" customHeight="1" x14ac:dyDescent="0.4">
      <c r="B521" s="57" t="s">
        <v>175</v>
      </c>
      <c r="C521" s="58" t="s">
        <v>898</v>
      </c>
      <c r="D521" s="285">
        <v>48</v>
      </c>
      <c r="E521" s="72" t="s">
        <v>1141</v>
      </c>
      <c r="F521" s="60"/>
      <c r="G521" s="61"/>
      <c r="H521" s="62"/>
      <c r="I521" s="63" t="s">
        <v>175</v>
      </c>
      <c r="J521" s="64" t="s">
        <v>175</v>
      </c>
      <c r="K521" s="65" t="s">
        <v>1623</v>
      </c>
      <c r="L521" s="136" t="s">
        <v>125</v>
      </c>
      <c r="M521" s="73">
        <v>1</v>
      </c>
      <c r="N521" s="74" t="s">
        <v>218</v>
      </c>
      <c r="O521" s="74">
        <v>0</v>
      </c>
      <c r="P521" s="74" t="s">
        <v>1180</v>
      </c>
      <c r="Q521" s="74">
        <v>0</v>
      </c>
      <c r="R521" s="74">
        <v>0</v>
      </c>
      <c r="S521" s="74">
        <v>0</v>
      </c>
      <c r="T521" s="74" t="s">
        <v>1196</v>
      </c>
      <c r="U521" s="73">
        <v>47</v>
      </c>
      <c r="V521" s="73">
        <v>1</v>
      </c>
      <c r="W521" s="75">
        <v>1</v>
      </c>
      <c r="X521" s="73" t="s">
        <v>2505</v>
      </c>
      <c r="Y521" s="73" t="s">
        <v>175</v>
      </c>
      <c r="Z521" s="76" t="s">
        <v>175</v>
      </c>
      <c r="AA521" s="158" t="s">
        <v>187</v>
      </c>
      <c r="AB521" s="78" t="s">
        <v>187</v>
      </c>
      <c r="AC521" s="78" t="s">
        <v>175</v>
      </c>
      <c r="AD521" s="78" t="s">
        <v>175</v>
      </c>
      <c r="AE521" s="79" t="s">
        <v>175</v>
      </c>
      <c r="AF521" s="80" t="s">
        <v>175</v>
      </c>
      <c r="AG521" s="79" t="s">
        <v>175</v>
      </c>
      <c r="AH521" s="81" t="s">
        <v>189</v>
      </c>
      <c r="AI521" s="259" t="s">
        <v>189</v>
      </c>
      <c r="AJ521" s="255" t="s">
        <v>2505</v>
      </c>
      <c r="AK521" s="82" t="s">
        <v>2505</v>
      </c>
      <c r="AL521" s="21"/>
    </row>
    <row r="522" spans="2:38" s="5" customFormat="1" ht="22.5" customHeight="1" x14ac:dyDescent="0.4">
      <c r="B522" s="57" t="s">
        <v>175</v>
      </c>
      <c r="C522" s="58" t="s">
        <v>898</v>
      </c>
      <c r="D522" s="285">
        <v>49</v>
      </c>
      <c r="E522" s="72" t="s">
        <v>1624</v>
      </c>
      <c r="F522" s="60"/>
      <c r="G522" s="61"/>
      <c r="H522" s="62"/>
      <c r="I522" s="63" t="s">
        <v>175</v>
      </c>
      <c r="J522" s="64" t="s">
        <v>175</v>
      </c>
      <c r="K522" s="65" t="s">
        <v>1068</v>
      </c>
      <c r="L522" s="136" t="s">
        <v>96</v>
      </c>
      <c r="M522" s="73">
        <v>1</v>
      </c>
      <c r="N522" s="74" t="s">
        <v>218</v>
      </c>
      <c r="O522" s="74">
        <v>0</v>
      </c>
      <c r="P522" s="74">
        <v>0</v>
      </c>
      <c r="Q522" s="74">
        <v>0</v>
      </c>
      <c r="R522" s="74">
        <v>0</v>
      </c>
      <c r="S522" s="74">
        <v>0</v>
      </c>
      <c r="T522" s="74">
        <v>0</v>
      </c>
      <c r="U522" s="73">
        <v>47</v>
      </c>
      <c r="V522" s="73">
        <v>2</v>
      </c>
      <c r="W522" s="75">
        <v>2</v>
      </c>
      <c r="X522" s="73" t="s">
        <v>2505</v>
      </c>
      <c r="Y522" s="73" t="s">
        <v>175</v>
      </c>
      <c r="Z522" s="76" t="s">
        <v>175</v>
      </c>
      <c r="AA522" s="158" t="s">
        <v>187</v>
      </c>
      <c r="AB522" s="78" t="s">
        <v>187</v>
      </c>
      <c r="AC522" s="78" t="s">
        <v>175</v>
      </c>
      <c r="AD522" s="78" t="s">
        <v>175</v>
      </c>
      <c r="AE522" s="79" t="s">
        <v>175</v>
      </c>
      <c r="AF522" s="80" t="s">
        <v>175</v>
      </c>
      <c r="AG522" s="79" t="s">
        <v>175</v>
      </c>
      <c r="AH522" s="81" t="s">
        <v>189</v>
      </c>
      <c r="AI522" s="259" t="s">
        <v>189</v>
      </c>
      <c r="AJ522" s="255" t="s">
        <v>2505</v>
      </c>
      <c r="AK522" s="82" t="s">
        <v>2505</v>
      </c>
      <c r="AL522" s="21"/>
    </row>
    <row r="523" spans="2:38" s="5" customFormat="1" ht="22.5" customHeight="1" x14ac:dyDescent="0.4">
      <c r="B523" s="57" t="s">
        <v>175</v>
      </c>
      <c r="C523" s="58" t="s">
        <v>898</v>
      </c>
      <c r="D523" s="285">
        <v>50</v>
      </c>
      <c r="E523" s="72" t="s">
        <v>1625</v>
      </c>
      <c r="F523" s="60"/>
      <c r="G523" s="61"/>
      <c r="H523" s="62"/>
      <c r="I523" s="63" t="s">
        <v>175</v>
      </c>
      <c r="J523" s="64" t="s">
        <v>175</v>
      </c>
      <c r="K523" s="65" t="s">
        <v>1273</v>
      </c>
      <c r="L523" s="136" t="s">
        <v>457</v>
      </c>
      <c r="M523" s="73">
        <v>2</v>
      </c>
      <c r="N523" s="74" t="s">
        <v>218</v>
      </c>
      <c r="O523" s="74">
        <v>0</v>
      </c>
      <c r="P523" s="74">
        <v>0</v>
      </c>
      <c r="Q523" s="74">
        <v>0</v>
      </c>
      <c r="R523" s="74">
        <v>0</v>
      </c>
      <c r="S523" s="74">
        <v>0</v>
      </c>
      <c r="T523" s="74">
        <v>0</v>
      </c>
      <c r="U523" s="73">
        <v>47</v>
      </c>
      <c r="V523" s="73">
        <v>1</v>
      </c>
      <c r="W523" s="75">
        <v>2</v>
      </c>
      <c r="X523" s="73" t="s">
        <v>2505</v>
      </c>
      <c r="Y523" s="73" t="s">
        <v>175</v>
      </c>
      <c r="Z523" s="76" t="s">
        <v>175</v>
      </c>
      <c r="AA523" s="158" t="s">
        <v>187</v>
      </c>
      <c r="AB523" s="78" t="s">
        <v>187</v>
      </c>
      <c r="AC523" s="78" t="s">
        <v>175</v>
      </c>
      <c r="AD523" s="78" t="s">
        <v>175</v>
      </c>
      <c r="AE523" s="79" t="s">
        <v>175</v>
      </c>
      <c r="AF523" s="80" t="s">
        <v>175</v>
      </c>
      <c r="AG523" s="79" t="s">
        <v>175</v>
      </c>
      <c r="AH523" s="81" t="s">
        <v>189</v>
      </c>
      <c r="AI523" s="259" t="s">
        <v>189</v>
      </c>
      <c r="AJ523" s="255" t="s">
        <v>2505</v>
      </c>
      <c r="AK523" s="82" t="s">
        <v>2505</v>
      </c>
      <c r="AL523" s="21"/>
    </row>
    <row r="524" spans="2:38" s="5" customFormat="1" ht="22.5" customHeight="1" x14ac:dyDescent="0.4">
      <c r="B524" s="57" t="s">
        <v>175</v>
      </c>
      <c r="C524" s="58" t="s">
        <v>898</v>
      </c>
      <c r="D524" s="285">
        <v>51</v>
      </c>
      <c r="E524" s="72" t="s">
        <v>1626</v>
      </c>
      <c r="F524" s="60"/>
      <c r="G524" s="61"/>
      <c r="H524" s="62"/>
      <c r="I524" s="63" t="s">
        <v>175</v>
      </c>
      <c r="J524" s="64" t="s">
        <v>175</v>
      </c>
      <c r="K524" s="65" t="s">
        <v>1174</v>
      </c>
      <c r="L524" s="136" t="s">
        <v>565</v>
      </c>
      <c r="M524" s="73">
        <v>1</v>
      </c>
      <c r="N524" s="74" t="s">
        <v>566</v>
      </c>
      <c r="O524" s="74">
        <v>0</v>
      </c>
      <c r="P524" s="74">
        <v>0</v>
      </c>
      <c r="Q524" s="74">
        <v>0</v>
      </c>
      <c r="R524" s="74">
        <v>0</v>
      </c>
      <c r="S524" s="74">
        <v>0</v>
      </c>
      <c r="T524" s="74">
        <v>0</v>
      </c>
      <c r="U524" s="73">
        <v>54</v>
      </c>
      <c r="V524" s="73">
        <v>4</v>
      </c>
      <c r="W524" s="75">
        <v>4</v>
      </c>
      <c r="X524" s="73" t="s">
        <v>2505</v>
      </c>
      <c r="Y524" s="73" t="s">
        <v>175</v>
      </c>
      <c r="Z524" s="76" t="s">
        <v>175</v>
      </c>
      <c r="AA524" s="158" t="s">
        <v>187</v>
      </c>
      <c r="AB524" s="78" t="s">
        <v>187</v>
      </c>
      <c r="AC524" s="78" t="s">
        <v>175</v>
      </c>
      <c r="AD524" s="78" t="s">
        <v>175</v>
      </c>
      <c r="AE524" s="79" t="s">
        <v>175</v>
      </c>
      <c r="AF524" s="80" t="s">
        <v>175</v>
      </c>
      <c r="AG524" s="79" t="s">
        <v>175</v>
      </c>
      <c r="AH524" s="81" t="s">
        <v>189</v>
      </c>
      <c r="AI524" s="259" t="s">
        <v>189</v>
      </c>
      <c r="AJ524" s="255" t="s">
        <v>2505</v>
      </c>
      <c r="AK524" s="82" t="s">
        <v>2505</v>
      </c>
      <c r="AL524" s="21"/>
    </row>
    <row r="525" spans="2:38" s="5" customFormat="1" ht="22.5" customHeight="1" x14ac:dyDescent="0.4">
      <c r="B525" s="57" t="s">
        <v>175</v>
      </c>
      <c r="C525" s="58" t="s">
        <v>898</v>
      </c>
      <c r="D525" s="285">
        <v>52</v>
      </c>
      <c r="E525" s="72" t="s">
        <v>1627</v>
      </c>
      <c r="F525" s="60"/>
      <c r="G525" s="61"/>
      <c r="H525" s="62"/>
      <c r="I525" s="63" t="s">
        <v>175</v>
      </c>
      <c r="J525" s="64" t="s">
        <v>175</v>
      </c>
      <c r="K525" s="65" t="s">
        <v>1338</v>
      </c>
      <c r="L525" s="136" t="s">
        <v>52</v>
      </c>
      <c r="M525" s="73">
        <v>1</v>
      </c>
      <c r="N525" s="74" t="s">
        <v>310</v>
      </c>
      <c r="O525" s="74">
        <v>0</v>
      </c>
      <c r="P525" s="74">
        <v>0</v>
      </c>
      <c r="Q525" s="74">
        <v>0</v>
      </c>
      <c r="R525" s="74">
        <v>0</v>
      </c>
      <c r="S525" s="74">
        <v>0</v>
      </c>
      <c r="T525" s="74">
        <v>0</v>
      </c>
      <c r="U525" s="73">
        <v>34</v>
      </c>
      <c r="V525" s="73">
        <v>5</v>
      </c>
      <c r="W525" s="75">
        <v>5</v>
      </c>
      <c r="X525" s="73" t="s">
        <v>2505</v>
      </c>
      <c r="Y525" s="73" t="s">
        <v>175</v>
      </c>
      <c r="Z525" s="76" t="s">
        <v>175</v>
      </c>
      <c r="AA525" s="158" t="s">
        <v>187</v>
      </c>
      <c r="AB525" s="78" t="s">
        <v>187</v>
      </c>
      <c r="AC525" s="78" t="s">
        <v>175</v>
      </c>
      <c r="AD525" s="78" t="s">
        <v>175</v>
      </c>
      <c r="AE525" s="79" t="s">
        <v>175</v>
      </c>
      <c r="AF525" s="80" t="s">
        <v>175</v>
      </c>
      <c r="AG525" s="79" t="s">
        <v>175</v>
      </c>
      <c r="AH525" s="81" t="s">
        <v>189</v>
      </c>
      <c r="AI525" s="259" t="s">
        <v>189</v>
      </c>
      <c r="AJ525" s="255" t="s">
        <v>2505</v>
      </c>
      <c r="AK525" s="82" t="s">
        <v>2505</v>
      </c>
      <c r="AL525" s="21"/>
    </row>
    <row r="526" spans="2:38" s="5" customFormat="1" ht="22.5" customHeight="1" x14ac:dyDescent="0.4">
      <c r="B526" s="57" t="s">
        <v>175</v>
      </c>
      <c r="C526" s="58" t="s">
        <v>898</v>
      </c>
      <c r="D526" s="285">
        <v>52</v>
      </c>
      <c r="E526" s="72" t="s">
        <v>1627</v>
      </c>
      <c r="F526" s="60"/>
      <c r="G526" s="61"/>
      <c r="H526" s="62"/>
      <c r="I526" s="63" t="s">
        <v>175</v>
      </c>
      <c r="J526" s="64" t="s">
        <v>175</v>
      </c>
      <c r="K526" s="65" t="s">
        <v>1371</v>
      </c>
      <c r="L526" s="136" t="s">
        <v>125</v>
      </c>
      <c r="M526" s="73">
        <v>2</v>
      </c>
      <c r="N526" s="74" t="s">
        <v>218</v>
      </c>
      <c r="O526" s="74">
        <v>0</v>
      </c>
      <c r="P526" s="74" t="s">
        <v>126</v>
      </c>
      <c r="Q526" s="74">
        <v>0</v>
      </c>
      <c r="R526" s="74">
        <v>0</v>
      </c>
      <c r="S526" s="74" t="s">
        <v>134</v>
      </c>
      <c r="T526" s="74" t="s">
        <v>1196</v>
      </c>
      <c r="U526" s="73">
        <v>47</v>
      </c>
      <c r="V526" s="73">
        <v>2</v>
      </c>
      <c r="W526" s="75">
        <v>4</v>
      </c>
      <c r="X526" s="73" t="s">
        <v>2505</v>
      </c>
      <c r="Y526" s="73" t="s">
        <v>175</v>
      </c>
      <c r="Z526" s="76" t="s">
        <v>175</v>
      </c>
      <c r="AA526" s="158" t="s">
        <v>187</v>
      </c>
      <c r="AB526" s="78" t="s">
        <v>187</v>
      </c>
      <c r="AC526" s="78" t="s">
        <v>175</v>
      </c>
      <c r="AD526" s="78" t="s">
        <v>175</v>
      </c>
      <c r="AE526" s="79" t="s">
        <v>175</v>
      </c>
      <c r="AF526" s="80" t="s">
        <v>175</v>
      </c>
      <c r="AG526" s="79" t="s">
        <v>175</v>
      </c>
      <c r="AH526" s="81" t="s">
        <v>189</v>
      </c>
      <c r="AI526" s="259" t="s">
        <v>189</v>
      </c>
      <c r="AJ526" s="255" t="s">
        <v>2505</v>
      </c>
      <c r="AK526" s="82" t="s">
        <v>2505</v>
      </c>
      <c r="AL526" s="21"/>
    </row>
    <row r="527" spans="2:38" s="5" customFormat="1" ht="22.5" customHeight="1" x14ac:dyDescent="0.4">
      <c r="B527" s="57" t="s">
        <v>175</v>
      </c>
      <c r="C527" s="58" t="s">
        <v>898</v>
      </c>
      <c r="D527" s="285">
        <v>53</v>
      </c>
      <c r="E527" s="72" t="s">
        <v>1460</v>
      </c>
      <c r="F527" s="60"/>
      <c r="G527" s="61"/>
      <c r="H527" s="62"/>
      <c r="I527" s="63" t="s">
        <v>175</v>
      </c>
      <c r="J527" s="64" t="s">
        <v>175</v>
      </c>
      <c r="K527" s="65" t="s">
        <v>1174</v>
      </c>
      <c r="L527" s="136" t="s">
        <v>565</v>
      </c>
      <c r="M527" s="73">
        <v>1</v>
      </c>
      <c r="N527" s="74" t="s">
        <v>566</v>
      </c>
      <c r="O527" s="74">
        <v>0</v>
      </c>
      <c r="P527" s="74">
        <v>0</v>
      </c>
      <c r="Q527" s="74">
        <v>0</v>
      </c>
      <c r="R527" s="74">
        <v>0</v>
      </c>
      <c r="S527" s="74">
        <v>0</v>
      </c>
      <c r="T527" s="74">
        <v>0</v>
      </c>
      <c r="U527" s="73">
        <v>54</v>
      </c>
      <c r="V527" s="73">
        <v>1</v>
      </c>
      <c r="W527" s="75">
        <v>1</v>
      </c>
      <c r="X527" s="73" t="s">
        <v>2505</v>
      </c>
      <c r="Y527" s="73" t="s">
        <v>175</v>
      </c>
      <c r="Z527" s="76" t="s">
        <v>175</v>
      </c>
      <c r="AA527" s="158" t="s">
        <v>187</v>
      </c>
      <c r="AB527" s="78" t="s">
        <v>187</v>
      </c>
      <c r="AC527" s="78" t="s">
        <v>175</v>
      </c>
      <c r="AD527" s="78" t="s">
        <v>175</v>
      </c>
      <c r="AE527" s="79" t="s">
        <v>175</v>
      </c>
      <c r="AF527" s="80" t="s">
        <v>175</v>
      </c>
      <c r="AG527" s="79" t="s">
        <v>175</v>
      </c>
      <c r="AH527" s="81" t="s">
        <v>189</v>
      </c>
      <c r="AI527" s="259" t="s">
        <v>189</v>
      </c>
      <c r="AJ527" s="255" t="s">
        <v>2505</v>
      </c>
      <c r="AK527" s="82" t="s">
        <v>2505</v>
      </c>
      <c r="AL527" s="21"/>
    </row>
    <row r="528" spans="2:38" s="5" customFormat="1" ht="22.5" customHeight="1" x14ac:dyDescent="0.4">
      <c r="B528" s="57" t="s">
        <v>175</v>
      </c>
      <c r="C528" s="58" t="s">
        <v>898</v>
      </c>
      <c r="D528" s="285">
        <v>54</v>
      </c>
      <c r="E528" s="72" t="s">
        <v>1628</v>
      </c>
      <c r="F528" s="60"/>
      <c r="G528" s="61"/>
      <c r="H528" s="62"/>
      <c r="I528" s="63" t="s">
        <v>175</v>
      </c>
      <c r="J528" s="64" t="s">
        <v>175</v>
      </c>
      <c r="K528" s="65" t="s">
        <v>1144</v>
      </c>
      <c r="L528" s="136" t="s">
        <v>96</v>
      </c>
      <c r="M528" s="73">
        <v>2</v>
      </c>
      <c r="N528" s="74" t="s">
        <v>218</v>
      </c>
      <c r="O528" s="74">
        <v>0</v>
      </c>
      <c r="P528" s="74">
        <v>0</v>
      </c>
      <c r="Q528" s="74">
        <v>0</v>
      </c>
      <c r="R528" s="74">
        <v>0</v>
      </c>
      <c r="S528" s="74">
        <v>0</v>
      </c>
      <c r="T528" s="74">
        <v>0</v>
      </c>
      <c r="U528" s="73">
        <v>47</v>
      </c>
      <c r="V528" s="73">
        <v>5</v>
      </c>
      <c r="W528" s="75">
        <v>10</v>
      </c>
      <c r="X528" s="73" t="s">
        <v>2505</v>
      </c>
      <c r="Y528" s="73" t="s">
        <v>175</v>
      </c>
      <c r="Z528" s="76" t="s">
        <v>175</v>
      </c>
      <c r="AA528" s="158" t="s">
        <v>187</v>
      </c>
      <c r="AB528" s="78" t="s">
        <v>187</v>
      </c>
      <c r="AC528" s="78" t="s">
        <v>175</v>
      </c>
      <c r="AD528" s="78" t="s">
        <v>175</v>
      </c>
      <c r="AE528" s="79" t="s">
        <v>175</v>
      </c>
      <c r="AF528" s="80" t="s">
        <v>175</v>
      </c>
      <c r="AG528" s="79" t="s">
        <v>175</v>
      </c>
      <c r="AH528" s="81" t="s">
        <v>189</v>
      </c>
      <c r="AI528" s="259" t="s">
        <v>189</v>
      </c>
      <c r="AJ528" s="255" t="s">
        <v>2505</v>
      </c>
      <c r="AK528" s="82" t="s">
        <v>2505</v>
      </c>
      <c r="AL528" s="21"/>
    </row>
    <row r="529" spans="2:38" s="5" customFormat="1" ht="22.5" customHeight="1" x14ac:dyDescent="0.4">
      <c r="B529" s="57" t="s">
        <v>175</v>
      </c>
      <c r="C529" s="58" t="s">
        <v>898</v>
      </c>
      <c r="D529" s="285">
        <v>54</v>
      </c>
      <c r="E529" s="72" t="s">
        <v>1628</v>
      </c>
      <c r="F529" s="60"/>
      <c r="G529" s="61"/>
      <c r="H529" s="62"/>
      <c r="I529" s="63" t="s">
        <v>175</v>
      </c>
      <c r="J529" s="64" t="s">
        <v>175</v>
      </c>
      <c r="K529" s="65" t="s">
        <v>1270</v>
      </c>
      <c r="L529" s="136" t="s">
        <v>96</v>
      </c>
      <c r="M529" s="73">
        <v>2</v>
      </c>
      <c r="N529" s="74" t="s">
        <v>218</v>
      </c>
      <c r="O529" s="74">
        <v>0</v>
      </c>
      <c r="P529" s="74">
        <v>0</v>
      </c>
      <c r="Q529" s="74">
        <v>0</v>
      </c>
      <c r="R529" s="74">
        <v>0</v>
      </c>
      <c r="S529" s="74">
        <v>0</v>
      </c>
      <c r="T529" s="74" t="s">
        <v>1196</v>
      </c>
      <c r="U529" s="73">
        <v>47</v>
      </c>
      <c r="V529" s="73">
        <v>2</v>
      </c>
      <c r="W529" s="75">
        <v>4</v>
      </c>
      <c r="X529" s="73" t="s">
        <v>2505</v>
      </c>
      <c r="Y529" s="73" t="s">
        <v>175</v>
      </c>
      <c r="Z529" s="76" t="s">
        <v>175</v>
      </c>
      <c r="AA529" s="158" t="s">
        <v>187</v>
      </c>
      <c r="AB529" s="78" t="s">
        <v>187</v>
      </c>
      <c r="AC529" s="78" t="s">
        <v>175</v>
      </c>
      <c r="AD529" s="78" t="s">
        <v>175</v>
      </c>
      <c r="AE529" s="79" t="s">
        <v>175</v>
      </c>
      <c r="AF529" s="80" t="s">
        <v>175</v>
      </c>
      <c r="AG529" s="79" t="s">
        <v>175</v>
      </c>
      <c r="AH529" s="81" t="s">
        <v>189</v>
      </c>
      <c r="AI529" s="259" t="s">
        <v>189</v>
      </c>
      <c r="AJ529" s="255" t="s">
        <v>2505</v>
      </c>
      <c r="AK529" s="82" t="s">
        <v>2505</v>
      </c>
      <c r="AL529" s="21"/>
    </row>
    <row r="530" spans="2:38" s="5" customFormat="1" ht="22.5" customHeight="1" x14ac:dyDescent="0.4">
      <c r="B530" s="57" t="s">
        <v>175</v>
      </c>
      <c r="C530" s="58" t="s">
        <v>898</v>
      </c>
      <c r="D530" s="285">
        <v>55</v>
      </c>
      <c r="E530" s="72" t="s">
        <v>1629</v>
      </c>
      <c r="F530" s="60"/>
      <c r="G530" s="61"/>
      <c r="H530" s="62"/>
      <c r="I530" s="63" t="s">
        <v>175</v>
      </c>
      <c r="J530" s="64" t="s">
        <v>175</v>
      </c>
      <c r="K530" s="65" t="s">
        <v>1075</v>
      </c>
      <c r="L530" s="136" t="s">
        <v>52</v>
      </c>
      <c r="M530" s="73">
        <v>1</v>
      </c>
      <c r="N530" s="74" t="s">
        <v>1076</v>
      </c>
      <c r="O530" s="74">
        <v>0</v>
      </c>
      <c r="P530" s="74" t="s">
        <v>1077</v>
      </c>
      <c r="Q530" s="74" t="s">
        <v>1074</v>
      </c>
      <c r="R530" s="74">
        <v>0</v>
      </c>
      <c r="S530" s="74">
        <v>0</v>
      </c>
      <c r="T530" s="74">
        <v>0</v>
      </c>
      <c r="U530" s="73">
        <v>35</v>
      </c>
      <c r="V530" s="73">
        <v>6</v>
      </c>
      <c r="W530" s="75">
        <v>6</v>
      </c>
      <c r="X530" s="73" t="s">
        <v>2505</v>
      </c>
      <c r="Y530" s="73" t="s">
        <v>175</v>
      </c>
      <c r="Z530" s="76" t="s">
        <v>175</v>
      </c>
      <c r="AA530" s="158" t="s">
        <v>187</v>
      </c>
      <c r="AB530" s="78" t="s">
        <v>187</v>
      </c>
      <c r="AC530" s="78" t="s">
        <v>175</v>
      </c>
      <c r="AD530" s="78" t="s">
        <v>175</v>
      </c>
      <c r="AE530" s="79" t="s">
        <v>175</v>
      </c>
      <c r="AF530" s="80" t="s">
        <v>175</v>
      </c>
      <c r="AG530" s="79" t="s">
        <v>175</v>
      </c>
      <c r="AH530" s="81" t="s">
        <v>189</v>
      </c>
      <c r="AI530" s="259" t="s">
        <v>189</v>
      </c>
      <c r="AJ530" s="255" t="s">
        <v>2505</v>
      </c>
      <c r="AK530" s="82" t="s">
        <v>2505</v>
      </c>
      <c r="AL530" s="21"/>
    </row>
    <row r="531" spans="2:38" s="5" customFormat="1" ht="22.5" customHeight="1" x14ac:dyDescent="0.4">
      <c r="B531" s="57" t="s">
        <v>175</v>
      </c>
      <c r="C531" s="58" t="s">
        <v>898</v>
      </c>
      <c r="D531" s="285">
        <v>56</v>
      </c>
      <c r="E531" s="72" t="s">
        <v>1630</v>
      </c>
      <c r="F531" s="60"/>
      <c r="G531" s="61"/>
      <c r="H531" s="62"/>
      <c r="I531" s="63" t="s">
        <v>175</v>
      </c>
      <c r="J531" s="64" t="s">
        <v>175</v>
      </c>
      <c r="K531" s="65" t="s">
        <v>175</v>
      </c>
      <c r="L531" s="47" t="s">
        <v>176</v>
      </c>
      <c r="M531" s="73">
        <v>0</v>
      </c>
      <c r="N531" s="74">
        <v>0</v>
      </c>
      <c r="O531" s="74">
        <v>0</v>
      </c>
      <c r="P531" s="74">
        <v>0</v>
      </c>
      <c r="Q531" s="74">
        <v>0</v>
      </c>
      <c r="R531" s="74">
        <v>0</v>
      </c>
      <c r="S531" s="74">
        <v>0</v>
      </c>
      <c r="T531" s="74">
        <v>0</v>
      </c>
      <c r="U531" s="73">
        <v>0</v>
      </c>
      <c r="V531" s="73"/>
      <c r="W531" s="75" t="s">
        <v>175</v>
      </c>
      <c r="X531" s="73"/>
      <c r="Y531" s="73" t="s">
        <v>175</v>
      </c>
      <c r="Z531" s="76" t="s">
        <v>175</v>
      </c>
      <c r="AA531" s="158" t="s">
        <v>2599</v>
      </c>
      <c r="AB531" s="158" t="s">
        <v>2598</v>
      </c>
      <c r="AC531" s="78" t="s">
        <v>175</v>
      </c>
      <c r="AD531" s="78" t="s">
        <v>175</v>
      </c>
      <c r="AE531" s="79" t="s">
        <v>175</v>
      </c>
      <c r="AF531" s="80" t="s">
        <v>175</v>
      </c>
      <c r="AG531" s="79" t="s">
        <v>175</v>
      </c>
      <c r="AH531" s="81" t="s">
        <v>189</v>
      </c>
      <c r="AI531" s="259" t="s">
        <v>189</v>
      </c>
      <c r="AJ531" s="255" t="s">
        <v>189</v>
      </c>
      <c r="AK531" s="82" t="s">
        <v>189</v>
      </c>
      <c r="AL531" s="21"/>
    </row>
    <row r="532" spans="2:38" s="5" customFormat="1" ht="22.5" customHeight="1" x14ac:dyDescent="0.4">
      <c r="B532" s="57" t="s">
        <v>175</v>
      </c>
      <c r="C532" s="58" t="s">
        <v>898</v>
      </c>
      <c r="D532" s="285">
        <v>57</v>
      </c>
      <c r="E532" s="72" t="s">
        <v>1299</v>
      </c>
      <c r="F532" s="60"/>
      <c r="G532" s="61"/>
      <c r="H532" s="62"/>
      <c r="I532" s="63">
        <v>13</v>
      </c>
      <c r="J532" s="64">
        <v>292</v>
      </c>
      <c r="K532" s="65" t="s">
        <v>1502</v>
      </c>
      <c r="L532" s="47" t="s">
        <v>322</v>
      </c>
      <c r="M532" s="48">
        <v>1</v>
      </c>
      <c r="N532" s="66" t="s">
        <v>1303</v>
      </c>
      <c r="O532" s="66">
        <v>0</v>
      </c>
      <c r="P532" s="66" t="s">
        <v>1128</v>
      </c>
      <c r="Q532" s="66">
        <v>0</v>
      </c>
      <c r="R532" s="66">
        <v>0</v>
      </c>
      <c r="S532" s="66">
        <v>0</v>
      </c>
      <c r="T532" s="66">
        <v>0</v>
      </c>
      <c r="U532" s="48">
        <v>57</v>
      </c>
      <c r="V532" s="48">
        <v>13</v>
      </c>
      <c r="W532" s="67">
        <v>13</v>
      </c>
      <c r="X532" s="48"/>
      <c r="Y532" s="48">
        <v>2812.8359999999998</v>
      </c>
      <c r="Z532" s="68">
        <v>703209</v>
      </c>
      <c r="AA532" s="149"/>
      <c r="AB532" s="69"/>
      <c r="AC532" s="69"/>
      <c r="AD532" s="69"/>
      <c r="AE532" s="70"/>
      <c r="AF532" s="71"/>
      <c r="AG532" s="70"/>
      <c r="AH532" s="55">
        <f t="shared" si="8"/>
        <v>0</v>
      </c>
      <c r="AI532" s="247">
        <f t="shared" si="9"/>
        <v>0</v>
      </c>
      <c r="AJ532" s="242"/>
      <c r="AK532" s="56"/>
      <c r="AL532" s="21"/>
    </row>
    <row r="533" spans="2:38" s="5" customFormat="1" ht="22.5" customHeight="1" x14ac:dyDescent="0.4">
      <c r="B533" s="57" t="s">
        <v>175</v>
      </c>
      <c r="C533" s="58" t="s">
        <v>898</v>
      </c>
      <c r="D533" s="285">
        <v>57</v>
      </c>
      <c r="E533" s="72" t="s">
        <v>1299</v>
      </c>
      <c r="F533" s="60"/>
      <c r="G533" s="61"/>
      <c r="H533" s="62"/>
      <c r="I533" s="63">
        <v>13</v>
      </c>
      <c r="J533" s="64">
        <v>292</v>
      </c>
      <c r="K533" s="65" t="s">
        <v>1499</v>
      </c>
      <c r="L533" s="47" t="s">
        <v>1084</v>
      </c>
      <c r="M533" s="48">
        <v>1</v>
      </c>
      <c r="N533" s="66" t="s">
        <v>1211</v>
      </c>
      <c r="O533" s="66">
        <v>0</v>
      </c>
      <c r="P533" s="66" t="s">
        <v>1128</v>
      </c>
      <c r="Q533" s="66">
        <v>0</v>
      </c>
      <c r="R533" s="66" t="s">
        <v>1298</v>
      </c>
      <c r="S533" s="66">
        <v>0</v>
      </c>
      <c r="T533" s="66">
        <v>0</v>
      </c>
      <c r="U533" s="48">
        <v>60</v>
      </c>
      <c r="V533" s="48">
        <v>5</v>
      </c>
      <c r="W533" s="67">
        <v>5</v>
      </c>
      <c r="X533" s="48"/>
      <c r="Y533" s="48">
        <v>1138.8000000000002</v>
      </c>
      <c r="Z533" s="68">
        <v>284700.00000000006</v>
      </c>
      <c r="AA533" s="149"/>
      <c r="AB533" s="69"/>
      <c r="AC533" s="69"/>
      <c r="AD533" s="69"/>
      <c r="AE533" s="70"/>
      <c r="AF533" s="71"/>
      <c r="AG533" s="70"/>
      <c r="AH533" s="55">
        <f t="shared" si="8"/>
        <v>0</v>
      </c>
      <c r="AI533" s="247">
        <f t="shared" si="9"/>
        <v>0</v>
      </c>
      <c r="AJ533" s="242"/>
      <c r="AK533" s="56"/>
      <c r="AL533" s="21"/>
    </row>
    <row r="534" spans="2:38" s="5" customFormat="1" ht="22.5" customHeight="1" x14ac:dyDescent="0.4">
      <c r="B534" s="57" t="s">
        <v>175</v>
      </c>
      <c r="C534" s="58" t="s">
        <v>898</v>
      </c>
      <c r="D534" s="285">
        <v>57</v>
      </c>
      <c r="E534" s="72" t="s">
        <v>1299</v>
      </c>
      <c r="F534" s="60"/>
      <c r="G534" s="61"/>
      <c r="H534" s="62"/>
      <c r="I534" s="63">
        <v>13</v>
      </c>
      <c r="J534" s="64">
        <v>292</v>
      </c>
      <c r="K534" s="65" t="s">
        <v>1500</v>
      </c>
      <c r="L534" s="47" t="s">
        <v>1084</v>
      </c>
      <c r="M534" s="48">
        <v>1</v>
      </c>
      <c r="N534" s="66" t="s">
        <v>1501</v>
      </c>
      <c r="O534" s="66">
        <v>0</v>
      </c>
      <c r="P534" s="66" t="s">
        <v>1128</v>
      </c>
      <c r="Q534" s="66">
        <v>0</v>
      </c>
      <c r="R534" s="66" t="s">
        <v>1298</v>
      </c>
      <c r="S534" s="66">
        <v>0</v>
      </c>
      <c r="T534" s="66">
        <v>0</v>
      </c>
      <c r="U534" s="48">
        <v>10</v>
      </c>
      <c r="V534" s="48">
        <v>5</v>
      </c>
      <c r="W534" s="67">
        <v>5</v>
      </c>
      <c r="X534" s="48"/>
      <c r="Y534" s="48">
        <v>189.8</v>
      </c>
      <c r="Z534" s="68">
        <v>47450</v>
      </c>
      <c r="AA534" s="149"/>
      <c r="AB534" s="69"/>
      <c r="AC534" s="69"/>
      <c r="AD534" s="69"/>
      <c r="AE534" s="70"/>
      <c r="AF534" s="71"/>
      <c r="AG534" s="70"/>
      <c r="AH534" s="55">
        <f t="shared" si="8"/>
        <v>0</v>
      </c>
      <c r="AI534" s="247">
        <f t="shared" si="9"/>
        <v>0</v>
      </c>
      <c r="AJ534" s="242"/>
      <c r="AK534" s="56"/>
      <c r="AL534" s="21"/>
    </row>
    <row r="535" spans="2:38" s="5" customFormat="1" ht="22.5" customHeight="1" x14ac:dyDescent="0.4">
      <c r="B535" s="57" t="s">
        <v>175</v>
      </c>
      <c r="C535" s="58" t="s">
        <v>898</v>
      </c>
      <c r="D535" s="285">
        <v>57</v>
      </c>
      <c r="E535" s="72" t="s">
        <v>1299</v>
      </c>
      <c r="F535" s="60"/>
      <c r="G535" s="61"/>
      <c r="H535" s="62"/>
      <c r="I535" s="63">
        <v>13</v>
      </c>
      <c r="J535" s="64">
        <v>292</v>
      </c>
      <c r="K535" s="65" t="s">
        <v>1579</v>
      </c>
      <c r="L535" s="47" t="s">
        <v>1084</v>
      </c>
      <c r="M535" s="48">
        <v>1</v>
      </c>
      <c r="N535" s="66" t="s">
        <v>1501</v>
      </c>
      <c r="O535" s="66">
        <v>0</v>
      </c>
      <c r="P535" s="66" t="s">
        <v>1128</v>
      </c>
      <c r="Q535" s="66">
        <v>0</v>
      </c>
      <c r="R535" s="66" t="s">
        <v>1298</v>
      </c>
      <c r="S535" s="66">
        <v>0</v>
      </c>
      <c r="T535" s="66">
        <v>0</v>
      </c>
      <c r="U535" s="48">
        <v>10</v>
      </c>
      <c r="V535" s="48">
        <v>1</v>
      </c>
      <c r="W535" s="67">
        <v>1</v>
      </c>
      <c r="X535" s="48"/>
      <c r="Y535" s="48">
        <v>37.96</v>
      </c>
      <c r="Z535" s="68">
        <v>9490</v>
      </c>
      <c r="AA535" s="149"/>
      <c r="AB535" s="69"/>
      <c r="AC535" s="69"/>
      <c r="AD535" s="69"/>
      <c r="AE535" s="70"/>
      <c r="AF535" s="71"/>
      <c r="AG535" s="70"/>
      <c r="AH535" s="55">
        <f t="shared" si="8"/>
        <v>0</v>
      </c>
      <c r="AI535" s="247">
        <f t="shared" si="9"/>
        <v>0</v>
      </c>
      <c r="AJ535" s="242"/>
      <c r="AK535" s="56"/>
      <c r="AL535" s="21"/>
    </row>
    <row r="536" spans="2:38" s="5" customFormat="1" ht="22.5" customHeight="1" x14ac:dyDescent="0.4">
      <c r="B536" s="57" t="s">
        <v>175</v>
      </c>
      <c r="C536" s="58" t="s">
        <v>898</v>
      </c>
      <c r="D536" s="285">
        <v>57</v>
      </c>
      <c r="E536" s="72" t="s">
        <v>1299</v>
      </c>
      <c r="F536" s="60"/>
      <c r="G536" s="61"/>
      <c r="H536" s="62"/>
      <c r="I536" s="63">
        <v>13</v>
      </c>
      <c r="J536" s="64">
        <v>292</v>
      </c>
      <c r="K536" s="65" t="s">
        <v>1301</v>
      </c>
      <c r="L536" s="47" t="s">
        <v>108</v>
      </c>
      <c r="M536" s="48">
        <v>2</v>
      </c>
      <c r="N536" s="66" t="s">
        <v>1136</v>
      </c>
      <c r="O536" s="66">
        <v>0</v>
      </c>
      <c r="P536" s="66">
        <v>0</v>
      </c>
      <c r="Q536" s="66">
        <v>0</v>
      </c>
      <c r="R536" s="66">
        <v>0</v>
      </c>
      <c r="S536" s="66">
        <v>0</v>
      </c>
      <c r="T536" s="66">
        <v>0</v>
      </c>
      <c r="U536" s="48">
        <v>100</v>
      </c>
      <c r="V536" s="48">
        <v>10</v>
      </c>
      <c r="W536" s="67">
        <v>20</v>
      </c>
      <c r="X536" s="48"/>
      <c r="Y536" s="48">
        <v>7592</v>
      </c>
      <c r="Z536" s="68">
        <v>1898000</v>
      </c>
      <c r="AA536" s="149"/>
      <c r="AB536" s="69"/>
      <c r="AC536" s="69"/>
      <c r="AD536" s="69"/>
      <c r="AE536" s="70"/>
      <c r="AF536" s="71"/>
      <c r="AG536" s="70"/>
      <c r="AH536" s="55">
        <f t="shared" si="8"/>
        <v>0</v>
      </c>
      <c r="AI536" s="247">
        <f t="shared" si="9"/>
        <v>0</v>
      </c>
      <c r="AJ536" s="242"/>
      <c r="AK536" s="56"/>
      <c r="AL536" s="21"/>
    </row>
    <row r="537" spans="2:38" s="5" customFormat="1" ht="22.5" customHeight="1" x14ac:dyDescent="0.4">
      <c r="B537" s="57" t="s">
        <v>175</v>
      </c>
      <c r="C537" s="58" t="s">
        <v>898</v>
      </c>
      <c r="D537" s="285">
        <v>57</v>
      </c>
      <c r="E537" s="72" t="s">
        <v>1299</v>
      </c>
      <c r="F537" s="60"/>
      <c r="G537" s="61"/>
      <c r="H537" s="62"/>
      <c r="I537" s="63">
        <v>13</v>
      </c>
      <c r="J537" s="64">
        <v>292</v>
      </c>
      <c r="K537" s="65" t="s">
        <v>1097</v>
      </c>
      <c r="L537" s="47" t="s">
        <v>52</v>
      </c>
      <c r="M537" s="48">
        <v>1</v>
      </c>
      <c r="N537" s="66" t="s">
        <v>310</v>
      </c>
      <c r="O537" s="66">
        <v>0</v>
      </c>
      <c r="P537" s="66">
        <v>0</v>
      </c>
      <c r="Q537" s="66">
        <v>0</v>
      </c>
      <c r="R537" s="66">
        <v>0</v>
      </c>
      <c r="S537" s="66">
        <v>0</v>
      </c>
      <c r="T537" s="66">
        <v>0</v>
      </c>
      <c r="U537" s="48">
        <v>34</v>
      </c>
      <c r="V537" s="48">
        <v>4</v>
      </c>
      <c r="W537" s="67">
        <v>4</v>
      </c>
      <c r="X537" s="48"/>
      <c r="Y537" s="48">
        <v>516.25600000000009</v>
      </c>
      <c r="Z537" s="68">
        <v>129064.00000000001</v>
      </c>
      <c r="AA537" s="149"/>
      <c r="AB537" s="69"/>
      <c r="AC537" s="69"/>
      <c r="AD537" s="69"/>
      <c r="AE537" s="70"/>
      <c r="AF537" s="71"/>
      <c r="AG537" s="70"/>
      <c r="AH537" s="55">
        <f t="shared" si="8"/>
        <v>0</v>
      </c>
      <c r="AI537" s="247">
        <f t="shared" si="9"/>
        <v>0</v>
      </c>
      <c r="AJ537" s="242"/>
      <c r="AK537" s="56"/>
      <c r="AL537" s="21"/>
    </row>
    <row r="538" spans="2:38" s="5" customFormat="1" ht="22.5" customHeight="1" x14ac:dyDescent="0.4">
      <c r="B538" s="57" t="s">
        <v>175</v>
      </c>
      <c r="C538" s="58" t="s">
        <v>898</v>
      </c>
      <c r="D538" s="285" t="s">
        <v>2563</v>
      </c>
      <c r="E538" s="72" t="s">
        <v>1631</v>
      </c>
      <c r="F538" s="60"/>
      <c r="G538" s="61"/>
      <c r="H538" s="62"/>
      <c r="I538" s="63" t="s">
        <v>175</v>
      </c>
      <c r="J538" s="64" t="s">
        <v>175</v>
      </c>
      <c r="K538" s="65" t="s">
        <v>175</v>
      </c>
      <c r="L538" s="47" t="s">
        <v>176</v>
      </c>
      <c r="M538" s="73">
        <v>0</v>
      </c>
      <c r="N538" s="74">
        <v>0</v>
      </c>
      <c r="O538" s="74">
        <v>0</v>
      </c>
      <c r="P538" s="74">
        <v>0</v>
      </c>
      <c r="Q538" s="74">
        <v>0</v>
      </c>
      <c r="R538" s="74">
        <v>0</v>
      </c>
      <c r="S538" s="74">
        <v>0</v>
      </c>
      <c r="T538" s="74">
        <v>0</v>
      </c>
      <c r="U538" s="73">
        <v>0</v>
      </c>
      <c r="V538" s="73"/>
      <c r="W538" s="75" t="s">
        <v>175</v>
      </c>
      <c r="X538" s="73"/>
      <c r="Y538" s="73" t="s">
        <v>175</v>
      </c>
      <c r="Z538" s="76" t="s">
        <v>175</v>
      </c>
      <c r="AA538" s="158" t="s">
        <v>2599</v>
      </c>
      <c r="AB538" s="158" t="s">
        <v>2598</v>
      </c>
      <c r="AC538" s="78" t="s">
        <v>175</v>
      </c>
      <c r="AD538" s="78" t="s">
        <v>175</v>
      </c>
      <c r="AE538" s="79" t="s">
        <v>175</v>
      </c>
      <c r="AF538" s="80" t="s">
        <v>175</v>
      </c>
      <c r="AG538" s="79" t="s">
        <v>175</v>
      </c>
      <c r="AH538" s="81" t="s">
        <v>189</v>
      </c>
      <c r="AI538" s="259" t="s">
        <v>189</v>
      </c>
      <c r="AJ538" s="255" t="s">
        <v>189</v>
      </c>
      <c r="AK538" s="82" t="s">
        <v>189</v>
      </c>
      <c r="AL538" s="21"/>
    </row>
    <row r="539" spans="2:38" s="5" customFormat="1" ht="22.5" customHeight="1" x14ac:dyDescent="0.4">
      <c r="B539" s="57" t="s">
        <v>175</v>
      </c>
      <c r="C539" s="58" t="s">
        <v>898</v>
      </c>
      <c r="D539" s="285" t="s">
        <v>2564</v>
      </c>
      <c r="E539" s="72" t="s">
        <v>1632</v>
      </c>
      <c r="F539" s="60"/>
      <c r="G539" s="61"/>
      <c r="H539" s="62"/>
      <c r="I539" s="63" t="s">
        <v>175</v>
      </c>
      <c r="J539" s="64" t="s">
        <v>175</v>
      </c>
      <c r="K539" s="65" t="s">
        <v>175</v>
      </c>
      <c r="L539" s="47" t="s">
        <v>176</v>
      </c>
      <c r="M539" s="73">
        <v>0</v>
      </c>
      <c r="N539" s="74">
        <v>0</v>
      </c>
      <c r="O539" s="74">
        <v>0</v>
      </c>
      <c r="P539" s="74">
        <v>0</v>
      </c>
      <c r="Q539" s="74">
        <v>0</v>
      </c>
      <c r="R539" s="74">
        <v>0</v>
      </c>
      <c r="S539" s="74">
        <v>0</v>
      </c>
      <c r="T539" s="74">
        <v>0</v>
      </c>
      <c r="U539" s="73">
        <v>0</v>
      </c>
      <c r="V539" s="73"/>
      <c r="W539" s="75" t="s">
        <v>175</v>
      </c>
      <c r="X539" s="73"/>
      <c r="Y539" s="73" t="s">
        <v>175</v>
      </c>
      <c r="Z539" s="76" t="s">
        <v>175</v>
      </c>
      <c r="AA539" s="158" t="s">
        <v>2599</v>
      </c>
      <c r="AB539" s="158" t="s">
        <v>2598</v>
      </c>
      <c r="AC539" s="78" t="s">
        <v>175</v>
      </c>
      <c r="AD539" s="78" t="s">
        <v>175</v>
      </c>
      <c r="AE539" s="79" t="s">
        <v>175</v>
      </c>
      <c r="AF539" s="80" t="s">
        <v>175</v>
      </c>
      <c r="AG539" s="79" t="s">
        <v>175</v>
      </c>
      <c r="AH539" s="81" t="s">
        <v>189</v>
      </c>
      <c r="AI539" s="259" t="s">
        <v>189</v>
      </c>
      <c r="AJ539" s="255" t="s">
        <v>189</v>
      </c>
      <c r="AK539" s="82" t="s">
        <v>189</v>
      </c>
      <c r="AL539" s="21"/>
    </row>
    <row r="540" spans="2:38" s="5" customFormat="1" ht="22.5" customHeight="1" x14ac:dyDescent="0.4">
      <c r="B540" s="57" t="s">
        <v>175</v>
      </c>
      <c r="C540" s="58" t="s">
        <v>898</v>
      </c>
      <c r="D540" s="285">
        <v>59</v>
      </c>
      <c r="E540" s="72" t="s">
        <v>1633</v>
      </c>
      <c r="F540" s="60"/>
      <c r="G540" s="61"/>
      <c r="H540" s="62"/>
      <c r="I540" s="63">
        <v>8</v>
      </c>
      <c r="J540" s="64">
        <v>153</v>
      </c>
      <c r="K540" s="65" t="s">
        <v>1447</v>
      </c>
      <c r="L540" s="47" t="s">
        <v>52</v>
      </c>
      <c r="M540" s="48">
        <v>1</v>
      </c>
      <c r="N540" s="66" t="s">
        <v>1448</v>
      </c>
      <c r="O540" s="66">
        <v>0</v>
      </c>
      <c r="P540" s="66" t="s">
        <v>1449</v>
      </c>
      <c r="Q540" s="66">
        <v>0</v>
      </c>
      <c r="R540" s="66">
        <v>0</v>
      </c>
      <c r="S540" s="66">
        <v>0</v>
      </c>
      <c r="T540" s="66">
        <v>0</v>
      </c>
      <c r="U540" s="48">
        <v>50</v>
      </c>
      <c r="V540" s="48">
        <v>22</v>
      </c>
      <c r="W540" s="67">
        <v>22</v>
      </c>
      <c r="X540" s="48"/>
      <c r="Y540" s="48">
        <v>1346.4</v>
      </c>
      <c r="Z540" s="68">
        <v>336600</v>
      </c>
      <c r="AA540" s="149"/>
      <c r="AB540" s="69"/>
      <c r="AC540" s="69"/>
      <c r="AD540" s="69"/>
      <c r="AE540" s="70"/>
      <c r="AF540" s="71"/>
      <c r="AG540" s="70"/>
      <c r="AH540" s="55">
        <f t="shared" si="8"/>
        <v>0</v>
      </c>
      <c r="AI540" s="247">
        <f t="shared" si="9"/>
        <v>0</v>
      </c>
      <c r="AJ540" s="242"/>
      <c r="AK540" s="56"/>
      <c r="AL540" s="21"/>
    </row>
    <row r="541" spans="2:38" s="5" customFormat="1" ht="22.5" customHeight="1" x14ac:dyDescent="0.4">
      <c r="B541" s="57" t="s">
        <v>175</v>
      </c>
      <c r="C541" s="58" t="s">
        <v>898</v>
      </c>
      <c r="D541" s="285">
        <v>60</v>
      </c>
      <c r="E541" s="60" t="s">
        <v>1509</v>
      </c>
      <c r="F541" s="60"/>
      <c r="G541" s="61"/>
      <c r="H541" s="62"/>
      <c r="I541" s="63">
        <v>13</v>
      </c>
      <c r="J541" s="64">
        <v>292</v>
      </c>
      <c r="K541" s="65" t="s">
        <v>1071</v>
      </c>
      <c r="L541" s="47" t="s">
        <v>52</v>
      </c>
      <c r="M541" s="48">
        <v>1</v>
      </c>
      <c r="N541" s="66" t="s">
        <v>1072</v>
      </c>
      <c r="O541" s="66">
        <v>0</v>
      </c>
      <c r="P541" s="66" t="s">
        <v>1073</v>
      </c>
      <c r="Q541" s="66" t="s">
        <v>1074</v>
      </c>
      <c r="R541" s="66">
        <v>0</v>
      </c>
      <c r="S541" s="66">
        <v>0</v>
      </c>
      <c r="T541" s="66">
        <v>0</v>
      </c>
      <c r="U541" s="48">
        <v>50</v>
      </c>
      <c r="V541" s="48">
        <v>13</v>
      </c>
      <c r="W541" s="67">
        <v>13</v>
      </c>
      <c r="X541" s="48"/>
      <c r="Y541" s="48">
        <v>2467.4</v>
      </c>
      <c r="Z541" s="68">
        <v>616850</v>
      </c>
      <c r="AA541" s="149"/>
      <c r="AB541" s="69"/>
      <c r="AC541" s="69"/>
      <c r="AD541" s="69"/>
      <c r="AE541" s="70"/>
      <c r="AF541" s="71"/>
      <c r="AG541" s="70"/>
      <c r="AH541" s="55">
        <f t="shared" si="8"/>
        <v>0</v>
      </c>
      <c r="AI541" s="247">
        <f t="shared" si="9"/>
        <v>0</v>
      </c>
      <c r="AJ541" s="242"/>
      <c r="AK541" s="56"/>
      <c r="AL541" s="21"/>
    </row>
    <row r="542" spans="2:38" s="5" customFormat="1" ht="22.5" customHeight="1" x14ac:dyDescent="0.4">
      <c r="B542" s="57" t="s">
        <v>175</v>
      </c>
      <c r="C542" s="58" t="s">
        <v>898</v>
      </c>
      <c r="D542" s="285">
        <v>60</v>
      </c>
      <c r="E542" s="60" t="s">
        <v>1509</v>
      </c>
      <c r="F542" s="60"/>
      <c r="G542" s="61"/>
      <c r="H542" s="62"/>
      <c r="I542" s="63">
        <v>13</v>
      </c>
      <c r="J542" s="64">
        <v>292</v>
      </c>
      <c r="K542" s="65" t="s">
        <v>1075</v>
      </c>
      <c r="L542" s="47" t="s">
        <v>52</v>
      </c>
      <c r="M542" s="48">
        <v>1</v>
      </c>
      <c r="N542" s="66" t="s">
        <v>1076</v>
      </c>
      <c r="O542" s="66">
        <v>0</v>
      </c>
      <c r="P542" s="66" t="s">
        <v>1077</v>
      </c>
      <c r="Q542" s="66" t="s">
        <v>1074</v>
      </c>
      <c r="R542" s="66">
        <v>0</v>
      </c>
      <c r="S542" s="66">
        <v>0</v>
      </c>
      <c r="T542" s="66">
        <v>0</v>
      </c>
      <c r="U542" s="48">
        <v>35</v>
      </c>
      <c r="V542" s="48">
        <v>4</v>
      </c>
      <c r="W542" s="67">
        <v>4</v>
      </c>
      <c r="X542" s="48"/>
      <c r="Y542" s="48">
        <v>531.44000000000005</v>
      </c>
      <c r="Z542" s="68">
        <v>132860.00000000003</v>
      </c>
      <c r="AA542" s="149"/>
      <c r="AB542" s="69"/>
      <c r="AC542" s="69"/>
      <c r="AD542" s="69"/>
      <c r="AE542" s="70"/>
      <c r="AF542" s="71"/>
      <c r="AG542" s="70"/>
      <c r="AH542" s="55">
        <f t="shared" si="8"/>
        <v>0</v>
      </c>
      <c r="AI542" s="247">
        <f t="shared" si="9"/>
        <v>0</v>
      </c>
      <c r="AJ542" s="242"/>
      <c r="AK542" s="56"/>
      <c r="AL542" s="21"/>
    </row>
    <row r="543" spans="2:38" s="5" customFormat="1" ht="22.5" customHeight="1" x14ac:dyDescent="0.4">
      <c r="B543" s="57" t="s">
        <v>175</v>
      </c>
      <c r="C543" s="58" t="s">
        <v>898</v>
      </c>
      <c r="D543" s="285">
        <v>61</v>
      </c>
      <c r="E543" s="72" t="s">
        <v>1634</v>
      </c>
      <c r="F543" s="60"/>
      <c r="G543" s="61"/>
      <c r="H543" s="62"/>
      <c r="I543" s="63" t="s">
        <v>175</v>
      </c>
      <c r="J543" s="64" t="s">
        <v>175</v>
      </c>
      <c r="K543" s="65" t="s">
        <v>175</v>
      </c>
      <c r="L543" s="47" t="s">
        <v>176</v>
      </c>
      <c r="M543" s="73">
        <v>0</v>
      </c>
      <c r="N543" s="74">
        <v>0</v>
      </c>
      <c r="O543" s="74">
        <v>0</v>
      </c>
      <c r="P543" s="74">
        <v>0</v>
      </c>
      <c r="Q543" s="74">
        <v>0</v>
      </c>
      <c r="R543" s="74">
        <v>0</v>
      </c>
      <c r="S543" s="74">
        <v>0</v>
      </c>
      <c r="T543" s="74">
        <v>0</v>
      </c>
      <c r="U543" s="73">
        <v>0</v>
      </c>
      <c r="V543" s="73"/>
      <c r="W543" s="75" t="s">
        <v>175</v>
      </c>
      <c r="X543" s="73"/>
      <c r="Y543" s="73" t="s">
        <v>175</v>
      </c>
      <c r="Z543" s="76" t="s">
        <v>175</v>
      </c>
      <c r="AA543" s="158" t="s">
        <v>2599</v>
      </c>
      <c r="AB543" s="158" t="s">
        <v>2598</v>
      </c>
      <c r="AC543" s="78" t="s">
        <v>175</v>
      </c>
      <c r="AD543" s="78" t="s">
        <v>175</v>
      </c>
      <c r="AE543" s="79" t="s">
        <v>175</v>
      </c>
      <c r="AF543" s="80" t="s">
        <v>175</v>
      </c>
      <c r="AG543" s="79" t="s">
        <v>175</v>
      </c>
      <c r="AH543" s="81" t="s">
        <v>189</v>
      </c>
      <c r="AI543" s="259" t="s">
        <v>189</v>
      </c>
      <c r="AJ543" s="255"/>
      <c r="AK543" s="82"/>
      <c r="AL543" s="21"/>
    </row>
    <row r="544" spans="2:38" s="5" customFormat="1" ht="22.5" customHeight="1" x14ac:dyDescent="0.4">
      <c r="B544" s="57" t="s">
        <v>175</v>
      </c>
      <c r="C544" s="58" t="s">
        <v>898</v>
      </c>
      <c r="D544" s="285" t="s">
        <v>2565</v>
      </c>
      <c r="E544" s="72" t="s">
        <v>1445</v>
      </c>
      <c r="F544" s="60"/>
      <c r="G544" s="61"/>
      <c r="H544" s="62"/>
      <c r="I544" s="63">
        <v>1</v>
      </c>
      <c r="J544" s="64">
        <v>12</v>
      </c>
      <c r="K544" s="65" t="s">
        <v>1174</v>
      </c>
      <c r="L544" s="47" t="s">
        <v>565</v>
      </c>
      <c r="M544" s="48">
        <v>1</v>
      </c>
      <c r="N544" s="66" t="s">
        <v>566</v>
      </c>
      <c r="O544" s="66">
        <v>0</v>
      </c>
      <c r="P544" s="66">
        <v>0</v>
      </c>
      <c r="Q544" s="66">
        <v>0</v>
      </c>
      <c r="R544" s="66">
        <v>0</v>
      </c>
      <c r="S544" s="66">
        <v>0</v>
      </c>
      <c r="T544" s="66">
        <v>0</v>
      </c>
      <c r="U544" s="48">
        <v>54</v>
      </c>
      <c r="V544" s="48">
        <v>1</v>
      </c>
      <c r="W544" s="67">
        <v>1</v>
      </c>
      <c r="X544" s="48"/>
      <c r="Y544" s="48">
        <v>0.64800000000000002</v>
      </c>
      <c r="Z544" s="68">
        <v>162</v>
      </c>
      <c r="AA544" s="149"/>
      <c r="AB544" s="69"/>
      <c r="AC544" s="69"/>
      <c r="AD544" s="69"/>
      <c r="AE544" s="70"/>
      <c r="AF544" s="71"/>
      <c r="AG544" s="70"/>
      <c r="AH544" s="55">
        <f t="shared" si="8"/>
        <v>0</v>
      </c>
      <c r="AI544" s="247">
        <f t="shared" si="9"/>
        <v>0</v>
      </c>
      <c r="AJ544" s="242"/>
      <c r="AK544" s="56"/>
      <c r="AL544" s="21"/>
    </row>
    <row r="545" spans="2:38" s="5" customFormat="1" ht="22.5" customHeight="1" x14ac:dyDescent="0.4">
      <c r="B545" s="57" t="s">
        <v>175</v>
      </c>
      <c r="C545" s="58" t="s">
        <v>898</v>
      </c>
      <c r="D545" s="285" t="s">
        <v>2566</v>
      </c>
      <c r="E545" s="72" t="s">
        <v>1635</v>
      </c>
      <c r="F545" s="60"/>
      <c r="G545" s="61"/>
      <c r="H545" s="62"/>
      <c r="I545" s="63" t="s">
        <v>175</v>
      </c>
      <c r="J545" s="64" t="s">
        <v>175</v>
      </c>
      <c r="K545" s="65" t="s">
        <v>175</v>
      </c>
      <c r="L545" s="47" t="s">
        <v>176</v>
      </c>
      <c r="M545" s="73">
        <v>0</v>
      </c>
      <c r="N545" s="74">
        <v>0</v>
      </c>
      <c r="O545" s="74">
        <v>0</v>
      </c>
      <c r="P545" s="74">
        <v>0</v>
      </c>
      <c r="Q545" s="74">
        <v>0</v>
      </c>
      <c r="R545" s="74">
        <v>0</v>
      </c>
      <c r="S545" s="74">
        <v>0</v>
      </c>
      <c r="T545" s="74">
        <v>0</v>
      </c>
      <c r="U545" s="73">
        <v>0</v>
      </c>
      <c r="V545" s="73"/>
      <c r="W545" s="75" t="s">
        <v>175</v>
      </c>
      <c r="X545" s="73"/>
      <c r="Y545" s="73" t="s">
        <v>175</v>
      </c>
      <c r="Z545" s="76" t="s">
        <v>175</v>
      </c>
      <c r="AA545" s="158" t="s">
        <v>2599</v>
      </c>
      <c r="AB545" s="158" t="s">
        <v>2598</v>
      </c>
      <c r="AC545" s="78" t="s">
        <v>175</v>
      </c>
      <c r="AD545" s="78" t="s">
        <v>175</v>
      </c>
      <c r="AE545" s="79" t="s">
        <v>175</v>
      </c>
      <c r="AF545" s="80" t="s">
        <v>175</v>
      </c>
      <c r="AG545" s="79" t="s">
        <v>175</v>
      </c>
      <c r="AH545" s="81" t="s">
        <v>189</v>
      </c>
      <c r="AI545" s="259" t="s">
        <v>189</v>
      </c>
      <c r="AJ545" s="255" t="s">
        <v>189</v>
      </c>
      <c r="AK545" s="82" t="s">
        <v>189</v>
      </c>
      <c r="AL545" s="21"/>
    </row>
    <row r="546" spans="2:38" s="5" customFormat="1" ht="22.5" customHeight="1" x14ac:dyDescent="0.4">
      <c r="B546" s="57" t="s">
        <v>175</v>
      </c>
      <c r="C546" s="58" t="s">
        <v>898</v>
      </c>
      <c r="D546" s="285">
        <v>63</v>
      </c>
      <c r="E546" s="72" t="s">
        <v>1636</v>
      </c>
      <c r="F546" s="60"/>
      <c r="G546" s="61"/>
      <c r="H546" s="62"/>
      <c r="I546" s="63" t="s">
        <v>175</v>
      </c>
      <c r="J546" s="64" t="s">
        <v>175</v>
      </c>
      <c r="K546" s="65" t="s">
        <v>185</v>
      </c>
      <c r="L546" s="136" t="s">
        <v>186</v>
      </c>
      <c r="M546" s="73">
        <v>0</v>
      </c>
      <c r="N546" s="74" t="s">
        <v>185</v>
      </c>
      <c r="O546" s="74">
        <v>0</v>
      </c>
      <c r="P546" s="74">
        <v>0</v>
      </c>
      <c r="Q546" s="74">
        <v>0</v>
      </c>
      <c r="R546" s="74">
        <v>0</v>
      </c>
      <c r="S546" s="74">
        <v>0</v>
      </c>
      <c r="T546" s="74">
        <v>0</v>
      </c>
      <c r="U546" s="73" t="s">
        <v>175</v>
      </c>
      <c r="V546" s="73">
        <v>10</v>
      </c>
      <c r="W546" s="75">
        <v>0</v>
      </c>
      <c r="X546" s="73" t="s">
        <v>2505</v>
      </c>
      <c r="Y546" s="73" t="s">
        <v>175</v>
      </c>
      <c r="Z546" s="76" t="s">
        <v>175</v>
      </c>
      <c r="AA546" s="158" t="s">
        <v>187</v>
      </c>
      <c r="AB546" s="78" t="s">
        <v>188</v>
      </c>
      <c r="AC546" s="78" t="s">
        <v>175</v>
      </c>
      <c r="AD546" s="78" t="s">
        <v>175</v>
      </c>
      <c r="AE546" s="79" t="s">
        <v>175</v>
      </c>
      <c r="AF546" s="80" t="s">
        <v>175</v>
      </c>
      <c r="AG546" s="79" t="s">
        <v>175</v>
      </c>
      <c r="AH546" s="81" t="s">
        <v>189</v>
      </c>
      <c r="AI546" s="259" t="s">
        <v>189</v>
      </c>
      <c r="AJ546" s="255" t="s">
        <v>2505</v>
      </c>
      <c r="AK546" s="82" t="s">
        <v>2505</v>
      </c>
      <c r="AL546" s="21"/>
    </row>
    <row r="547" spans="2:38" s="5" customFormat="1" ht="22.5" customHeight="1" x14ac:dyDescent="0.4">
      <c r="B547" s="57" t="s">
        <v>175</v>
      </c>
      <c r="C547" s="58" t="s">
        <v>898</v>
      </c>
      <c r="D547" s="285">
        <v>64</v>
      </c>
      <c r="E547" s="72" t="s">
        <v>1637</v>
      </c>
      <c r="F547" s="60"/>
      <c r="G547" s="61"/>
      <c r="H547" s="62"/>
      <c r="I547" s="63" t="s">
        <v>175</v>
      </c>
      <c r="J547" s="64" t="s">
        <v>175</v>
      </c>
      <c r="K547" s="65" t="s">
        <v>185</v>
      </c>
      <c r="L547" s="136" t="s">
        <v>186</v>
      </c>
      <c r="M547" s="73">
        <v>0</v>
      </c>
      <c r="N547" s="74" t="s">
        <v>185</v>
      </c>
      <c r="O547" s="74">
        <v>0</v>
      </c>
      <c r="P547" s="74">
        <v>0</v>
      </c>
      <c r="Q547" s="74">
        <v>0</v>
      </c>
      <c r="R547" s="74">
        <v>0</v>
      </c>
      <c r="S547" s="74">
        <v>0</v>
      </c>
      <c r="T547" s="74">
        <v>0</v>
      </c>
      <c r="U547" s="73" t="s">
        <v>175</v>
      </c>
      <c r="V547" s="73">
        <v>8</v>
      </c>
      <c r="W547" s="75">
        <v>0</v>
      </c>
      <c r="X547" s="73" t="s">
        <v>2505</v>
      </c>
      <c r="Y547" s="73" t="s">
        <v>175</v>
      </c>
      <c r="Z547" s="76" t="s">
        <v>175</v>
      </c>
      <c r="AA547" s="158" t="s">
        <v>187</v>
      </c>
      <c r="AB547" s="78" t="s">
        <v>188</v>
      </c>
      <c r="AC547" s="78" t="s">
        <v>175</v>
      </c>
      <c r="AD547" s="78" t="s">
        <v>175</v>
      </c>
      <c r="AE547" s="79" t="s">
        <v>175</v>
      </c>
      <c r="AF547" s="80" t="s">
        <v>175</v>
      </c>
      <c r="AG547" s="79" t="s">
        <v>175</v>
      </c>
      <c r="AH547" s="81" t="s">
        <v>189</v>
      </c>
      <c r="AI547" s="259" t="s">
        <v>189</v>
      </c>
      <c r="AJ547" s="255" t="s">
        <v>2505</v>
      </c>
      <c r="AK547" s="82" t="s">
        <v>2505</v>
      </c>
      <c r="AL547" s="21"/>
    </row>
    <row r="548" spans="2:38" s="5" customFormat="1" ht="22.5" customHeight="1" x14ac:dyDescent="0.4">
      <c r="B548" s="57" t="s">
        <v>175</v>
      </c>
      <c r="C548" s="58" t="s">
        <v>898</v>
      </c>
      <c r="D548" s="285">
        <v>65</v>
      </c>
      <c r="E548" s="72" t="s">
        <v>1638</v>
      </c>
      <c r="F548" s="60"/>
      <c r="G548" s="61"/>
      <c r="H548" s="62"/>
      <c r="I548" s="63" t="s">
        <v>175</v>
      </c>
      <c r="J548" s="64" t="s">
        <v>175</v>
      </c>
      <c r="K548" s="65" t="s">
        <v>185</v>
      </c>
      <c r="L548" s="136" t="s">
        <v>186</v>
      </c>
      <c r="M548" s="73">
        <v>0</v>
      </c>
      <c r="N548" s="74" t="s">
        <v>185</v>
      </c>
      <c r="O548" s="74">
        <v>0</v>
      </c>
      <c r="P548" s="74">
        <v>0</v>
      </c>
      <c r="Q548" s="74">
        <v>0</v>
      </c>
      <c r="R548" s="74">
        <v>0</v>
      </c>
      <c r="S548" s="74">
        <v>0</v>
      </c>
      <c r="T548" s="74">
        <v>0</v>
      </c>
      <c r="U548" s="73" t="s">
        <v>175</v>
      </c>
      <c r="V548" s="73">
        <v>10</v>
      </c>
      <c r="W548" s="75">
        <v>0</v>
      </c>
      <c r="X548" s="73" t="s">
        <v>2505</v>
      </c>
      <c r="Y548" s="73" t="s">
        <v>175</v>
      </c>
      <c r="Z548" s="76" t="s">
        <v>175</v>
      </c>
      <c r="AA548" s="158" t="s">
        <v>187</v>
      </c>
      <c r="AB548" s="78" t="s">
        <v>188</v>
      </c>
      <c r="AC548" s="78" t="s">
        <v>175</v>
      </c>
      <c r="AD548" s="78" t="s">
        <v>175</v>
      </c>
      <c r="AE548" s="79" t="s">
        <v>175</v>
      </c>
      <c r="AF548" s="80" t="s">
        <v>175</v>
      </c>
      <c r="AG548" s="79" t="s">
        <v>175</v>
      </c>
      <c r="AH548" s="81" t="s">
        <v>189</v>
      </c>
      <c r="AI548" s="259" t="s">
        <v>189</v>
      </c>
      <c r="AJ548" s="255" t="s">
        <v>2505</v>
      </c>
      <c r="AK548" s="82" t="s">
        <v>2505</v>
      </c>
      <c r="AL548" s="21"/>
    </row>
    <row r="549" spans="2:38" s="5" customFormat="1" ht="22.5" customHeight="1" x14ac:dyDescent="0.4">
      <c r="B549" s="57" t="s">
        <v>175</v>
      </c>
      <c r="C549" s="58" t="s">
        <v>898</v>
      </c>
      <c r="D549" s="285">
        <v>66</v>
      </c>
      <c r="E549" s="72" t="s">
        <v>1639</v>
      </c>
      <c r="F549" s="60"/>
      <c r="G549" s="61"/>
      <c r="H549" s="62"/>
      <c r="I549" s="63" t="s">
        <v>175</v>
      </c>
      <c r="J549" s="64" t="s">
        <v>175</v>
      </c>
      <c r="K549" s="65" t="s">
        <v>185</v>
      </c>
      <c r="L549" s="136" t="s">
        <v>186</v>
      </c>
      <c r="M549" s="73">
        <v>0</v>
      </c>
      <c r="N549" s="74" t="s">
        <v>185</v>
      </c>
      <c r="O549" s="74">
        <v>0</v>
      </c>
      <c r="P549" s="74">
        <v>0</v>
      </c>
      <c r="Q549" s="74">
        <v>0</v>
      </c>
      <c r="R549" s="74">
        <v>0</v>
      </c>
      <c r="S549" s="74">
        <v>0</v>
      </c>
      <c r="T549" s="74">
        <v>0</v>
      </c>
      <c r="U549" s="73" t="s">
        <v>175</v>
      </c>
      <c r="V549" s="73">
        <v>2</v>
      </c>
      <c r="W549" s="75">
        <v>0</v>
      </c>
      <c r="X549" s="73" t="s">
        <v>2505</v>
      </c>
      <c r="Y549" s="73" t="s">
        <v>175</v>
      </c>
      <c r="Z549" s="76" t="s">
        <v>175</v>
      </c>
      <c r="AA549" s="158" t="s">
        <v>187</v>
      </c>
      <c r="AB549" s="78" t="s">
        <v>188</v>
      </c>
      <c r="AC549" s="78" t="s">
        <v>175</v>
      </c>
      <c r="AD549" s="78" t="s">
        <v>175</v>
      </c>
      <c r="AE549" s="79" t="s">
        <v>175</v>
      </c>
      <c r="AF549" s="80" t="s">
        <v>175</v>
      </c>
      <c r="AG549" s="79" t="s">
        <v>175</v>
      </c>
      <c r="AH549" s="81" t="s">
        <v>189</v>
      </c>
      <c r="AI549" s="259" t="s">
        <v>189</v>
      </c>
      <c r="AJ549" s="255" t="s">
        <v>2505</v>
      </c>
      <c r="AK549" s="82" t="s">
        <v>2505</v>
      </c>
      <c r="AL549" s="21"/>
    </row>
    <row r="550" spans="2:38" s="5" customFormat="1" ht="22.5" customHeight="1" x14ac:dyDescent="0.4">
      <c r="B550" s="57" t="s">
        <v>175</v>
      </c>
      <c r="C550" s="58" t="s">
        <v>898</v>
      </c>
      <c r="D550" s="285" t="s">
        <v>2567</v>
      </c>
      <c r="E550" s="72" t="s">
        <v>1640</v>
      </c>
      <c r="F550" s="60"/>
      <c r="G550" s="61"/>
      <c r="H550" s="62"/>
      <c r="I550" s="63">
        <v>9</v>
      </c>
      <c r="J550" s="64">
        <v>138</v>
      </c>
      <c r="K550" s="65" t="s">
        <v>1075</v>
      </c>
      <c r="L550" s="47" t="s">
        <v>52</v>
      </c>
      <c r="M550" s="48">
        <v>1</v>
      </c>
      <c r="N550" s="66" t="s">
        <v>1076</v>
      </c>
      <c r="O550" s="66">
        <v>0</v>
      </c>
      <c r="P550" s="66" t="s">
        <v>1077</v>
      </c>
      <c r="Q550" s="66" t="s">
        <v>1074</v>
      </c>
      <c r="R550" s="66">
        <v>0</v>
      </c>
      <c r="S550" s="66">
        <v>0</v>
      </c>
      <c r="T550" s="66">
        <v>0</v>
      </c>
      <c r="U550" s="48">
        <v>35</v>
      </c>
      <c r="V550" s="48">
        <v>2</v>
      </c>
      <c r="W550" s="67">
        <v>2</v>
      </c>
      <c r="X550" s="48"/>
      <c r="Y550" s="48">
        <v>86.940000000000012</v>
      </c>
      <c r="Z550" s="68">
        <v>21735.000000000004</v>
      </c>
      <c r="AA550" s="149"/>
      <c r="AB550" s="69"/>
      <c r="AC550" s="69"/>
      <c r="AD550" s="69"/>
      <c r="AE550" s="70"/>
      <c r="AF550" s="71"/>
      <c r="AG550" s="70"/>
      <c r="AH550" s="55">
        <f t="shared" si="8"/>
        <v>0</v>
      </c>
      <c r="AI550" s="247">
        <f t="shared" si="9"/>
        <v>0</v>
      </c>
      <c r="AJ550" s="242"/>
      <c r="AK550" s="56"/>
      <c r="AL550" s="21"/>
    </row>
    <row r="551" spans="2:38" s="5" customFormat="1" ht="22.5" customHeight="1" x14ac:dyDescent="0.4">
      <c r="B551" s="57" t="s">
        <v>175</v>
      </c>
      <c r="C551" s="58" t="s">
        <v>898</v>
      </c>
      <c r="D551" s="285" t="s">
        <v>2568</v>
      </c>
      <c r="E551" s="72" t="s">
        <v>1641</v>
      </c>
      <c r="F551" s="60"/>
      <c r="G551" s="61"/>
      <c r="H551" s="62"/>
      <c r="I551" s="63" t="s">
        <v>175</v>
      </c>
      <c r="J551" s="64" t="s">
        <v>175</v>
      </c>
      <c r="K551" s="65" t="s">
        <v>175</v>
      </c>
      <c r="L551" s="47" t="s">
        <v>176</v>
      </c>
      <c r="M551" s="73">
        <v>0</v>
      </c>
      <c r="N551" s="74">
        <v>0</v>
      </c>
      <c r="O551" s="74">
        <v>0</v>
      </c>
      <c r="P551" s="74">
        <v>0</v>
      </c>
      <c r="Q551" s="74">
        <v>0</v>
      </c>
      <c r="R551" s="74">
        <v>0</v>
      </c>
      <c r="S551" s="74">
        <v>0</v>
      </c>
      <c r="T551" s="74">
        <v>0</v>
      </c>
      <c r="U551" s="73">
        <v>0</v>
      </c>
      <c r="V551" s="73"/>
      <c r="W551" s="75" t="s">
        <v>175</v>
      </c>
      <c r="X551" s="73"/>
      <c r="Y551" s="73" t="s">
        <v>175</v>
      </c>
      <c r="Z551" s="76" t="s">
        <v>175</v>
      </c>
      <c r="AA551" s="158" t="s">
        <v>2599</v>
      </c>
      <c r="AB551" s="158" t="s">
        <v>2598</v>
      </c>
      <c r="AC551" s="78" t="s">
        <v>175</v>
      </c>
      <c r="AD551" s="78" t="s">
        <v>175</v>
      </c>
      <c r="AE551" s="79" t="s">
        <v>175</v>
      </c>
      <c r="AF551" s="80" t="s">
        <v>175</v>
      </c>
      <c r="AG551" s="79" t="s">
        <v>175</v>
      </c>
      <c r="AH551" s="81" t="s">
        <v>189</v>
      </c>
      <c r="AI551" s="259" t="s">
        <v>189</v>
      </c>
      <c r="AJ551" s="255" t="s">
        <v>189</v>
      </c>
      <c r="AK551" s="82" t="s">
        <v>189</v>
      </c>
      <c r="AL551" s="21"/>
    </row>
    <row r="552" spans="2:38" s="5" customFormat="1" ht="22.5" customHeight="1" x14ac:dyDescent="0.4">
      <c r="B552" s="57" t="s">
        <v>175</v>
      </c>
      <c r="C552" s="58" t="s">
        <v>898</v>
      </c>
      <c r="D552" s="285">
        <v>68</v>
      </c>
      <c r="E552" s="72" t="s">
        <v>1642</v>
      </c>
      <c r="F552" s="60"/>
      <c r="G552" s="61"/>
      <c r="H552" s="62"/>
      <c r="I552" s="63" t="s">
        <v>175</v>
      </c>
      <c r="J552" s="64" t="s">
        <v>175</v>
      </c>
      <c r="K552" s="65" t="s">
        <v>1075</v>
      </c>
      <c r="L552" s="136" t="s">
        <v>52</v>
      </c>
      <c r="M552" s="73">
        <v>1</v>
      </c>
      <c r="N552" s="74" t="s">
        <v>1076</v>
      </c>
      <c r="O552" s="74">
        <v>0</v>
      </c>
      <c r="P552" s="74" t="s">
        <v>1077</v>
      </c>
      <c r="Q552" s="74" t="s">
        <v>1074</v>
      </c>
      <c r="R552" s="74">
        <v>0</v>
      </c>
      <c r="S552" s="74">
        <v>0</v>
      </c>
      <c r="T552" s="74">
        <v>0</v>
      </c>
      <c r="U552" s="73">
        <v>35</v>
      </c>
      <c r="V552" s="73">
        <v>5</v>
      </c>
      <c r="W552" s="75">
        <v>5</v>
      </c>
      <c r="X552" s="73" t="s">
        <v>2505</v>
      </c>
      <c r="Y552" s="73" t="s">
        <v>175</v>
      </c>
      <c r="Z552" s="76" t="s">
        <v>175</v>
      </c>
      <c r="AA552" s="158" t="s">
        <v>187</v>
      </c>
      <c r="AB552" s="78" t="s">
        <v>187</v>
      </c>
      <c r="AC552" s="78" t="s">
        <v>175</v>
      </c>
      <c r="AD552" s="78" t="s">
        <v>175</v>
      </c>
      <c r="AE552" s="79" t="s">
        <v>175</v>
      </c>
      <c r="AF552" s="80" t="s">
        <v>175</v>
      </c>
      <c r="AG552" s="79" t="s">
        <v>175</v>
      </c>
      <c r="AH552" s="81" t="s">
        <v>189</v>
      </c>
      <c r="AI552" s="259" t="s">
        <v>189</v>
      </c>
      <c r="AJ552" s="255" t="s">
        <v>2505</v>
      </c>
      <c r="AK552" s="82" t="s">
        <v>2505</v>
      </c>
      <c r="AL552" s="21"/>
    </row>
    <row r="553" spans="2:38" s="5" customFormat="1" ht="22.5" customHeight="1" x14ac:dyDescent="0.4">
      <c r="B553" s="57" t="s">
        <v>175</v>
      </c>
      <c r="C553" s="58" t="s">
        <v>898</v>
      </c>
      <c r="D553" s="285">
        <v>69</v>
      </c>
      <c r="E553" s="72" t="s">
        <v>1643</v>
      </c>
      <c r="F553" s="60"/>
      <c r="G553" s="61"/>
      <c r="H553" s="62"/>
      <c r="I553" s="63" t="s">
        <v>175</v>
      </c>
      <c r="J553" s="64" t="s">
        <v>175</v>
      </c>
      <c r="K553" s="65" t="s">
        <v>175</v>
      </c>
      <c r="L553" s="47" t="s">
        <v>176</v>
      </c>
      <c r="M553" s="73">
        <v>0</v>
      </c>
      <c r="N553" s="74">
        <v>0</v>
      </c>
      <c r="O553" s="74">
        <v>0</v>
      </c>
      <c r="P553" s="74">
        <v>0</v>
      </c>
      <c r="Q553" s="74">
        <v>0</v>
      </c>
      <c r="R553" s="74">
        <v>0</v>
      </c>
      <c r="S553" s="74">
        <v>0</v>
      </c>
      <c r="T553" s="74">
        <v>0</v>
      </c>
      <c r="U553" s="73">
        <v>0</v>
      </c>
      <c r="V553" s="73"/>
      <c r="W553" s="75" t="s">
        <v>175</v>
      </c>
      <c r="X553" s="73"/>
      <c r="Y553" s="73" t="s">
        <v>175</v>
      </c>
      <c r="Z553" s="76" t="s">
        <v>175</v>
      </c>
      <c r="AA553" s="158" t="s">
        <v>2599</v>
      </c>
      <c r="AB553" s="158" t="s">
        <v>2598</v>
      </c>
      <c r="AC553" s="78" t="s">
        <v>175</v>
      </c>
      <c r="AD553" s="78" t="s">
        <v>175</v>
      </c>
      <c r="AE553" s="79" t="s">
        <v>175</v>
      </c>
      <c r="AF553" s="80" t="s">
        <v>175</v>
      </c>
      <c r="AG553" s="79" t="s">
        <v>175</v>
      </c>
      <c r="AH553" s="81" t="s">
        <v>189</v>
      </c>
      <c r="AI553" s="259" t="s">
        <v>189</v>
      </c>
      <c r="AJ553" s="255" t="s">
        <v>189</v>
      </c>
      <c r="AK553" s="82" t="s">
        <v>189</v>
      </c>
      <c r="AL553" s="21"/>
    </row>
    <row r="554" spans="2:38" s="5" customFormat="1" ht="22.5" customHeight="1" x14ac:dyDescent="0.4">
      <c r="B554" s="57" t="s">
        <v>175</v>
      </c>
      <c r="C554" s="58" t="s">
        <v>898</v>
      </c>
      <c r="D554" s="285">
        <v>70</v>
      </c>
      <c r="E554" s="72" t="s">
        <v>1644</v>
      </c>
      <c r="F554" s="60"/>
      <c r="G554" s="61"/>
      <c r="H554" s="62"/>
      <c r="I554" s="63">
        <v>9</v>
      </c>
      <c r="J554" s="64">
        <v>138</v>
      </c>
      <c r="K554" s="65" t="s">
        <v>1645</v>
      </c>
      <c r="L554" s="47" t="s">
        <v>125</v>
      </c>
      <c r="M554" s="48">
        <v>1</v>
      </c>
      <c r="N554" s="66" t="s">
        <v>118</v>
      </c>
      <c r="O554" s="66">
        <v>0</v>
      </c>
      <c r="P554" s="66" t="s">
        <v>1180</v>
      </c>
      <c r="Q554" s="66">
        <v>0</v>
      </c>
      <c r="R554" s="66">
        <v>0</v>
      </c>
      <c r="S554" s="66">
        <v>0</v>
      </c>
      <c r="T554" s="66" t="s">
        <v>1196</v>
      </c>
      <c r="U554" s="48">
        <v>28</v>
      </c>
      <c r="V554" s="48">
        <v>1</v>
      </c>
      <c r="W554" s="67">
        <v>1</v>
      </c>
      <c r="X554" s="48"/>
      <c r="Y554" s="48">
        <v>34.776000000000003</v>
      </c>
      <c r="Z554" s="68">
        <v>8694</v>
      </c>
      <c r="AA554" s="149"/>
      <c r="AB554" s="69"/>
      <c r="AC554" s="69"/>
      <c r="AD554" s="69"/>
      <c r="AE554" s="70"/>
      <c r="AF554" s="71"/>
      <c r="AG554" s="70"/>
      <c r="AH554" s="55">
        <f t="shared" si="8"/>
        <v>0</v>
      </c>
      <c r="AI554" s="247">
        <f t="shared" si="9"/>
        <v>0</v>
      </c>
      <c r="AJ554" s="242"/>
      <c r="AK554" s="56"/>
      <c r="AL554" s="21"/>
    </row>
    <row r="555" spans="2:38" s="5" customFormat="1" ht="22.5" customHeight="1" x14ac:dyDescent="0.4">
      <c r="B555" s="57" t="s">
        <v>175</v>
      </c>
      <c r="C555" s="58" t="s">
        <v>898</v>
      </c>
      <c r="D555" s="285">
        <v>70</v>
      </c>
      <c r="E555" s="72" t="s">
        <v>1646</v>
      </c>
      <c r="F555" s="324" t="s">
        <v>2587</v>
      </c>
      <c r="G555" s="61"/>
      <c r="H555" s="62"/>
      <c r="I555" s="63">
        <v>24</v>
      </c>
      <c r="J555" s="64">
        <v>365</v>
      </c>
      <c r="K555" s="65" t="s">
        <v>175</v>
      </c>
      <c r="L555" s="47" t="s">
        <v>176</v>
      </c>
      <c r="M555" s="48">
        <v>0</v>
      </c>
      <c r="N555" s="66">
        <v>0</v>
      </c>
      <c r="O555" s="66">
        <v>0</v>
      </c>
      <c r="P555" s="66">
        <v>0</v>
      </c>
      <c r="Q555" s="66">
        <v>0</v>
      </c>
      <c r="R555" s="66">
        <v>0</v>
      </c>
      <c r="S555" s="66">
        <v>0</v>
      </c>
      <c r="T555" s="66">
        <v>0</v>
      </c>
      <c r="U555" s="48">
        <v>0</v>
      </c>
      <c r="V555" s="48">
        <v>1</v>
      </c>
      <c r="W555" s="67">
        <v>0</v>
      </c>
      <c r="X555" s="48"/>
      <c r="Y555" s="48" t="s">
        <v>175</v>
      </c>
      <c r="Z555" s="68" t="s">
        <v>175</v>
      </c>
      <c r="AA555" s="149" t="s">
        <v>205</v>
      </c>
      <c r="AB555" s="69"/>
      <c r="AC555" s="69"/>
      <c r="AD555" s="69"/>
      <c r="AE555" s="70"/>
      <c r="AF555" s="71"/>
      <c r="AG555" s="70"/>
      <c r="AH555" s="55">
        <f t="shared" si="8"/>
        <v>0</v>
      </c>
      <c r="AI555" s="247">
        <f t="shared" si="9"/>
        <v>0</v>
      </c>
      <c r="AJ555" s="255" t="s">
        <v>189</v>
      </c>
      <c r="AK555" s="82" t="s">
        <v>189</v>
      </c>
      <c r="AL555" s="21"/>
    </row>
    <row r="556" spans="2:38" s="5" customFormat="1" ht="22.5" customHeight="1" x14ac:dyDescent="0.4">
      <c r="B556" s="57" t="s">
        <v>175</v>
      </c>
      <c r="C556" s="58" t="s">
        <v>898</v>
      </c>
      <c r="D556" s="285">
        <v>70</v>
      </c>
      <c r="E556" s="72" t="s">
        <v>1644</v>
      </c>
      <c r="F556" s="60"/>
      <c r="G556" s="61"/>
      <c r="H556" s="62"/>
      <c r="I556" s="63">
        <v>9</v>
      </c>
      <c r="J556" s="64">
        <v>138</v>
      </c>
      <c r="K556" s="65" t="s">
        <v>1192</v>
      </c>
      <c r="L556" s="47" t="s">
        <v>1089</v>
      </c>
      <c r="M556" s="48">
        <v>1</v>
      </c>
      <c r="N556" s="66" t="s">
        <v>118</v>
      </c>
      <c r="O556" s="66">
        <v>0</v>
      </c>
      <c r="P556" s="66">
        <v>0</v>
      </c>
      <c r="Q556" s="66">
        <v>0</v>
      </c>
      <c r="R556" s="66">
        <v>0</v>
      </c>
      <c r="S556" s="66">
        <v>0</v>
      </c>
      <c r="T556" s="66">
        <v>0</v>
      </c>
      <c r="U556" s="48">
        <v>28</v>
      </c>
      <c r="V556" s="48">
        <v>1</v>
      </c>
      <c r="W556" s="67">
        <v>1</v>
      </c>
      <c r="X556" s="48"/>
      <c r="Y556" s="48">
        <v>34.776000000000003</v>
      </c>
      <c r="Z556" s="68">
        <v>8694</v>
      </c>
      <c r="AA556" s="149"/>
      <c r="AB556" s="69"/>
      <c r="AC556" s="69"/>
      <c r="AD556" s="69"/>
      <c r="AE556" s="70"/>
      <c r="AF556" s="71"/>
      <c r="AG556" s="70"/>
      <c r="AH556" s="55">
        <f t="shared" si="8"/>
        <v>0</v>
      </c>
      <c r="AI556" s="247">
        <f t="shared" si="9"/>
        <v>0</v>
      </c>
      <c r="AJ556" s="242"/>
      <c r="AK556" s="56"/>
      <c r="AL556" s="21"/>
    </row>
    <row r="557" spans="2:38" s="5" customFormat="1" ht="22.5" customHeight="1" x14ac:dyDescent="0.4">
      <c r="B557" s="57" t="s">
        <v>175</v>
      </c>
      <c r="C557" s="58" t="s">
        <v>898</v>
      </c>
      <c r="D557" s="285">
        <v>71</v>
      </c>
      <c r="E557" s="72" t="s">
        <v>1647</v>
      </c>
      <c r="F557" s="60"/>
      <c r="G557" s="61"/>
      <c r="H557" s="62"/>
      <c r="I557" s="63">
        <v>9</v>
      </c>
      <c r="J557" s="64">
        <v>138</v>
      </c>
      <c r="K557" s="65" t="s">
        <v>1370</v>
      </c>
      <c r="L557" s="47" t="s">
        <v>125</v>
      </c>
      <c r="M557" s="48">
        <v>2</v>
      </c>
      <c r="N557" s="66" t="s">
        <v>218</v>
      </c>
      <c r="O557" s="66">
        <v>0</v>
      </c>
      <c r="P557" s="66" t="s">
        <v>126</v>
      </c>
      <c r="Q557" s="66">
        <v>0</v>
      </c>
      <c r="R557" s="66">
        <v>0</v>
      </c>
      <c r="S557" s="66" t="s">
        <v>134</v>
      </c>
      <c r="T557" s="66">
        <v>0</v>
      </c>
      <c r="U557" s="48">
        <v>47</v>
      </c>
      <c r="V557" s="48">
        <v>3</v>
      </c>
      <c r="W557" s="67">
        <v>6</v>
      </c>
      <c r="X557" s="48"/>
      <c r="Y557" s="48">
        <v>350.24399999999997</v>
      </c>
      <c r="Z557" s="68">
        <v>87560.999999999985</v>
      </c>
      <c r="AA557" s="149"/>
      <c r="AB557" s="69"/>
      <c r="AC557" s="69"/>
      <c r="AD557" s="69"/>
      <c r="AE557" s="70"/>
      <c r="AF557" s="71"/>
      <c r="AG557" s="70"/>
      <c r="AH557" s="55">
        <f t="shared" si="8"/>
        <v>0</v>
      </c>
      <c r="AI557" s="247">
        <f t="shared" si="9"/>
        <v>0</v>
      </c>
      <c r="AJ557" s="242"/>
      <c r="AK557" s="56"/>
      <c r="AL557" s="21"/>
    </row>
    <row r="558" spans="2:38" s="5" customFormat="1" ht="22.5" customHeight="1" x14ac:dyDescent="0.4">
      <c r="B558" s="57" t="s">
        <v>175</v>
      </c>
      <c r="C558" s="58" t="s">
        <v>898</v>
      </c>
      <c r="D558" s="285">
        <v>71</v>
      </c>
      <c r="E558" s="72" t="s">
        <v>1647</v>
      </c>
      <c r="F558" s="60"/>
      <c r="G558" s="61"/>
      <c r="H558" s="62"/>
      <c r="I558" s="63">
        <v>9</v>
      </c>
      <c r="J558" s="64">
        <v>138</v>
      </c>
      <c r="K558" s="65" t="s">
        <v>1371</v>
      </c>
      <c r="L558" s="47" t="s">
        <v>125</v>
      </c>
      <c r="M558" s="48">
        <v>2</v>
      </c>
      <c r="N558" s="66" t="s">
        <v>218</v>
      </c>
      <c r="O558" s="66">
        <v>0</v>
      </c>
      <c r="P558" s="66" t="s">
        <v>126</v>
      </c>
      <c r="Q558" s="66">
        <v>0</v>
      </c>
      <c r="R558" s="66">
        <v>0</v>
      </c>
      <c r="S558" s="66" t="s">
        <v>134</v>
      </c>
      <c r="T558" s="66" t="s">
        <v>1196</v>
      </c>
      <c r="U558" s="48">
        <v>47</v>
      </c>
      <c r="V558" s="48">
        <v>1</v>
      </c>
      <c r="W558" s="67">
        <v>2</v>
      </c>
      <c r="X558" s="48"/>
      <c r="Y558" s="48">
        <v>116.74799999999999</v>
      </c>
      <c r="Z558" s="68">
        <v>29187</v>
      </c>
      <c r="AA558" s="149"/>
      <c r="AB558" s="69"/>
      <c r="AC558" s="69"/>
      <c r="AD558" s="69"/>
      <c r="AE558" s="70"/>
      <c r="AF558" s="71"/>
      <c r="AG558" s="70"/>
      <c r="AH558" s="55">
        <f t="shared" si="8"/>
        <v>0</v>
      </c>
      <c r="AI558" s="247">
        <f t="shared" si="9"/>
        <v>0</v>
      </c>
      <c r="AJ558" s="242"/>
      <c r="AK558" s="56"/>
      <c r="AL558" s="21"/>
    </row>
    <row r="559" spans="2:38" s="5" customFormat="1" ht="22.5" customHeight="1" x14ac:dyDescent="0.4">
      <c r="B559" s="57" t="s">
        <v>175</v>
      </c>
      <c r="C559" s="58" t="s">
        <v>898</v>
      </c>
      <c r="D559" s="285">
        <v>71</v>
      </c>
      <c r="E559" s="72" t="s">
        <v>1648</v>
      </c>
      <c r="F559" s="324" t="s">
        <v>2587</v>
      </c>
      <c r="G559" s="61"/>
      <c r="H559" s="62"/>
      <c r="I559" s="63">
        <v>24</v>
      </c>
      <c r="J559" s="64">
        <v>365</v>
      </c>
      <c r="K559" s="65" t="s">
        <v>175</v>
      </c>
      <c r="L559" s="47" t="s">
        <v>176</v>
      </c>
      <c r="M559" s="48">
        <v>0</v>
      </c>
      <c r="N559" s="66">
        <v>0</v>
      </c>
      <c r="O559" s="66">
        <v>0</v>
      </c>
      <c r="P559" s="66">
        <v>0</v>
      </c>
      <c r="Q559" s="66">
        <v>0</v>
      </c>
      <c r="R559" s="66">
        <v>0</v>
      </c>
      <c r="S559" s="66">
        <v>0</v>
      </c>
      <c r="T559" s="66">
        <v>0</v>
      </c>
      <c r="U559" s="48">
        <v>0</v>
      </c>
      <c r="V559" s="48">
        <v>1</v>
      </c>
      <c r="W559" s="67">
        <v>0</v>
      </c>
      <c r="X559" s="48"/>
      <c r="Y559" s="48" t="s">
        <v>175</v>
      </c>
      <c r="Z559" s="68" t="s">
        <v>175</v>
      </c>
      <c r="AA559" s="149" t="s">
        <v>205</v>
      </c>
      <c r="AB559" s="69"/>
      <c r="AC559" s="69"/>
      <c r="AD559" s="69"/>
      <c r="AE559" s="70"/>
      <c r="AF559" s="71"/>
      <c r="AG559" s="70"/>
      <c r="AH559" s="55">
        <f t="shared" si="8"/>
        <v>0</v>
      </c>
      <c r="AI559" s="247">
        <f t="shared" si="9"/>
        <v>0</v>
      </c>
      <c r="AJ559" s="255" t="s">
        <v>189</v>
      </c>
      <c r="AK559" s="82" t="s">
        <v>189</v>
      </c>
      <c r="AL559" s="21"/>
    </row>
    <row r="560" spans="2:38" s="5" customFormat="1" ht="22.5" customHeight="1" x14ac:dyDescent="0.4">
      <c r="B560" s="57" t="s">
        <v>175</v>
      </c>
      <c r="C560" s="58" t="s">
        <v>898</v>
      </c>
      <c r="D560" s="285">
        <v>72</v>
      </c>
      <c r="E560" s="72" t="s">
        <v>1649</v>
      </c>
      <c r="F560" s="60"/>
      <c r="G560" s="61"/>
      <c r="H560" s="62"/>
      <c r="I560" s="63">
        <v>1</v>
      </c>
      <c r="J560" s="64">
        <v>12</v>
      </c>
      <c r="K560" s="65" t="s">
        <v>1174</v>
      </c>
      <c r="L560" s="47" t="s">
        <v>565</v>
      </c>
      <c r="M560" s="48">
        <v>1</v>
      </c>
      <c r="N560" s="66" t="s">
        <v>566</v>
      </c>
      <c r="O560" s="66">
        <v>0</v>
      </c>
      <c r="P560" s="66">
        <v>0</v>
      </c>
      <c r="Q560" s="66">
        <v>0</v>
      </c>
      <c r="R560" s="66">
        <v>0</v>
      </c>
      <c r="S560" s="66">
        <v>0</v>
      </c>
      <c r="T560" s="66">
        <v>0</v>
      </c>
      <c r="U560" s="48">
        <v>54</v>
      </c>
      <c r="V560" s="48">
        <v>1</v>
      </c>
      <c r="W560" s="67">
        <v>1</v>
      </c>
      <c r="X560" s="48"/>
      <c r="Y560" s="48">
        <v>0.64800000000000002</v>
      </c>
      <c r="Z560" s="68">
        <v>162</v>
      </c>
      <c r="AA560" s="149"/>
      <c r="AB560" s="69"/>
      <c r="AC560" s="69"/>
      <c r="AD560" s="69"/>
      <c r="AE560" s="70"/>
      <c r="AF560" s="71"/>
      <c r="AG560" s="70"/>
      <c r="AH560" s="55">
        <f t="shared" si="8"/>
        <v>0</v>
      </c>
      <c r="AI560" s="247">
        <f t="shared" si="9"/>
        <v>0</v>
      </c>
      <c r="AJ560" s="242"/>
      <c r="AK560" s="56"/>
      <c r="AL560" s="21"/>
    </row>
    <row r="561" spans="2:38" s="5" customFormat="1" ht="22.5" customHeight="1" x14ac:dyDescent="0.4">
      <c r="B561" s="57" t="s">
        <v>175</v>
      </c>
      <c r="C561" s="58" t="s">
        <v>898</v>
      </c>
      <c r="D561" s="285">
        <v>73</v>
      </c>
      <c r="E561" s="72" t="s">
        <v>1650</v>
      </c>
      <c r="F561" s="60"/>
      <c r="G561" s="61"/>
      <c r="H561" s="62"/>
      <c r="I561" s="63" t="s">
        <v>175</v>
      </c>
      <c r="J561" s="64" t="s">
        <v>175</v>
      </c>
      <c r="K561" s="65" t="s">
        <v>175</v>
      </c>
      <c r="L561" s="47" t="s">
        <v>176</v>
      </c>
      <c r="M561" s="73">
        <v>0</v>
      </c>
      <c r="N561" s="74">
        <v>0</v>
      </c>
      <c r="O561" s="74">
        <v>0</v>
      </c>
      <c r="P561" s="74">
        <v>0</v>
      </c>
      <c r="Q561" s="74">
        <v>0</v>
      </c>
      <c r="R561" s="74">
        <v>0</v>
      </c>
      <c r="S561" s="74">
        <v>0</v>
      </c>
      <c r="T561" s="74">
        <v>0</v>
      </c>
      <c r="U561" s="73">
        <v>0</v>
      </c>
      <c r="V561" s="73"/>
      <c r="W561" s="75" t="s">
        <v>175</v>
      </c>
      <c r="X561" s="73"/>
      <c r="Y561" s="73" t="s">
        <v>175</v>
      </c>
      <c r="Z561" s="76" t="s">
        <v>175</v>
      </c>
      <c r="AA561" s="158" t="s">
        <v>2599</v>
      </c>
      <c r="AB561" s="158" t="s">
        <v>2598</v>
      </c>
      <c r="AC561" s="78" t="s">
        <v>175</v>
      </c>
      <c r="AD561" s="78" t="s">
        <v>175</v>
      </c>
      <c r="AE561" s="79" t="s">
        <v>175</v>
      </c>
      <c r="AF561" s="80" t="s">
        <v>175</v>
      </c>
      <c r="AG561" s="79" t="s">
        <v>175</v>
      </c>
      <c r="AH561" s="81" t="s">
        <v>189</v>
      </c>
      <c r="AI561" s="259" t="s">
        <v>189</v>
      </c>
      <c r="AJ561" s="255" t="s">
        <v>189</v>
      </c>
      <c r="AK561" s="82" t="s">
        <v>189</v>
      </c>
      <c r="AL561" s="21"/>
    </row>
    <row r="562" spans="2:38" s="5" customFormat="1" ht="22.5" customHeight="1" x14ac:dyDescent="0.4">
      <c r="B562" s="57" t="s">
        <v>175</v>
      </c>
      <c r="C562" s="58" t="s">
        <v>898</v>
      </c>
      <c r="D562" s="285">
        <v>74</v>
      </c>
      <c r="E562" s="72" t="s">
        <v>1651</v>
      </c>
      <c r="F562" s="60"/>
      <c r="G562" s="61"/>
      <c r="H562" s="62"/>
      <c r="I562" s="63" t="s">
        <v>175</v>
      </c>
      <c r="J562" s="64" t="s">
        <v>175</v>
      </c>
      <c r="K562" s="65" t="s">
        <v>1075</v>
      </c>
      <c r="L562" s="136" t="s">
        <v>52</v>
      </c>
      <c r="M562" s="73">
        <v>1</v>
      </c>
      <c r="N562" s="74" t="s">
        <v>1076</v>
      </c>
      <c r="O562" s="74">
        <v>0</v>
      </c>
      <c r="P562" s="74" t="s">
        <v>1077</v>
      </c>
      <c r="Q562" s="74" t="s">
        <v>1074</v>
      </c>
      <c r="R562" s="74">
        <v>0</v>
      </c>
      <c r="S562" s="74">
        <v>0</v>
      </c>
      <c r="T562" s="74">
        <v>0</v>
      </c>
      <c r="U562" s="73">
        <v>35</v>
      </c>
      <c r="V562" s="73">
        <v>4</v>
      </c>
      <c r="W562" s="75">
        <v>4</v>
      </c>
      <c r="X562" s="73" t="s">
        <v>2505</v>
      </c>
      <c r="Y562" s="73" t="s">
        <v>175</v>
      </c>
      <c r="Z562" s="76" t="s">
        <v>175</v>
      </c>
      <c r="AA562" s="158" t="s">
        <v>187</v>
      </c>
      <c r="AB562" s="78" t="s">
        <v>187</v>
      </c>
      <c r="AC562" s="78" t="s">
        <v>175</v>
      </c>
      <c r="AD562" s="78" t="s">
        <v>175</v>
      </c>
      <c r="AE562" s="79" t="s">
        <v>175</v>
      </c>
      <c r="AF562" s="80" t="s">
        <v>175</v>
      </c>
      <c r="AG562" s="79" t="s">
        <v>175</v>
      </c>
      <c r="AH562" s="81" t="s">
        <v>189</v>
      </c>
      <c r="AI562" s="259" t="s">
        <v>189</v>
      </c>
      <c r="AJ562" s="255" t="s">
        <v>2505</v>
      </c>
      <c r="AK562" s="82" t="s">
        <v>2505</v>
      </c>
      <c r="AL562" s="21"/>
    </row>
    <row r="563" spans="2:38" s="5" customFormat="1" ht="22.5" customHeight="1" x14ac:dyDescent="0.4">
      <c r="B563" s="57" t="s">
        <v>175</v>
      </c>
      <c r="C563" s="58" t="s">
        <v>898</v>
      </c>
      <c r="D563" s="285">
        <v>75</v>
      </c>
      <c r="E563" s="72" t="s">
        <v>1652</v>
      </c>
      <c r="F563" s="60"/>
      <c r="G563" s="61"/>
      <c r="H563" s="62"/>
      <c r="I563" s="63" t="s">
        <v>175</v>
      </c>
      <c r="J563" s="64" t="s">
        <v>175</v>
      </c>
      <c r="K563" s="65" t="s">
        <v>185</v>
      </c>
      <c r="L563" s="136" t="s">
        <v>186</v>
      </c>
      <c r="M563" s="73">
        <v>0</v>
      </c>
      <c r="N563" s="74" t="s">
        <v>185</v>
      </c>
      <c r="O563" s="74">
        <v>0</v>
      </c>
      <c r="P563" s="74">
        <v>0</v>
      </c>
      <c r="Q563" s="74">
        <v>0</v>
      </c>
      <c r="R563" s="74">
        <v>0</v>
      </c>
      <c r="S563" s="74">
        <v>0</v>
      </c>
      <c r="T563" s="74">
        <v>0</v>
      </c>
      <c r="U563" s="73" t="s">
        <v>175</v>
      </c>
      <c r="V563" s="73">
        <v>10</v>
      </c>
      <c r="W563" s="75">
        <v>0</v>
      </c>
      <c r="X563" s="73" t="s">
        <v>2505</v>
      </c>
      <c r="Y563" s="73" t="s">
        <v>175</v>
      </c>
      <c r="Z563" s="76" t="s">
        <v>175</v>
      </c>
      <c r="AA563" s="158" t="s">
        <v>187</v>
      </c>
      <c r="AB563" s="78" t="s">
        <v>188</v>
      </c>
      <c r="AC563" s="78" t="s">
        <v>175</v>
      </c>
      <c r="AD563" s="78" t="s">
        <v>175</v>
      </c>
      <c r="AE563" s="79" t="s">
        <v>175</v>
      </c>
      <c r="AF563" s="80" t="s">
        <v>175</v>
      </c>
      <c r="AG563" s="79" t="s">
        <v>175</v>
      </c>
      <c r="AH563" s="81" t="s">
        <v>189</v>
      </c>
      <c r="AI563" s="259" t="s">
        <v>189</v>
      </c>
      <c r="AJ563" s="255" t="s">
        <v>2505</v>
      </c>
      <c r="AK563" s="82" t="s">
        <v>2505</v>
      </c>
      <c r="AL563" s="21"/>
    </row>
    <row r="564" spans="2:38" s="5" customFormat="1" ht="22.5" customHeight="1" x14ac:dyDescent="0.4">
      <c r="B564" s="57" t="s">
        <v>175</v>
      </c>
      <c r="C564" s="58" t="s">
        <v>898</v>
      </c>
      <c r="D564" s="285">
        <v>76</v>
      </c>
      <c r="E564" s="72" t="s">
        <v>1653</v>
      </c>
      <c r="F564" s="60"/>
      <c r="G564" s="61"/>
      <c r="H564" s="62"/>
      <c r="I564" s="63">
        <v>1</v>
      </c>
      <c r="J564" s="64">
        <v>12</v>
      </c>
      <c r="K564" s="65" t="s">
        <v>1174</v>
      </c>
      <c r="L564" s="47" t="s">
        <v>565</v>
      </c>
      <c r="M564" s="48">
        <v>1</v>
      </c>
      <c r="N564" s="66" t="s">
        <v>566</v>
      </c>
      <c r="O564" s="66">
        <v>0</v>
      </c>
      <c r="P564" s="66">
        <v>0</v>
      </c>
      <c r="Q564" s="66">
        <v>0</v>
      </c>
      <c r="R564" s="66">
        <v>0</v>
      </c>
      <c r="S564" s="66">
        <v>0</v>
      </c>
      <c r="T564" s="66">
        <v>0</v>
      </c>
      <c r="U564" s="48">
        <v>54</v>
      </c>
      <c r="V564" s="48">
        <v>1</v>
      </c>
      <c r="W564" s="67">
        <v>1</v>
      </c>
      <c r="X564" s="48"/>
      <c r="Y564" s="48">
        <v>0.64800000000000002</v>
      </c>
      <c r="Z564" s="68">
        <v>162</v>
      </c>
      <c r="AA564" s="149"/>
      <c r="AB564" s="69"/>
      <c r="AC564" s="69"/>
      <c r="AD564" s="69"/>
      <c r="AE564" s="70"/>
      <c r="AF564" s="71"/>
      <c r="AG564" s="70"/>
      <c r="AH564" s="55">
        <f t="shared" si="8"/>
        <v>0</v>
      </c>
      <c r="AI564" s="247">
        <f t="shared" si="9"/>
        <v>0</v>
      </c>
      <c r="AJ564" s="242"/>
      <c r="AK564" s="56"/>
      <c r="AL564" s="21"/>
    </row>
    <row r="565" spans="2:38" s="5" customFormat="1" ht="22.5" customHeight="1" x14ac:dyDescent="0.4">
      <c r="B565" s="57" t="s">
        <v>175</v>
      </c>
      <c r="C565" s="58" t="s">
        <v>898</v>
      </c>
      <c r="D565" s="285">
        <v>77</v>
      </c>
      <c r="E565" s="72" t="s">
        <v>1654</v>
      </c>
      <c r="F565" s="60"/>
      <c r="G565" s="61"/>
      <c r="H565" s="62"/>
      <c r="I565" s="63">
        <v>5</v>
      </c>
      <c r="J565" s="64">
        <v>24</v>
      </c>
      <c r="K565" s="65" t="s">
        <v>1144</v>
      </c>
      <c r="L565" s="47" t="s">
        <v>96</v>
      </c>
      <c r="M565" s="48">
        <v>2</v>
      </c>
      <c r="N565" s="66" t="s">
        <v>218</v>
      </c>
      <c r="O565" s="66">
        <v>0</v>
      </c>
      <c r="P565" s="66">
        <v>0</v>
      </c>
      <c r="Q565" s="66">
        <v>0</v>
      </c>
      <c r="R565" s="66">
        <v>0</v>
      </c>
      <c r="S565" s="66">
        <v>0</v>
      </c>
      <c r="T565" s="66">
        <v>0</v>
      </c>
      <c r="U565" s="48">
        <v>47</v>
      </c>
      <c r="V565" s="48">
        <v>2</v>
      </c>
      <c r="W565" s="67">
        <v>4</v>
      </c>
      <c r="X565" s="48"/>
      <c r="Y565" s="48">
        <v>22.56</v>
      </c>
      <c r="Z565" s="68">
        <v>5640</v>
      </c>
      <c r="AA565" s="149"/>
      <c r="AB565" s="69"/>
      <c r="AC565" s="69"/>
      <c r="AD565" s="69"/>
      <c r="AE565" s="70"/>
      <c r="AF565" s="71"/>
      <c r="AG565" s="70"/>
      <c r="AH565" s="55">
        <f t="shared" si="8"/>
        <v>0</v>
      </c>
      <c r="AI565" s="247">
        <f t="shared" si="9"/>
        <v>0</v>
      </c>
      <c r="AJ565" s="242"/>
      <c r="AK565" s="56"/>
      <c r="AL565" s="21"/>
    </row>
    <row r="566" spans="2:38" s="5" customFormat="1" ht="22.5" customHeight="1" x14ac:dyDescent="0.4">
      <c r="B566" s="57" t="s">
        <v>175</v>
      </c>
      <c r="C566" s="58" t="s">
        <v>898</v>
      </c>
      <c r="D566" s="285">
        <v>77</v>
      </c>
      <c r="E566" s="72" t="s">
        <v>1654</v>
      </c>
      <c r="F566" s="60"/>
      <c r="G566" s="61"/>
      <c r="H566" s="62"/>
      <c r="I566" s="63">
        <v>5</v>
      </c>
      <c r="J566" s="64">
        <v>24</v>
      </c>
      <c r="K566" s="65" t="s">
        <v>1270</v>
      </c>
      <c r="L566" s="47" t="s">
        <v>96</v>
      </c>
      <c r="M566" s="48">
        <v>2</v>
      </c>
      <c r="N566" s="66" t="s">
        <v>218</v>
      </c>
      <c r="O566" s="66">
        <v>0</v>
      </c>
      <c r="P566" s="66">
        <v>0</v>
      </c>
      <c r="Q566" s="66">
        <v>0</v>
      </c>
      <c r="R566" s="66">
        <v>0</v>
      </c>
      <c r="S566" s="66">
        <v>0</v>
      </c>
      <c r="T566" s="66" t="s">
        <v>1196</v>
      </c>
      <c r="U566" s="48">
        <v>47</v>
      </c>
      <c r="V566" s="48">
        <v>2</v>
      </c>
      <c r="W566" s="67">
        <v>4</v>
      </c>
      <c r="X566" s="48"/>
      <c r="Y566" s="48">
        <v>22.56</v>
      </c>
      <c r="Z566" s="68">
        <v>5640</v>
      </c>
      <c r="AA566" s="149"/>
      <c r="AB566" s="69"/>
      <c r="AC566" s="69"/>
      <c r="AD566" s="69"/>
      <c r="AE566" s="70"/>
      <c r="AF566" s="71"/>
      <c r="AG566" s="70"/>
      <c r="AH566" s="55">
        <f t="shared" si="8"/>
        <v>0</v>
      </c>
      <c r="AI566" s="247">
        <f t="shared" si="9"/>
        <v>0</v>
      </c>
      <c r="AJ566" s="242"/>
      <c r="AK566" s="56"/>
      <c r="AL566" s="21"/>
    </row>
    <row r="567" spans="2:38" s="5" customFormat="1" ht="22.5" customHeight="1" x14ac:dyDescent="0.4">
      <c r="B567" s="57" t="s">
        <v>175</v>
      </c>
      <c r="C567" s="58" t="s">
        <v>898</v>
      </c>
      <c r="D567" s="285">
        <v>77</v>
      </c>
      <c r="E567" s="72" t="s">
        <v>1654</v>
      </c>
      <c r="F567" s="324" t="s">
        <v>2587</v>
      </c>
      <c r="G567" s="61"/>
      <c r="H567" s="62"/>
      <c r="I567" s="63">
        <v>24</v>
      </c>
      <c r="J567" s="64">
        <v>365</v>
      </c>
      <c r="K567" s="65" t="s">
        <v>175</v>
      </c>
      <c r="L567" s="47" t="s">
        <v>176</v>
      </c>
      <c r="M567" s="48">
        <v>0</v>
      </c>
      <c r="N567" s="66">
        <v>0</v>
      </c>
      <c r="O567" s="66">
        <v>0</v>
      </c>
      <c r="P567" s="66">
        <v>0</v>
      </c>
      <c r="Q567" s="66">
        <v>0</v>
      </c>
      <c r="R567" s="66">
        <v>0</v>
      </c>
      <c r="S567" s="66">
        <v>0</v>
      </c>
      <c r="T567" s="66">
        <v>0</v>
      </c>
      <c r="U567" s="48">
        <v>0</v>
      </c>
      <c r="V567" s="48">
        <v>2</v>
      </c>
      <c r="W567" s="67">
        <v>0</v>
      </c>
      <c r="X567" s="48"/>
      <c r="Y567" s="48" t="s">
        <v>175</v>
      </c>
      <c r="Z567" s="68" t="s">
        <v>175</v>
      </c>
      <c r="AA567" s="149" t="s">
        <v>205</v>
      </c>
      <c r="AB567" s="69"/>
      <c r="AC567" s="69"/>
      <c r="AD567" s="69"/>
      <c r="AE567" s="70"/>
      <c r="AF567" s="71"/>
      <c r="AG567" s="70"/>
      <c r="AH567" s="55">
        <f t="shared" si="8"/>
        <v>0</v>
      </c>
      <c r="AI567" s="247">
        <f t="shared" si="9"/>
        <v>0</v>
      </c>
      <c r="AJ567" s="255" t="s">
        <v>189</v>
      </c>
      <c r="AK567" s="82" t="s">
        <v>189</v>
      </c>
      <c r="AL567" s="21"/>
    </row>
    <row r="568" spans="2:38" s="5" customFormat="1" ht="22.5" customHeight="1" x14ac:dyDescent="0.4">
      <c r="B568" s="57" t="s">
        <v>175</v>
      </c>
      <c r="C568" s="58" t="s">
        <v>898</v>
      </c>
      <c r="D568" s="285">
        <v>78</v>
      </c>
      <c r="E568" s="60" t="s">
        <v>1337</v>
      </c>
      <c r="F568" s="60"/>
      <c r="G568" s="61"/>
      <c r="H568" s="62"/>
      <c r="I568" s="63">
        <v>13</v>
      </c>
      <c r="J568" s="64">
        <v>292</v>
      </c>
      <c r="K568" s="65" t="s">
        <v>1338</v>
      </c>
      <c r="L568" s="47" t="s">
        <v>52</v>
      </c>
      <c r="M568" s="48">
        <v>1</v>
      </c>
      <c r="N568" s="66" t="s">
        <v>310</v>
      </c>
      <c r="O568" s="66">
        <v>0</v>
      </c>
      <c r="P568" s="66">
        <v>0</v>
      </c>
      <c r="Q568" s="66">
        <v>0</v>
      </c>
      <c r="R568" s="66">
        <v>0</v>
      </c>
      <c r="S568" s="66">
        <v>0</v>
      </c>
      <c r="T568" s="66">
        <v>0</v>
      </c>
      <c r="U568" s="48">
        <v>34</v>
      </c>
      <c r="V568" s="48">
        <v>1</v>
      </c>
      <c r="W568" s="67">
        <v>1</v>
      </c>
      <c r="X568" s="48"/>
      <c r="Y568" s="48">
        <v>129.06400000000002</v>
      </c>
      <c r="Z568" s="68">
        <v>32266.000000000004</v>
      </c>
      <c r="AA568" s="149"/>
      <c r="AB568" s="69"/>
      <c r="AC568" s="69"/>
      <c r="AD568" s="69"/>
      <c r="AE568" s="70"/>
      <c r="AF568" s="71"/>
      <c r="AG568" s="70"/>
      <c r="AH568" s="55">
        <f t="shared" si="8"/>
        <v>0</v>
      </c>
      <c r="AI568" s="247">
        <f t="shared" si="9"/>
        <v>0</v>
      </c>
      <c r="AJ568" s="242"/>
      <c r="AK568" s="56"/>
      <c r="AL568" s="21"/>
    </row>
    <row r="569" spans="2:38" s="5" customFormat="1" ht="22.5" customHeight="1" x14ac:dyDescent="0.4">
      <c r="B569" s="57" t="s">
        <v>175</v>
      </c>
      <c r="C569" s="58" t="s">
        <v>898</v>
      </c>
      <c r="D569" s="285">
        <v>79</v>
      </c>
      <c r="E569" s="60" t="s">
        <v>1598</v>
      </c>
      <c r="F569" s="60"/>
      <c r="G569" s="61"/>
      <c r="H569" s="62"/>
      <c r="I569" s="63">
        <v>1</v>
      </c>
      <c r="J569" s="64">
        <v>12</v>
      </c>
      <c r="K569" s="65" t="s">
        <v>1192</v>
      </c>
      <c r="L569" s="47" t="s">
        <v>1089</v>
      </c>
      <c r="M569" s="48">
        <v>1</v>
      </c>
      <c r="N569" s="66" t="s">
        <v>118</v>
      </c>
      <c r="O569" s="66">
        <v>0</v>
      </c>
      <c r="P569" s="66">
        <v>0</v>
      </c>
      <c r="Q569" s="66">
        <v>0</v>
      </c>
      <c r="R569" s="66">
        <v>0</v>
      </c>
      <c r="S569" s="66">
        <v>0</v>
      </c>
      <c r="T569" s="66">
        <v>0</v>
      </c>
      <c r="U569" s="48">
        <v>28</v>
      </c>
      <c r="V569" s="48">
        <v>1</v>
      </c>
      <c r="W569" s="67">
        <v>1</v>
      </c>
      <c r="X569" s="48"/>
      <c r="Y569" s="48">
        <v>0.33600000000000002</v>
      </c>
      <c r="Z569" s="68">
        <v>84</v>
      </c>
      <c r="AA569" s="149"/>
      <c r="AB569" s="69"/>
      <c r="AC569" s="69"/>
      <c r="AD569" s="69"/>
      <c r="AE569" s="70"/>
      <c r="AF569" s="71"/>
      <c r="AG569" s="70"/>
      <c r="AH569" s="55">
        <f t="shared" si="8"/>
        <v>0</v>
      </c>
      <c r="AI569" s="247">
        <f t="shared" si="9"/>
        <v>0</v>
      </c>
      <c r="AJ569" s="242"/>
      <c r="AK569" s="56"/>
      <c r="AL569" s="21"/>
    </row>
    <row r="570" spans="2:38" s="5" customFormat="1" ht="22.5" customHeight="1" x14ac:dyDescent="0.4">
      <c r="B570" s="57" t="s">
        <v>175</v>
      </c>
      <c r="C570" s="58" t="s">
        <v>898</v>
      </c>
      <c r="D570" s="285">
        <v>80</v>
      </c>
      <c r="E570" s="60" t="s">
        <v>1655</v>
      </c>
      <c r="F570" s="60"/>
      <c r="G570" s="61"/>
      <c r="H570" s="62"/>
      <c r="I570" s="63">
        <v>1</v>
      </c>
      <c r="J570" s="64">
        <v>12</v>
      </c>
      <c r="K570" s="65" t="s">
        <v>1192</v>
      </c>
      <c r="L570" s="47" t="s">
        <v>1089</v>
      </c>
      <c r="M570" s="48">
        <v>1</v>
      </c>
      <c r="N570" s="66" t="s">
        <v>118</v>
      </c>
      <c r="O570" s="66">
        <v>0</v>
      </c>
      <c r="P570" s="66">
        <v>0</v>
      </c>
      <c r="Q570" s="66">
        <v>0</v>
      </c>
      <c r="R570" s="66">
        <v>0</v>
      </c>
      <c r="S570" s="66">
        <v>0</v>
      </c>
      <c r="T570" s="66">
        <v>0</v>
      </c>
      <c r="U570" s="48">
        <v>28</v>
      </c>
      <c r="V570" s="48">
        <v>1</v>
      </c>
      <c r="W570" s="67">
        <v>1</v>
      </c>
      <c r="X570" s="48"/>
      <c r="Y570" s="48">
        <v>0.33600000000000002</v>
      </c>
      <c r="Z570" s="68">
        <v>84</v>
      </c>
      <c r="AA570" s="149"/>
      <c r="AB570" s="69"/>
      <c r="AC570" s="69"/>
      <c r="AD570" s="69"/>
      <c r="AE570" s="70"/>
      <c r="AF570" s="71"/>
      <c r="AG570" s="70"/>
      <c r="AH570" s="55">
        <f t="shared" si="8"/>
        <v>0</v>
      </c>
      <c r="AI570" s="247">
        <f t="shared" si="9"/>
        <v>0</v>
      </c>
      <c r="AJ570" s="242"/>
      <c r="AK570" s="56"/>
      <c r="AL570" s="21"/>
    </row>
    <row r="571" spans="2:38" s="5" customFormat="1" ht="22.5" customHeight="1" x14ac:dyDescent="0.4">
      <c r="B571" s="57" t="s">
        <v>175</v>
      </c>
      <c r="C571" s="58" t="s">
        <v>898</v>
      </c>
      <c r="D571" s="285">
        <v>81</v>
      </c>
      <c r="E571" s="60" t="s">
        <v>1518</v>
      </c>
      <c r="F571" s="60"/>
      <c r="G571" s="61"/>
      <c r="H571" s="62"/>
      <c r="I571" s="63">
        <v>1</v>
      </c>
      <c r="J571" s="64">
        <v>12</v>
      </c>
      <c r="K571" s="65" t="s">
        <v>1174</v>
      </c>
      <c r="L571" s="47" t="s">
        <v>565</v>
      </c>
      <c r="M571" s="48">
        <v>1</v>
      </c>
      <c r="N571" s="66" t="s">
        <v>566</v>
      </c>
      <c r="O571" s="66">
        <v>0</v>
      </c>
      <c r="P571" s="66">
        <v>0</v>
      </c>
      <c r="Q571" s="66">
        <v>0</v>
      </c>
      <c r="R571" s="66">
        <v>0</v>
      </c>
      <c r="S571" s="66">
        <v>0</v>
      </c>
      <c r="T571" s="66">
        <v>0</v>
      </c>
      <c r="U571" s="48">
        <v>54</v>
      </c>
      <c r="V571" s="48">
        <v>1</v>
      </c>
      <c r="W571" s="67">
        <v>1</v>
      </c>
      <c r="X571" s="48"/>
      <c r="Y571" s="48">
        <v>0.64800000000000002</v>
      </c>
      <c r="Z571" s="68">
        <v>162</v>
      </c>
      <c r="AA571" s="149"/>
      <c r="AB571" s="69"/>
      <c r="AC571" s="69"/>
      <c r="AD571" s="69"/>
      <c r="AE571" s="70"/>
      <c r="AF571" s="71"/>
      <c r="AG571" s="70"/>
      <c r="AH571" s="55">
        <f t="shared" si="8"/>
        <v>0</v>
      </c>
      <c r="AI571" s="247">
        <f t="shared" si="9"/>
        <v>0</v>
      </c>
      <c r="AJ571" s="242"/>
      <c r="AK571" s="56"/>
      <c r="AL571" s="21"/>
    </row>
    <row r="572" spans="2:38" s="5" customFormat="1" ht="22.5" customHeight="1" x14ac:dyDescent="0.4">
      <c r="B572" s="57" t="s">
        <v>175</v>
      </c>
      <c r="C572" s="58" t="s">
        <v>898</v>
      </c>
      <c r="D572" s="285">
        <v>82</v>
      </c>
      <c r="E572" s="60" t="s">
        <v>1656</v>
      </c>
      <c r="F572" s="60"/>
      <c r="G572" s="61"/>
      <c r="H572" s="62"/>
      <c r="I572" s="63" t="s">
        <v>175</v>
      </c>
      <c r="J572" s="64" t="s">
        <v>175</v>
      </c>
      <c r="K572" s="65" t="s">
        <v>175</v>
      </c>
      <c r="L572" s="47" t="s">
        <v>176</v>
      </c>
      <c r="M572" s="73">
        <v>0</v>
      </c>
      <c r="N572" s="74">
        <v>0</v>
      </c>
      <c r="O572" s="74">
        <v>0</v>
      </c>
      <c r="P572" s="74">
        <v>0</v>
      </c>
      <c r="Q572" s="74">
        <v>0</v>
      </c>
      <c r="R572" s="74">
        <v>0</v>
      </c>
      <c r="S572" s="74">
        <v>0</v>
      </c>
      <c r="T572" s="74">
        <v>0</v>
      </c>
      <c r="U572" s="73">
        <v>0</v>
      </c>
      <c r="V572" s="73"/>
      <c r="W572" s="75" t="s">
        <v>175</v>
      </c>
      <c r="X572" s="73"/>
      <c r="Y572" s="73" t="s">
        <v>175</v>
      </c>
      <c r="Z572" s="76" t="s">
        <v>175</v>
      </c>
      <c r="AA572" s="158" t="s">
        <v>2599</v>
      </c>
      <c r="AB572" s="158" t="s">
        <v>2598</v>
      </c>
      <c r="AC572" s="78" t="s">
        <v>175</v>
      </c>
      <c r="AD572" s="78" t="s">
        <v>175</v>
      </c>
      <c r="AE572" s="79" t="s">
        <v>175</v>
      </c>
      <c r="AF572" s="80" t="s">
        <v>175</v>
      </c>
      <c r="AG572" s="79" t="s">
        <v>175</v>
      </c>
      <c r="AH572" s="81" t="s">
        <v>189</v>
      </c>
      <c r="AI572" s="259" t="s">
        <v>189</v>
      </c>
      <c r="AJ572" s="255" t="s">
        <v>189</v>
      </c>
      <c r="AK572" s="82" t="s">
        <v>189</v>
      </c>
      <c r="AL572" s="21"/>
    </row>
    <row r="573" spans="2:38" s="5" customFormat="1" ht="22.5" customHeight="1" x14ac:dyDescent="0.4">
      <c r="B573" s="57" t="s">
        <v>175</v>
      </c>
      <c r="C573" s="58" t="s">
        <v>898</v>
      </c>
      <c r="D573" s="285">
        <v>83</v>
      </c>
      <c r="E573" s="72" t="s">
        <v>1657</v>
      </c>
      <c r="F573" s="60"/>
      <c r="G573" s="61"/>
      <c r="H573" s="62"/>
      <c r="I573" s="63" t="s">
        <v>175</v>
      </c>
      <c r="J573" s="64" t="s">
        <v>175</v>
      </c>
      <c r="K573" s="65" t="s">
        <v>185</v>
      </c>
      <c r="L573" s="136" t="s">
        <v>186</v>
      </c>
      <c r="M573" s="73">
        <v>0</v>
      </c>
      <c r="N573" s="74" t="s">
        <v>185</v>
      </c>
      <c r="O573" s="74">
        <v>0</v>
      </c>
      <c r="P573" s="74">
        <v>0</v>
      </c>
      <c r="Q573" s="74">
        <v>0</v>
      </c>
      <c r="R573" s="74">
        <v>0</v>
      </c>
      <c r="S573" s="74">
        <v>0</v>
      </c>
      <c r="T573" s="74">
        <v>0</v>
      </c>
      <c r="U573" s="73" t="s">
        <v>175</v>
      </c>
      <c r="V573" s="73">
        <v>4</v>
      </c>
      <c r="W573" s="75">
        <v>0</v>
      </c>
      <c r="X573" s="73" t="s">
        <v>2505</v>
      </c>
      <c r="Y573" s="73" t="s">
        <v>175</v>
      </c>
      <c r="Z573" s="76" t="s">
        <v>175</v>
      </c>
      <c r="AA573" s="158" t="s">
        <v>187</v>
      </c>
      <c r="AB573" s="78" t="s">
        <v>188</v>
      </c>
      <c r="AC573" s="78" t="s">
        <v>175</v>
      </c>
      <c r="AD573" s="78" t="s">
        <v>175</v>
      </c>
      <c r="AE573" s="79" t="s">
        <v>175</v>
      </c>
      <c r="AF573" s="80" t="s">
        <v>175</v>
      </c>
      <c r="AG573" s="79" t="s">
        <v>175</v>
      </c>
      <c r="AH573" s="81" t="s">
        <v>189</v>
      </c>
      <c r="AI573" s="259" t="s">
        <v>189</v>
      </c>
      <c r="AJ573" s="255" t="s">
        <v>2505</v>
      </c>
      <c r="AK573" s="82" t="s">
        <v>2505</v>
      </c>
      <c r="AL573" s="21"/>
    </row>
    <row r="574" spans="2:38" s="5" customFormat="1" ht="22.5" customHeight="1" x14ac:dyDescent="0.4">
      <c r="B574" s="57" t="s">
        <v>175</v>
      </c>
      <c r="C574" s="58" t="s">
        <v>898</v>
      </c>
      <c r="D574" s="285">
        <v>84</v>
      </c>
      <c r="E574" s="72" t="s">
        <v>1658</v>
      </c>
      <c r="F574" s="60"/>
      <c r="G574" s="61"/>
      <c r="H574" s="62"/>
      <c r="I574" s="63">
        <v>1</v>
      </c>
      <c r="J574" s="64">
        <v>12</v>
      </c>
      <c r="K574" s="65" t="s">
        <v>1273</v>
      </c>
      <c r="L574" s="47" t="s">
        <v>457</v>
      </c>
      <c r="M574" s="48">
        <v>2</v>
      </c>
      <c r="N574" s="66" t="s">
        <v>218</v>
      </c>
      <c r="O574" s="66">
        <v>0</v>
      </c>
      <c r="P574" s="66">
        <v>0</v>
      </c>
      <c r="Q574" s="66">
        <v>0</v>
      </c>
      <c r="R574" s="66">
        <v>0</v>
      </c>
      <c r="S574" s="66">
        <v>0</v>
      </c>
      <c r="T574" s="66">
        <v>0</v>
      </c>
      <c r="U574" s="48">
        <v>47</v>
      </c>
      <c r="V574" s="48">
        <v>9</v>
      </c>
      <c r="W574" s="67">
        <v>18</v>
      </c>
      <c r="X574" s="48"/>
      <c r="Y574" s="48">
        <v>10.152000000000001</v>
      </c>
      <c r="Z574" s="68">
        <v>2538</v>
      </c>
      <c r="AA574" s="149"/>
      <c r="AB574" s="69"/>
      <c r="AC574" s="69"/>
      <c r="AD574" s="69"/>
      <c r="AE574" s="70"/>
      <c r="AF574" s="71"/>
      <c r="AG574" s="70"/>
      <c r="AH574" s="55">
        <f t="shared" si="8"/>
        <v>0</v>
      </c>
      <c r="AI574" s="247">
        <f t="shared" si="9"/>
        <v>0</v>
      </c>
      <c r="AJ574" s="242"/>
      <c r="AK574" s="56"/>
      <c r="AL574" s="21"/>
    </row>
    <row r="575" spans="2:38" s="5" customFormat="1" ht="22.5" customHeight="1" x14ac:dyDescent="0.4">
      <c r="B575" s="57" t="s">
        <v>175</v>
      </c>
      <c r="C575" s="58" t="s">
        <v>898</v>
      </c>
      <c r="D575" s="285" t="s">
        <v>2569</v>
      </c>
      <c r="E575" s="60" t="s">
        <v>1659</v>
      </c>
      <c r="F575" s="60"/>
      <c r="G575" s="61"/>
      <c r="H575" s="62"/>
      <c r="I575" s="63" t="s">
        <v>175</v>
      </c>
      <c r="J575" s="64" t="s">
        <v>175</v>
      </c>
      <c r="K575" s="65" t="s">
        <v>175</v>
      </c>
      <c r="L575" s="47" t="s">
        <v>176</v>
      </c>
      <c r="M575" s="73">
        <v>0</v>
      </c>
      <c r="N575" s="74">
        <v>0</v>
      </c>
      <c r="O575" s="74">
        <v>0</v>
      </c>
      <c r="P575" s="74">
        <v>0</v>
      </c>
      <c r="Q575" s="74">
        <v>0</v>
      </c>
      <c r="R575" s="74">
        <v>0</v>
      </c>
      <c r="S575" s="74">
        <v>0</v>
      </c>
      <c r="T575" s="74">
        <v>0</v>
      </c>
      <c r="U575" s="73">
        <v>0</v>
      </c>
      <c r="V575" s="73"/>
      <c r="W575" s="75" t="s">
        <v>175</v>
      </c>
      <c r="X575" s="73"/>
      <c r="Y575" s="73" t="s">
        <v>175</v>
      </c>
      <c r="Z575" s="76" t="s">
        <v>175</v>
      </c>
      <c r="AA575" s="158" t="s">
        <v>2599</v>
      </c>
      <c r="AB575" s="158" t="s">
        <v>2598</v>
      </c>
      <c r="AC575" s="78" t="s">
        <v>175</v>
      </c>
      <c r="AD575" s="78" t="s">
        <v>175</v>
      </c>
      <c r="AE575" s="79" t="s">
        <v>175</v>
      </c>
      <c r="AF575" s="80" t="s">
        <v>175</v>
      </c>
      <c r="AG575" s="79" t="s">
        <v>175</v>
      </c>
      <c r="AH575" s="81" t="s">
        <v>189</v>
      </c>
      <c r="AI575" s="259" t="s">
        <v>189</v>
      </c>
      <c r="AJ575" s="255" t="s">
        <v>189</v>
      </c>
      <c r="AK575" s="82" t="s">
        <v>189</v>
      </c>
      <c r="AL575" s="21"/>
    </row>
    <row r="576" spans="2:38" s="5" customFormat="1" ht="22.5" customHeight="1" x14ac:dyDescent="0.4">
      <c r="B576" s="57" t="s">
        <v>175</v>
      </c>
      <c r="C576" s="58" t="s">
        <v>898</v>
      </c>
      <c r="D576" s="285" t="s">
        <v>2570</v>
      </c>
      <c r="E576" s="60" t="s">
        <v>1528</v>
      </c>
      <c r="F576" s="60"/>
      <c r="G576" s="61"/>
      <c r="H576" s="62"/>
      <c r="I576" s="63" t="s">
        <v>175</v>
      </c>
      <c r="J576" s="64" t="s">
        <v>175</v>
      </c>
      <c r="K576" s="65" t="s">
        <v>1075</v>
      </c>
      <c r="L576" s="136" t="s">
        <v>52</v>
      </c>
      <c r="M576" s="73">
        <v>1</v>
      </c>
      <c r="N576" s="74" t="s">
        <v>1076</v>
      </c>
      <c r="O576" s="74">
        <v>0</v>
      </c>
      <c r="P576" s="74" t="s">
        <v>1077</v>
      </c>
      <c r="Q576" s="74" t="s">
        <v>1074</v>
      </c>
      <c r="R576" s="74">
        <v>0</v>
      </c>
      <c r="S576" s="74">
        <v>0</v>
      </c>
      <c r="T576" s="74">
        <v>0</v>
      </c>
      <c r="U576" s="73">
        <v>35</v>
      </c>
      <c r="V576" s="73">
        <v>26</v>
      </c>
      <c r="W576" s="75">
        <v>26</v>
      </c>
      <c r="X576" s="73" t="s">
        <v>2505</v>
      </c>
      <c r="Y576" s="73" t="s">
        <v>175</v>
      </c>
      <c r="Z576" s="76" t="s">
        <v>175</v>
      </c>
      <c r="AA576" s="158" t="s">
        <v>187</v>
      </c>
      <c r="AB576" s="78" t="s">
        <v>187</v>
      </c>
      <c r="AC576" s="78" t="s">
        <v>175</v>
      </c>
      <c r="AD576" s="78" t="s">
        <v>175</v>
      </c>
      <c r="AE576" s="79" t="s">
        <v>175</v>
      </c>
      <c r="AF576" s="80" t="s">
        <v>175</v>
      </c>
      <c r="AG576" s="79" t="s">
        <v>175</v>
      </c>
      <c r="AH576" s="81" t="s">
        <v>189</v>
      </c>
      <c r="AI576" s="259" t="s">
        <v>189</v>
      </c>
      <c r="AJ576" s="255" t="s">
        <v>2505</v>
      </c>
      <c r="AK576" s="82" t="s">
        <v>2505</v>
      </c>
      <c r="AL576" s="21"/>
    </row>
    <row r="577" spans="2:38" s="5" customFormat="1" ht="22.5" customHeight="1" x14ac:dyDescent="0.4">
      <c r="B577" s="57" t="s">
        <v>175</v>
      </c>
      <c r="C577" s="58" t="s">
        <v>898</v>
      </c>
      <c r="D577" s="285">
        <v>86</v>
      </c>
      <c r="E577" s="72" t="s">
        <v>1660</v>
      </c>
      <c r="F577" s="60"/>
      <c r="G577" s="61"/>
      <c r="H577" s="62"/>
      <c r="I577" s="63" t="s">
        <v>175</v>
      </c>
      <c r="J577" s="64" t="s">
        <v>175</v>
      </c>
      <c r="K577" s="65" t="s">
        <v>1661</v>
      </c>
      <c r="L577" s="136" t="s">
        <v>52</v>
      </c>
      <c r="M577" s="73">
        <v>1</v>
      </c>
      <c r="N577" s="74" t="s">
        <v>1662</v>
      </c>
      <c r="O577" s="74">
        <v>0</v>
      </c>
      <c r="P577" s="74">
        <v>0</v>
      </c>
      <c r="Q577" s="74">
        <v>0</v>
      </c>
      <c r="R577" s="74">
        <v>0</v>
      </c>
      <c r="S577" s="74">
        <v>0</v>
      </c>
      <c r="T577" s="74">
        <v>0</v>
      </c>
      <c r="U577" s="73">
        <v>75</v>
      </c>
      <c r="V577" s="73">
        <v>152</v>
      </c>
      <c r="W577" s="75">
        <v>152</v>
      </c>
      <c r="X577" s="73" t="s">
        <v>2505</v>
      </c>
      <c r="Y577" s="73" t="s">
        <v>175</v>
      </c>
      <c r="Z577" s="76" t="s">
        <v>175</v>
      </c>
      <c r="AA577" s="158" t="s">
        <v>187</v>
      </c>
      <c r="AB577" s="78" t="s">
        <v>187</v>
      </c>
      <c r="AC577" s="78" t="s">
        <v>175</v>
      </c>
      <c r="AD577" s="78" t="s">
        <v>175</v>
      </c>
      <c r="AE577" s="79" t="s">
        <v>175</v>
      </c>
      <c r="AF577" s="80" t="s">
        <v>175</v>
      </c>
      <c r="AG577" s="79" t="s">
        <v>175</v>
      </c>
      <c r="AH577" s="81" t="s">
        <v>189</v>
      </c>
      <c r="AI577" s="259" t="s">
        <v>189</v>
      </c>
      <c r="AJ577" s="255" t="s">
        <v>2505</v>
      </c>
      <c r="AK577" s="82" t="s">
        <v>2505</v>
      </c>
      <c r="AL577" s="21"/>
    </row>
    <row r="578" spans="2:38" s="5" customFormat="1" ht="22.5" customHeight="1" x14ac:dyDescent="0.4">
      <c r="B578" s="57" t="s">
        <v>175</v>
      </c>
      <c r="C578" s="58" t="s">
        <v>898</v>
      </c>
      <c r="D578" s="285">
        <v>87</v>
      </c>
      <c r="E578" s="72" t="s">
        <v>1663</v>
      </c>
      <c r="F578" s="60"/>
      <c r="G578" s="61"/>
      <c r="H578" s="62"/>
      <c r="I578" s="63" t="s">
        <v>175</v>
      </c>
      <c r="J578" s="64" t="s">
        <v>175</v>
      </c>
      <c r="K578" s="65" t="s">
        <v>1075</v>
      </c>
      <c r="L578" s="136" t="s">
        <v>52</v>
      </c>
      <c r="M578" s="73">
        <v>1</v>
      </c>
      <c r="N578" s="74" t="s">
        <v>1076</v>
      </c>
      <c r="O578" s="74">
        <v>0</v>
      </c>
      <c r="P578" s="74" t="s">
        <v>1077</v>
      </c>
      <c r="Q578" s="74" t="s">
        <v>1074</v>
      </c>
      <c r="R578" s="74">
        <v>0</v>
      </c>
      <c r="S578" s="74">
        <v>0</v>
      </c>
      <c r="T578" s="74">
        <v>0</v>
      </c>
      <c r="U578" s="73">
        <v>35</v>
      </c>
      <c r="V578" s="73">
        <v>2</v>
      </c>
      <c r="W578" s="75">
        <v>2</v>
      </c>
      <c r="X578" s="73" t="s">
        <v>2505</v>
      </c>
      <c r="Y578" s="73" t="s">
        <v>175</v>
      </c>
      <c r="Z578" s="76" t="s">
        <v>175</v>
      </c>
      <c r="AA578" s="158" t="s">
        <v>187</v>
      </c>
      <c r="AB578" s="78" t="s">
        <v>187</v>
      </c>
      <c r="AC578" s="78" t="s">
        <v>175</v>
      </c>
      <c r="AD578" s="78" t="s">
        <v>175</v>
      </c>
      <c r="AE578" s="79" t="s">
        <v>175</v>
      </c>
      <c r="AF578" s="80" t="s">
        <v>175</v>
      </c>
      <c r="AG578" s="79" t="s">
        <v>175</v>
      </c>
      <c r="AH578" s="81" t="s">
        <v>189</v>
      </c>
      <c r="AI578" s="259" t="s">
        <v>189</v>
      </c>
      <c r="AJ578" s="255" t="s">
        <v>2505</v>
      </c>
      <c r="AK578" s="82" t="s">
        <v>2505</v>
      </c>
      <c r="AL578" s="21"/>
    </row>
    <row r="579" spans="2:38" s="5" customFormat="1" ht="22.5" customHeight="1" x14ac:dyDescent="0.4">
      <c r="B579" s="57" t="s">
        <v>175</v>
      </c>
      <c r="C579" s="58" t="s">
        <v>898</v>
      </c>
      <c r="D579" s="285" t="s">
        <v>2571</v>
      </c>
      <c r="E579" s="72" t="s">
        <v>1664</v>
      </c>
      <c r="F579" s="60"/>
      <c r="G579" s="61"/>
      <c r="H579" s="62"/>
      <c r="I579" s="63">
        <v>9</v>
      </c>
      <c r="J579" s="64">
        <v>138</v>
      </c>
      <c r="K579" s="65" t="s">
        <v>1665</v>
      </c>
      <c r="L579" s="47" t="s">
        <v>108</v>
      </c>
      <c r="M579" s="48">
        <v>2</v>
      </c>
      <c r="N579" s="66" t="s">
        <v>118</v>
      </c>
      <c r="O579" s="66">
        <v>0</v>
      </c>
      <c r="P579" s="66">
        <v>0</v>
      </c>
      <c r="Q579" s="66">
        <v>0</v>
      </c>
      <c r="R579" s="66">
        <v>0</v>
      </c>
      <c r="S579" s="66">
        <v>0</v>
      </c>
      <c r="T579" s="66">
        <v>0</v>
      </c>
      <c r="U579" s="48">
        <v>28</v>
      </c>
      <c r="V579" s="48">
        <v>1</v>
      </c>
      <c r="W579" s="67">
        <v>2</v>
      </c>
      <c r="X579" s="48"/>
      <c r="Y579" s="48">
        <v>69.552000000000007</v>
      </c>
      <c r="Z579" s="68">
        <v>17388</v>
      </c>
      <c r="AA579" s="149"/>
      <c r="AB579" s="69"/>
      <c r="AC579" s="69"/>
      <c r="AD579" s="69"/>
      <c r="AE579" s="70"/>
      <c r="AF579" s="71"/>
      <c r="AG579" s="70"/>
      <c r="AH579" s="55">
        <f t="shared" si="6"/>
        <v>0</v>
      </c>
      <c r="AI579" s="247">
        <f t="shared" si="7"/>
        <v>0</v>
      </c>
      <c r="AJ579" s="242"/>
      <c r="AK579" s="56"/>
      <c r="AL579" s="21"/>
    </row>
    <row r="580" spans="2:38" s="5" customFormat="1" ht="22.5" customHeight="1" x14ac:dyDescent="0.4">
      <c r="B580" s="57" t="s">
        <v>175</v>
      </c>
      <c r="C580" s="58" t="s">
        <v>898</v>
      </c>
      <c r="D580" s="285" t="s">
        <v>2572</v>
      </c>
      <c r="E580" s="72" t="s">
        <v>1666</v>
      </c>
      <c r="F580" s="60"/>
      <c r="G580" s="61"/>
      <c r="H580" s="62"/>
      <c r="I580" s="63" t="s">
        <v>175</v>
      </c>
      <c r="J580" s="64" t="s">
        <v>175</v>
      </c>
      <c r="K580" s="65" t="s">
        <v>175</v>
      </c>
      <c r="L580" s="47" t="s">
        <v>176</v>
      </c>
      <c r="M580" s="73">
        <v>0</v>
      </c>
      <c r="N580" s="74">
        <v>0</v>
      </c>
      <c r="O580" s="74">
        <v>0</v>
      </c>
      <c r="P580" s="74">
        <v>0</v>
      </c>
      <c r="Q580" s="74">
        <v>0</v>
      </c>
      <c r="R580" s="74">
        <v>0</v>
      </c>
      <c r="S580" s="74">
        <v>0</v>
      </c>
      <c r="T580" s="74">
        <v>0</v>
      </c>
      <c r="U580" s="73">
        <v>0</v>
      </c>
      <c r="V580" s="73"/>
      <c r="W580" s="75" t="s">
        <v>175</v>
      </c>
      <c r="X580" s="73"/>
      <c r="Y580" s="73" t="s">
        <v>175</v>
      </c>
      <c r="Z580" s="76" t="s">
        <v>175</v>
      </c>
      <c r="AA580" s="158" t="s">
        <v>2599</v>
      </c>
      <c r="AB580" s="158" t="s">
        <v>2598</v>
      </c>
      <c r="AC580" s="78" t="s">
        <v>175</v>
      </c>
      <c r="AD580" s="78" t="s">
        <v>175</v>
      </c>
      <c r="AE580" s="79" t="s">
        <v>175</v>
      </c>
      <c r="AF580" s="80" t="s">
        <v>175</v>
      </c>
      <c r="AG580" s="79" t="s">
        <v>175</v>
      </c>
      <c r="AH580" s="81" t="s">
        <v>189</v>
      </c>
      <c r="AI580" s="259" t="s">
        <v>189</v>
      </c>
      <c r="AJ580" s="255" t="s">
        <v>189</v>
      </c>
      <c r="AK580" s="82" t="s">
        <v>189</v>
      </c>
      <c r="AL580" s="21"/>
    </row>
    <row r="581" spans="2:38" s="5" customFormat="1" ht="22.5" customHeight="1" x14ac:dyDescent="0.4">
      <c r="B581" s="57" t="s">
        <v>175</v>
      </c>
      <c r="C581" s="58" t="s">
        <v>898</v>
      </c>
      <c r="D581" s="285">
        <v>89</v>
      </c>
      <c r="E581" s="72" t="s">
        <v>1667</v>
      </c>
      <c r="F581" s="60"/>
      <c r="G581" s="61"/>
      <c r="H581" s="62"/>
      <c r="I581" s="63" t="s">
        <v>175</v>
      </c>
      <c r="J581" s="64" t="s">
        <v>175</v>
      </c>
      <c r="K581" s="65" t="s">
        <v>1174</v>
      </c>
      <c r="L581" s="136" t="s">
        <v>565</v>
      </c>
      <c r="M581" s="73">
        <v>1</v>
      </c>
      <c r="N581" s="74" t="s">
        <v>566</v>
      </c>
      <c r="O581" s="74">
        <v>0</v>
      </c>
      <c r="P581" s="74">
        <v>0</v>
      </c>
      <c r="Q581" s="74">
        <v>0</v>
      </c>
      <c r="R581" s="74">
        <v>0</v>
      </c>
      <c r="S581" s="74">
        <v>0</v>
      </c>
      <c r="T581" s="74">
        <v>0</v>
      </c>
      <c r="U581" s="73">
        <v>54</v>
      </c>
      <c r="V581" s="73">
        <v>4</v>
      </c>
      <c r="W581" s="75">
        <v>4</v>
      </c>
      <c r="X581" s="73" t="s">
        <v>2505</v>
      </c>
      <c r="Y581" s="73" t="s">
        <v>175</v>
      </c>
      <c r="Z581" s="76" t="s">
        <v>175</v>
      </c>
      <c r="AA581" s="158" t="s">
        <v>187</v>
      </c>
      <c r="AB581" s="78" t="s">
        <v>187</v>
      </c>
      <c r="AC581" s="78" t="s">
        <v>175</v>
      </c>
      <c r="AD581" s="78" t="s">
        <v>175</v>
      </c>
      <c r="AE581" s="79" t="s">
        <v>175</v>
      </c>
      <c r="AF581" s="80" t="s">
        <v>175</v>
      </c>
      <c r="AG581" s="79" t="s">
        <v>175</v>
      </c>
      <c r="AH581" s="81" t="s">
        <v>189</v>
      </c>
      <c r="AI581" s="259" t="s">
        <v>189</v>
      </c>
      <c r="AJ581" s="255" t="s">
        <v>2505</v>
      </c>
      <c r="AK581" s="82" t="s">
        <v>2505</v>
      </c>
      <c r="AL581" s="21"/>
    </row>
    <row r="582" spans="2:38" s="5" customFormat="1" ht="22.5" customHeight="1" x14ac:dyDescent="0.4">
      <c r="B582" s="57" t="s">
        <v>175</v>
      </c>
      <c r="C582" s="58" t="s">
        <v>898</v>
      </c>
      <c r="D582" s="285">
        <v>89</v>
      </c>
      <c r="E582" s="72" t="s">
        <v>1667</v>
      </c>
      <c r="F582" s="60"/>
      <c r="G582" s="61"/>
      <c r="H582" s="62"/>
      <c r="I582" s="63" t="s">
        <v>175</v>
      </c>
      <c r="J582" s="64" t="s">
        <v>175</v>
      </c>
      <c r="K582" s="65" t="s">
        <v>1668</v>
      </c>
      <c r="L582" s="136" t="s">
        <v>96</v>
      </c>
      <c r="M582" s="73">
        <v>1</v>
      </c>
      <c r="N582" s="74" t="s">
        <v>218</v>
      </c>
      <c r="O582" s="74">
        <v>0</v>
      </c>
      <c r="P582" s="74">
        <v>0</v>
      </c>
      <c r="Q582" s="74">
        <v>0</v>
      </c>
      <c r="R582" s="74">
        <v>0</v>
      </c>
      <c r="S582" s="74">
        <v>0</v>
      </c>
      <c r="T582" s="74" t="s">
        <v>64</v>
      </c>
      <c r="U582" s="73">
        <v>47</v>
      </c>
      <c r="V582" s="73">
        <v>1</v>
      </c>
      <c r="W582" s="75">
        <v>1</v>
      </c>
      <c r="X582" s="73" t="s">
        <v>2505</v>
      </c>
      <c r="Y582" s="73" t="s">
        <v>175</v>
      </c>
      <c r="Z582" s="76" t="s">
        <v>175</v>
      </c>
      <c r="AA582" s="158" t="s">
        <v>187</v>
      </c>
      <c r="AB582" s="78" t="s">
        <v>187</v>
      </c>
      <c r="AC582" s="78" t="s">
        <v>175</v>
      </c>
      <c r="AD582" s="78" t="s">
        <v>175</v>
      </c>
      <c r="AE582" s="79" t="s">
        <v>175</v>
      </c>
      <c r="AF582" s="80" t="s">
        <v>175</v>
      </c>
      <c r="AG582" s="79" t="s">
        <v>175</v>
      </c>
      <c r="AH582" s="81" t="s">
        <v>189</v>
      </c>
      <c r="AI582" s="259" t="s">
        <v>189</v>
      </c>
      <c r="AJ582" s="255" t="s">
        <v>2505</v>
      </c>
      <c r="AK582" s="82" t="s">
        <v>2505</v>
      </c>
      <c r="AL582" s="21"/>
    </row>
    <row r="583" spans="2:38" s="5" customFormat="1" ht="22.5" customHeight="1" x14ac:dyDescent="0.4">
      <c r="B583" s="57" t="s">
        <v>175</v>
      </c>
      <c r="C583" s="58" t="s">
        <v>898</v>
      </c>
      <c r="D583" s="285">
        <v>90</v>
      </c>
      <c r="E583" s="72" t="s">
        <v>1669</v>
      </c>
      <c r="F583" s="60"/>
      <c r="G583" s="61"/>
      <c r="H583" s="62"/>
      <c r="I583" s="63">
        <v>9</v>
      </c>
      <c r="J583" s="64">
        <v>138</v>
      </c>
      <c r="K583" s="65" t="s">
        <v>1670</v>
      </c>
      <c r="L583" s="47" t="s">
        <v>565</v>
      </c>
      <c r="M583" s="48">
        <v>1</v>
      </c>
      <c r="N583" s="66" t="s">
        <v>566</v>
      </c>
      <c r="O583" s="66">
        <v>0</v>
      </c>
      <c r="P583" s="66">
        <v>0</v>
      </c>
      <c r="Q583" s="66">
        <v>0</v>
      </c>
      <c r="R583" s="66">
        <v>0</v>
      </c>
      <c r="S583" s="66">
        <v>0</v>
      </c>
      <c r="T583" s="66">
        <v>0</v>
      </c>
      <c r="U583" s="48">
        <v>54</v>
      </c>
      <c r="V583" s="48">
        <v>2</v>
      </c>
      <c r="W583" s="67">
        <v>2</v>
      </c>
      <c r="X583" s="48"/>
      <c r="Y583" s="48">
        <v>134.136</v>
      </c>
      <c r="Z583" s="68">
        <v>33534</v>
      </c>
      <c r="AA583" s="149"/>
      <c r="AB583" s="69"/>
      <c r="AC583" s="69"/>
      <c r="AD583" s="69"/>
      <c r="AE583" s="70"/>
      <c r="AF583" s="71"/>
      <c r="AG583" s="70"/>
      <c r="AH583" s="55">
        <f t="shared" si="6"/>
        <v>0</v>
      </c>
      <c r="AI583" s="247">
        <f t="shared" si="7"/>
        <v>0</v>
      </c>
      <c r="AJ583" s="242"/>
      <c r="AK583" s="56"/>
      <c r="AL583" s="21"/>
    </row>
    <row r="584" spans="2:38" s="5" customFormat="1" ht="22.5" customHeight="1" x14ac:dyDescent="0.4">
      <c r="B584" s="57" t="s">
        <v>175</v>
      </c>
      <c r="C584" s="58" t="s">
        <v>898</v>
      </c>
      <c r="D584" s="285">
        <v>91</v>
      </c>
      <c r="E584" s="72" t="s">
        <v>1671</v>
      </c>
      <c r="F584" s="60"/>
      <c r="G584" s="61"/>
      <c r="H584" s="62"/>
      <c r="I584" s="63" t="s">
        <v>175</v>
      </c>
      <c r="J584" s="64" t="s">
        <v>175</v>
      </c>
      <c r="K584" s="65" t="s">
        <v>1280</v>
      </c>
      <c r="L584" s="136" t="s">
        <v>457</v>
      </c>
      <c r="M584" s="73">
        <v>1</v>
      </c>
      <c r="N584" s="74" t="s">
        <v>218</v>
      </c>
      <c r="O584" s="74">
        <v>0</v>
      </c>
      <c r="P584" s="74">
        <v>0</v>
      </c>
      <c r="Q584" s="74">
        <v>0</v>
      </c>
      <c r="R584" s="74" t="s">
        <v>840</v>
      </c>
      <c r="S584" s="74">
        <v>0</v>
      </c>
      <c r="T584" s="74">
        <v>0</v>
      </c>
      <c r="U584" s="73">
        <v>47</v>
      </c>
      <c r="V584" s="73">
        <v>1</v>
      </c>
      <c r="W584" s="75">
        <v>1</v>
      </c>
      <c r="X584" s="73" t="s">
        <v>2505</v>
      </c>
      <c r="Y584" s="73" t="s">
        <v>175</v>
      </c>
      <c r="Z584" s="76" t="s">
        <v>175</v>
      </c>
      <c r="AA584" s="158" t="s">
        <v>187</v>
      </c>
      <c r="AB584" s="78" t="s">
        <v>187</v>
      </c>
      <c r="AC584" s="78" t="s">
        <v>175</v>
      </c>
      <c r="AD584" s="78" t="s">
        <v>175</v>
      </c>
      <c r="AE584" s="79" t="s">
        <v>175</v>
      </c>
      <c r="AF584" s="80" t="s">
        <v>175</v>
      </c>
      <c r="AG584" s="79" t="s">
        <v>175</v>
      </c>
      <c r="AH584" s="81" t="s">
        <v>189</v>
      </c>
      <c r="AI584" s="259" t="s">
        <v>189</v>
      </c>
      <c r="AJ584" s="255" t="s">
        <v>2505</v>
      </c>
      <c r="AK584" s="82" t="s">
        <v>2505</v>
      </c>
      <c r="AL584" s="21"/>
    </row>
    <row r="585" spans="2:38" s="5" customFormat="1" ht="22.5" customHeight="1" x14ac:dyDescent="0.4">
      <c r="B585" s="57" t="s">
        <v>175</v>
      </c>
      <c r="C585" s="58" t="s">
        <v>898</v>
      </c>
      <c r="D585" s="285">
        <v>91</v>
      </c>
      <c r="E585" s="72" t="s">
        <v>1671</v>
      </c>
      <c r="F585" s="60"/>
      <c r="G585" s="61"/>
      <c r="H585" s="62"/>
      <c r="I585" s="63" t="s">
        <v>175</v>
      </c>
      <c r="J585" s="64" t="s">
        <v>175</v>
      </c>
      <c r="K585" s="65" t="s">
        <v>1672</v>
      </c>
      <c r="L585" s="136" t="s">
        <v>457</v>
      </c>
      <c r="M585" s="73">
        <v>1</v>
      </c>
      <c r="N585" s="74" t="s">
        <v>218</v>
      </c>
      <c r="O585" s="74">
        <v>0</v>
      </c>
      <c r="P585" s="74">
        <v>0</v>
      </c>
      <c r="Q585" s="74">
        <v>0</v>
      </c>
      <c r="R585" s="74" t="s">
        <v>840</v>
      </c>
      <c r="S585" s="74">
        <v>0</v>
      </c>
      <c r="T585" s="74" t="s">
        <v>1196</v>
      </c>
      <c r="U585" s="73">
        <v>47</v>
      </c>
      <c r="V585" s="73">
        <v>2</v>
      </c>
      <c r="W585" s="75">
        <v>2</v>
      </c>
      <c r="X585" s="73" t="s">
        <v>2505</v>
      </c>
      <c r="Y585" s="73" t="s">
        <v>175</v>
      </c>
      <c r="Z585" s="76" t="s">
        <v>175</v>
      </c>
      <c r="AA585" s="158" t="s">
        <v>187</v>
      </c>
      <c r="AB585" s="78" t="s">
        <v>187</v>
      </c>
      <c r="AC585" s="78" t="s">
        <v>175</v>
      </c>
      <c r="AD585" s="78" t="s">
        <v>175</v>
      </c>
      <c r="AE585" s="79" t="s">
        <v>175</v>
      </c>
      <c r="AF585" s="80" t="s">
        <v>175</v>
      </c>
      <c r="AG585" s="79" t="s">
        <v>175</v>
      </c>
      <c r="AH585" s="81" t="s">
        <v>189</v>
      </c>
      <c r="AI585" s="259" t="s">
        <v>189</v>
      </c>
      <c r="AJ585" s="255" t="s">
        <v>2505</v>
      </c>
      <c r="AK585" s="82" t="s">
        <v>2505</v>
      </c>
      <c r="AL585" s="21"/>
    </row>
    <row r="586" spans="2:38" s="5" customFormat="1" ht="22.5" customHeight="1" x14ac:dyDescent="0.4">
      <c r="B586" s="57" t="s">
        <v>175</v>
      </c>
      <c r="C586" s="58" t="s">
        <v>898</v>
      </c>
      <c r="D586" s="285">
        <v>92</v>
      </c>
      <c r="E586" s="72" t="s">
        <v>1673</v>
      </c>
      <c r="F586" s="60"/>
      <c r="G586" s="61"/>
      <c r="H586" s="62"/>
      <c r="I586" s="63" t="s">
        <v>175</v>
      </c>
      <c r="J586" s="64" t="s">
        <v>175</v>
      </c>
      <c r="K586" s="65" t="s">
        <v>175</v>
      </c>
      <c r="L586" s="47" t="s">
        <v>176</v>
      </c>
      <c r="M586" s="73">
        <v>0</v>
      </c>
      <c r="N586" s="74">
        <v>0</v>
      </c>
      <c r="O586" s="74">
        <v>0</v>
      </c>
      <c r="P586" s="74">
        <v>0</v>
      </c>
      <c r="Q586" s="74">
        <v>0</v>
      </c>
      <c r="R586" s="74">
        <v>0</v>
      </c>
      <c r="S586" s="74">
        <v>0</v>
      </c>
      <c r="T586" s="74">
        <v>0</v>
      </c>
      <c r="U586" s="73">
        <v>0</v>
      </c>
      <c r="V586" s="73"/>
      <c r="W586" s="75" t="s">
        <v>175</v>
      </c>
      <c r="X586" s="73"/>
      <c r="Y586" s="73" t="s">
        <v>175</v>
      </c>
      <c r="Z586" s="76" t="s">
        <v>175</v>
      </c>
      <c r="AA586" s="158" t="s">
        <v>2599</v>
      </c>
      <c r="AB586" s="158" t="s">
        <v>2598</v>
      </c>
      <c r="AC586" s="78" t="s">
        <v>175</v>
      </c>
      <c r="AD586" s="78" t="s">
        <v>175</v>
      </c>
      <c r="AE586" s="79" t="s">
        <v>175</v>
      </c>
      <c r="AF586" s="80" t="s">
        <v>175</v>
      </c>
      <c r="AG586" s="79" t="s">
        <v>175</v>
      </c>
      <c r="AH586" s="81" t="s">
        <v>189</v>
      </c>
      <c r="AI586" s="259" t="s">
        <v>189</v>
      </c>
      <c r="AJ586" s="255" t="s">
        <v>189</v>
      </c>
      <c r="AK586" s="82" t="s">
        <v>189</v>
      </c>
      <c r="AL586" s="21"/>
    </row>
    <row r="587" spans="2:38" s="5" customFormat="1" ht="22.5" customHeight="1" x14ac:dyDescent="0.4">
      <c r="B587" s="57" t="s">
        <v>175</v>
      </c>
      <c r="C587" s="58" t="s">
        <v>898</v>
      </c>
      <c r="D587" s="285">
        <v>93</v>
      </c>
      <c r="E587" s="72" t="s">
        <v>1674</v>
      </c>
      <c r="F587" s="60"/>
      <c r="G587" s="61"/>
      <c r="H587" s="62"/>
      <c r="I587" s="63" t="s">
        <v>175</v>
      </c>
      <c r="J587" s="64" t="s">
        <v>175</v>
      </c>
      <c r="K587" s="65" t="s">
        <v>1075</v>
      </c>
      <c r="L587" s="136" t="s">
        <v>52</v>
      </c>
      <c r="M587" s="73">
        <v>1</v>
      </c>
      <c r="N587" s="74" t="s">
        <v>1076</v>
      </c>
      <c r="O587" s="74">
        <v>0</v>
      </c>
      <c r="P587" s="74" t="s">
        <v>1077</v>
      </c>
      <c r="Q587" s="74" t="s">
        <v>1074</v>
      </c>
      <c r="R587" s="74">
        <v>0</v>
      </c>
      <c r="S587" s="74">
        <v>0</v>
      </c>
      <c r="T587" s="74">
        <v>0</v>
      </c>
      <c r="U587" s="73">
        <v>35</v>
      </c>
      <c r="V587" s="73">
        <v>2</v>
      </c>
      <c r="W587" s="75">
        <v>2</v>
      </c>
      <c r="X587" s="73" t="s">
        <v>2505</v>
      </c>
      <c r="Y587" s="73" t="s">
        <v>175</v>
      </c>
      <c r="Z587" s="76" t="s">
        <v>175</v>
      </c>
      <c r="AA587" s="158" t="s">
        <v>187</v>
      </c>
      <c r="AB587" s="78" t="s">
        <v>187</v>
      </c>
      <c r="AC587" s="78" t="s">
        <v>175</v>
      </c>
      <c r="AD587" s="78" t="s">
        <v>175</v>
      </c>
      <c r="AE587" s="79" t="s">
        <v>175</v>
      </c>
      <c r="AF587" s="80" t="s">
        <v>175</v>
      </c>
      <c r="AG587" s="79" t="s">
        <v>175</v>
      </c>
      <c r="AH587" s="81" t="s">
        <v>189</v>
      </c>
      <c r="AI587" s="259" t="s">
        <v>189</v>
      </c>
      <c r="AJ587" s="255" t="s">
        <v>2505</v>
      </c>
      <c r="AK587" s="82" t="s">
        <v>2505</v>
      </c>
      <c r="AL587" s="21"/>
    </row>
    <row r="588" spans="2:38" s="5" customFormat="1" ht="22.5" customHeight="1" x14ac:dyDescent="0.4">
      <c r="B588" s="57" t="s">
        <v>175</v>
      </c>
      <c r="C588" s="58" t="s">
        <v>898</v>
      </c>
      <c r="D588" s="285">
        <v>94</v>
      </c>
      <c r="E588" s="72" t="s">
        <v>1675</v>
      </c>
      <c r="F588" s="60"/>
      <c r="G588" s="61"/>
      <c r="H588" s="62"/>
      <c r="I588" s="63">
        <v>9</v>
      </c>
      <c r="J588" s="64">
        <v>138</v>
      </c>
      <c r="K588" s="65" t="s">
        <v>1665</v>
      </c>
      <c r="L588" s="47" t="s">
        <v>108</v>
      </c>
      <c r="M588" s="48">
        <v>2</v>
      </c>
      <c r="N588" s="66" t="s">
        <v>118</v>
      </c>
      <c r="O588" s="66">
        <v>0</v>
      </c>
      <c r="P588" s="66">
        <v>0</v>
      </c>
      <c r="Q588" s="66">
        <v>0</v>
      </c>
      <c r="R588" s="66">
        <v>0</v>
      </c>
      <c r="S588" s="66">
        <v>0</v>
      </c>
      <c r="T588" s="66">
        <v>0</v>
      </c>
      <c r="U588" s="48">
        <v>28</v>
      </c>
      <c r="V588" s="48">
        <v>1</v>
      </c>
      <c r="W588" s="67">
        <v>2</v>
      </c>
      <c r="X588" s="48"/>
      <c r="Y588" s="48">
        <v>69.552000000000007</v>
      </c>
      <c r="Z588" s="68">
        <v>17388</v>
      </c>
      <c r="AA588" s="149"/>
      <c r="AB588" s="69"/>
      <c r="AC588" s="69"/>
      <c r="AD588" s="69"/>
      <c r="AE588" s="70"/>
      <c r="AF588" s="71"/>
      <c r="AG588" s="70"/>
      <c r="AH588" s="55">
        <f t="shared" si="6"/>
        <v>0</v>
      </c>
      <c r="AI588" s="247">
        <f t="shared" si="7"/>
        <v>0</v>
      </c>
      <c r="AJ588" s="242"/>
      <c r="AK588" s="56"/>
      <c r="AL588" s="21"/>
    </row>
    <row r="589" spans="2:38" s="5" customFormat="1" ht="22.5" customHeight="1" x14ac:dyDescent="0.4">
      <c r="B589" s="57" t="s">
        <v>175</v>
      </c>
      <c r="C589" s="58" t="s">
        <v>898</v>
      </c>
      <c r="D589" s="285" t="s">
        <v>2573</v>
      </c>
      <c r="E589" s="72" t="s">
        <v>1676</v>
      </c>
      <c r="F589" s="60"/>
      <c r="G589" s="61"/>
      <c r="H589" s="62"/>
      <c r="I589" s="63" t="s">
        <v>175</v>
      </c>
      <c r="J589" s="64" t="s">
        <v>175</v>
      </c>
      <c r="K589" s="65" t="s">
        <v>1670</v>
      </c>
      <c r="L589" s="136" t="s">
        <v>565</v>
      </c>
      <c r="M589" s="73">
        <v>1</v>
      </c>
      <c r="N589" s="74" t="s">
        <v>566</v>
      </c>
      <c r="O589" s="74">
        <v>0</v>
      </c>
      <c r="P589" s="74">
        <v>0</v>
      </c>
      <c r="Q589" s="74">
        <v>0</v>
      </c>
      <c r="R589" s="74">
        <v>0</v>
      </c>
      <c r="S589" s="74">
        <v>0</v>
      </c>
      <c r="T589" s="74">
        <v>0</v>
      </c>
      <c r="U589" s="73">
        <v>54</v>
      </c>
      <c r="V589" s="73">
        <v>4</v>
      </c>
      <c r="W589" s="75">
        <v>4</v>
      </c>
      <c r="X589" s="73" t="s">
        <v>2505</v>
      </c>
      <c r="Y589" s="73" t="s">
        <v>175</v>
      </c>
      <c r="Z589" s="76" t="s">
        <v>175</v>
      </c>
      <c r="AA589" s="158" t="s">
        <v>187</v>
      </c>
      <c r="AB589" s="78" t="s">
        <v>187</v>
      </c>
      <c r="AC589" s="78" t="s">
        <v>175</v>
      </c>
      <c r="AD589" s="78" t="s">
        <v>175</v>
      </c>
      <c r="AE589" s="79" t="s">
        <v>175</v>
      </c>
      <c r="AF589" s="80" t="s">
        <v>175</v>
      </c>
      <c r="AG589" s="79" t="s">
        <v>175</v>
      </c>
      <c r="AH589" s="81" t="s">
        <v>189</v>
      </c>
      <c r="AI589" s="259" t="s">
        <v>189</v>
      </c>
      <c r="AJ589" s="255" t="s">
        <v>2505</v>
      </c>
      <c r="AK589" s="82" t="s">
        <v>2505</v>
      </c>
      <c r="AL589" s="21"/>
    </row>
    <row r="590" spans="2:38" s="5" customFormat="1" ht="22.5" customHeight="1" x14ac:dyDescent="0.4">
      <c r="B590" s="57" t="s">
        <v>175</v>
      </c>
      <c r="C590" s="58" t="s">
        <v>898</v>
      </c>
      <c r="D590" s="285" t="s">
        <v>2573</v>
      </c>
      <c r="E590" s="72" t="s">
        <v>1676</v>
      </c>
      <c r="F590" s="60"/>
      <c r="G590" s="61"/>
      <c r="H590" s="62"/>
      <c r="I590" s="63" t="s">
        <v>175</v>
      </c>
      <c r="J590" s="64" t="s">
        <v>175</v>
      </c>
      <c r="K590" s="65" t="s">
        <v>1668</v>
      </c>
      <c r="L590" s="136" t="s">
        <v>96</v>
      </c>
      <c r="M590" s="73">
        <v>1</v>
      </c>
      <c r="N590" s="74" t="s">
        <v>218</v>
      </c>
      <c r="O590" s="74">
        <v>0</v>
      </c>
      <c r="P590" s="74">
        <v>0</v>
      </c>
      <c r="Q590" s="74">
        <v>0</v>
      </c>
      <c r="R590" s="74">
        <v>0</v>
      </c>
      <c r="S590" s="74">
        <v>0</v>
      </c>
      <c r="T590" s="74" t="s">
        <v>64</v>
      </c>
      <c r="U590" s="73">
        <v>47</v>
      </c>
      <c r="V590" s="73">
        <v>1</v>
      </c>
      <c r="W590" s="75">
        <v>1</v>
      </c>
      <c r="X590" s="73" t="s">
        <v>2505</v>
      </c>
      <c r="Y590" s="73" t="s">
        <v>175</v>
      </c>
      <c r="Z590" s="76" t="s">
        <v>175</v>
      </c>
      <c r="AA590" s="158" t="s">
        <v>187</v>
      </c>
      <c r="AB590" s="78" t="s">
        <v>187</v>
      </c>
      <c r="AC590" s="78" t="s">
        <v>175</v>
      </c>
      <c r="AD590" s="78" t="s">
        <v>175</v>
      </c>
      <c r="AE590" s="79" t="s">
        <v>175</v>
      </c>
      <c r="AF590" s="80" t="s">
        <v>175</v>
      </c>
      <c r="AG590" s="79" t="s">
        <v>175</v>
      </c>
      <c r="AH590" s="81" t="s">
        <v>189</v>
      </c>
      <c r="AI590" s="259" t="s">
        <v>189</v>
      </c>
      <c r="AJ590" s="255" t="s">
        <v>2505</v>
      </c>
      <c r="AK590" s="82" t="s">
        <v>2505</v>
      </c>
      <c r="AL590" s="21"/>
    </row>
    <row r="591" spans="2:38" s="5" customFormat="1" ht="22.5" customHeight="1" x14ac:dyDescent="0.4">
      <c r="B591" s="57" t="s">
        <v>175</v>
      </c>
      <c r="C591" s="58" t="s">
        <v>898</v>
      </c>
      <c r="D591" s="285" t="s">
        <v>2574</v>
      </c>
      <c r="E591" s="72" t="s">
        <v>1677</v>
      </c>
      <c r="F591" s="60"/>
      <c r="G591" s="61"/>
      <c r="H591" s="62"/>
      <c r="I591" s="63">
        <v>9</v>
      </c>
      <c r="J591" s="64">
        <v>138</v>
      </c>
      <c r="K591" s="65" t="s">
        <v>1670</v>
      </c>
      <c r="L591" s="47" t="s">
        <v>565</v>
      </c>
      <c r="M591" s="48">
        <v>1</v>
      </c>
      <c r="N591" s="66" t="s">
        <v>566</v>
      </c>
      <c r="O591" s="66">
        <v>0</v>
      </c>
      <c r="P591" s="66">
        <v>0</v>
      </c>
      <c r="Q591" s="66">
        <v>0</v>
      </c>
      <c r="R591" s="66">
        <v>0</v>
      </c>
      <c r="S591" s="66">
        <v>0</v>
      </c>
      <c r="T591" s="66">
        <v>0</v>
      </c>
      <c r="U591" s="48">
        <v>54</v>
      </c>
      <c r="V591" s="48">
        <v>2</v>
      </c>
      <c r="W591" s="67">
        <v>2</v>
      </c>
      <c r="X591" s="48"/>
      <c r="Y591" s="48">
        <v>134.136</v>
      </c>
      <c r="Z591" s="68">
        <v>33534</v>
      </c>
      <c r="AA591" s="149"/>
      <c r="AB591" s="69"/>
      <c r="AC591" s="69"/>
      <c r="AD591" s="69"/>
      <c r="AE591" s="70"/>
      <c r="AF591" s="71"/>
      <c r="AG591" s="70"/>
      <c r="AH591" s="55">
        <f t="shared" si="6"/>
        <v>0</v>
      </c>
      <c r="AI591" s="247">
        <f t="shared" si="7"/>
        <v>0</v>
      </c>
      <c r="AJ591" s="242"/>
      <c r="AK591" s="56"/>
      <c r="AL591" s="21"/>
    </row>
    <row r="592" spans="2:38" s="5" customFormat="1" ht="22.5" customHeight="1" x14ac:dyDescent="0.4">
      <c r="B592" s="57" t="s">
        <v>175</v>
      </c>
      <c r="C592" s="58" t="s">
        <v>898</v>
      </c>
      <c r="D592" s="285">
        <v>96</v>
      </c>
      <c r="E592" s="72" t="s">
        <v>1678</v>
      </c>
      <c r="F592" s="60"/>
      <c r="G592" s="61"/>
      <c r="H592" s="62"/>
      <c r="I592" s="63" t="s">
        <v>175</v>
      </c>
      <c r="J592" s="64" t="s">
        <v>175</v>
      </c>
      <c r="K592" s="65" t="s">
        <v>175</v>
      </c>
      <c r="L592" s="47" t="s">
        <v>176</v>
      </c>
      <c r="M592" s="73">
        <v>0</v>
      </c>
      <c r="N592" s="74">
        <v>0</v>
      </c>
      <c r="O592" s="74">
        <v>0</v>
      </c>
      <c r="P592" s="74">
        <v>0</v>
      </c>
      <c r="Q592" s="74">
        <v>0</v>
      </c>
      <c r="R592" s="74">
        <v>0</v>
      </c>
      <c r="S592" s="74">
        <v>0</v>
      </c>
      <c r="T592" s="74">
        <v>0</v>
      </c>
      <c r="U592" s="73">
        <v>0</v>
      </c>
      <c r="V592" s="73"/>
      <c r="W592" s="75" t="s">
        <v>175</v>
      </c>
      <c r="X592" s="73"/>
      <c r="Y592" s="73" t="s">
        <v>175</v>
      </c>
      <c r="Z592" s="76" t="s">
        <v>175</v>
      </c>
      <c r="AA592" s="158" t="s">
        <v>2599</v>
      </c>
      <c r="AB592" s="158" t="s">
        <v>2598</v>
      </c>
      <c r="AC592" s="78" t="s">
        <v>175</v>
      </c>
      <c r="AD592" s="78" t="s">
        <v>175</v>
      </c>
      <c r="AE592" s="79" t="s">
        <v>175</v>
      </c>
      <c r="AF592" s="80" t="s">
        <v>175</v>
      </c>
      <c r="AG592" s="79" t="s">
        <v>175</v>
      </c>
      <c r="AH592" s="81" t="s">
        <v>189</v>
      </c>
      <c r="AI592" s="259" t="s">
        <v>189</v>
      </c>
      <c r="AJ592" s="255" t="s">
        <v>189</v>
      </c>
      <c r="AK592" s="82" t="s">
        <v>189</v>
      </c>
      <c r="AL592" s="21"/>
    </row>
    <row r="593" spans="2:38" s="5" customFormat="1" ht="22.5" customHeight="1" x14ac:dyDescent="0.4">
      <c r="B593" s="57" t="s">
        <v>175</v>
      </c>
      <c r="C593" s="58" t="s">
        <v>898</v>
      </c>
      <c r="D593" s="285">
        <v>97</v>
      </c>
      <c r="E593" s="72" t="s">
        <v>1679</v>
      </c>
      <c r="F593" s="60"/>
      <c r="G593" s="61"/>
      <c r="H593" s="62"/>
      <c r="I593" s="63" t="s">
        <v>175</v>
      </c>
      <c r="J593" s="64" t="s">
        <v>175</v>
      </c>
      <c r="K593" s="65" t="s">
        <v>175</v>
      </c>
      <c r="L593" s="47" t="s">
        <v>176</v>
      </c>
      <c r="M593" s="73">
        <v>0</v>
      </c>
      <c r="N593" s="74">
        <v>0</v>
      </c>
      <c r="O593" s="74">
        <v>0</v>
      </c>
      <c r="P593" s="74">
        <v>0</v>
      </c>
      <c r="Q593" s="74">
        <v>0</v>
      </c>
      <c r="R593" s="74">
        <v>0</v>
      </c>
      <c r="S593" s="74">
        <v>0</v>
      </c>
      <c r="T593" s="74">
        <v>0</v>
      </c>
      <c r="U593" s="73">
        <v>0</v>
      </c>
      <c r="V593" s="73"/>
      <c r="W593" s="75" t="s">
        <v>175</v>
      </c>
      <c r="X593" s="73"/>
      <c r="Y593" s="73" t="s">
        <v>175</v>
      </c>
      <c r="Z593" s="76" t="s">
        <v>175</v>
      </c>
      <c r="AA593" s="158" t="s">
        <v>2599</v>
      </c>
      <c r="AB593" s="158" t="s">
        <v>2598</v>
      </c>
      <c r="AC593" s="78" t="s">
        <v>175</v>
      </c>
      <c r="AD593" s="78" t="s">
        <v>175</v>
      </c>
      <c r="AE593" s="79" t="s">
        <v>175</v>
      </c>
      <c r="AF593" s="80" t="s">
        <v>175</v>
      </c>
      <c r="AG593" s="79" t="s">
        <v>175</v>
      </c>
      <c r="AH593" s="81" t="s">
        <v>189</v>
      </c>
      <c r="AI593" s="259" t="s">
        <v>189</v>
      </c>
      <c r="AJ593" s="255" t="s">
        <v>189</v>
      </c>
      <c r="AK593" s="82" t="s">
        <v>189</v>
      </c>
      <c r="AL593" s="21"/>
    </row>
    <row r="594" spans="2:38" s="5" customFormat="1" ht="22.5" customHeight="1" x14ac:dyDescent="0.4">
      <c r="B594" s="57" t="s">
        <v>175</v>
      </c>
      <c r="C594" s="58" t="s">
        <v>898</v>
      </c>
      <c r="D594" s="285">
        <v>98</v>
      </c>
      <c r="E594" s="72" t="s">
        <v>1680</v>
      </c>
      <c r="F594" s="60"/>
      <c r="G594" s="61"/>
      <c r="H594" s="62"/>
      <c r="I594" s="63" t="s">
        <v>175</v>
      </c>
      <c r="J594" s="64" t="s">
        <v>175</v>
      </c>
      <c r="K594" s="65" t="s">
        <v>1537</v>
      </c>
      <c r="L594" s="136" t="s">
        <v>1538</v>
      </c>
      <c r="M594" s="73">
        <v>1</v>
      </c>
      <c r="N594" s="74" t="s">
        <v>87</v>
      </c>
      <c r="O594" s="74">
        <v>0</v>
      </c>
      <c r="P594" s="74">
        <v>0</v>
      </c>
      <c r="Q594" s="74" t="s">
        <v>1289</v>
      </c>
      <c r="R594" s="74">
        <v>0</v>
      </c>
      <c r="S594" s="74">
        <v>0</v>
      </c>
      <c r="T594" s="74">
        <v>0</v>
      </c>
      <c r="U594" s="73">
        <v>90</v>
      </c>
      <c r="V594" s="73">
        <v>1</v>
      </c>
      <c r="W594" s="75">
        <v>1</v>
      </c>
      <c r="X594" s="73" t="s">
        <v>2505</v>
      </c>
      <c r="Y594" s="73" t="s">
        <v>175</v>
      </c>
      <c r="Z594" s="76" t="s">
        <v>175</v>
      </c>
      <c r="AA594" s="158" t="s">
        <v>187</v>
      </c>
      <c r="AB594" s="78" t="s">
        <v>187</v>
      </c>
      <c r="AC594" s="78" t="s">
        <v>175</v>
      </c>
      <c r="AD594" s="78" t="s">
        <v>175</v>
      </c>
      <c r="AE594" s="79" t="s">
        <v>175</v>
      </c>
      <c r="AF594" s="80" t="s">
        <v>175</v>
      </c>
      <c r="AG594" s="79" t="s">
        <v>175</v>
      </c>
      <c r="AH594" s="81" t="s">
        <v>189</v>
      </c>
      <c r="AI594" s="259" t="s">
        <v>189</v>
      </c>
      <c r="AJ594" s="255" t="s">
        <v>2505</v>
      </c>
      <c r="AK594" s="82" t="s">
        <v>2505</v>
      </c>
      <c r="AL594" s="21"/>
    </row>
    <row r="595" spans="2:38" s="5" customFormat="1" ht="22.5" customHeight="1" x14ac:dyDescent="0.4">
      <c r="B595" s="57" t="s">
        <v>175</v>
      </c>
      <c r="C595" s="58" t="s">
        <v>898</v>
      </c>
      <c r="D595" s="285">
        <v>99</v>
      </c>
      <c r="E595" s="72" t="s">
        <v>1539</v>
      </c>
      <c r="F595" s="60"/>
      <c r="G595" s="61"/>
      <c r="H595" s="62"/>
      <c r="I595" s="63" t="s">
        <v>175</v>
      </c>
      <c r="J595" s="64" t="s">
        <v>175</v>
      </c>
      <c r="K595" s="65" t="s">
        <v>1245</v>
      </c>
      <c r="L595" s="136" t="s">
        <v>460</v>
      </c>
      <c r="M595" s="73">
        <v>1</v>
      </c>
      <c r="N595" s="74" t="s">
        <v>218</v>
      </c>
      <c r="O595" s="74">
        <v>0</v>
      </c>
      <c r="P595" s="74">
        <v>0</v>
      </c>
      <c r="Q595" s="74">
        <v>0</v>
      </c>
      <c r="R595" s="74">
        <v>0</v>
      </c>
      <c r="S595" s="74">
        <v>0</v>
      </c>
      <c r="T595" s="74">
        <v>0</v>
      </c>
      <c r="U595" s="73">
        <v>47</v>
      </c>
      <c r="V595" s="73">
        <v>16</v>
      </c>
      <c r="W595" s="75">
        <v>16</v>
      </c>
      <c r="X595" s="73" t="s">
        <v>2505</v>
      </c>
      <c r="Y595" s="73" t="s">
        <v>175</v>
      </c>
      <c r="Z595" s="76" t="s">
        <v>175</v>
      </c>
      <c r="AA595" s="158" t="s">
        <v>187</v>
      </c>
      <c r="AB595" s="78" t="s">
        <v>187</v>
      </c>
      <c r="AC595" s="78" t="s">
        <v>175</v>
      </c>
      <c r="AD595" s="78" t="s">
        <v>175</v>
      </c>
      <c r="AE595" s="79" t="s">
        <v>175</v>
      </c>
      <c r="AF595" s="80" t="s">
        <v>175</v>
      </c>
      <c r="AG595" s="79" t="s">
        <v>175</v>
      </c>
      <c r="AH595" s="81" t="s">
        <v>189</v>
      </c>
      <c r="AI595" s="259" t="s">
        <v>189</v>
      </c>
      <c r="AJ595" s="255" t="s">
        <v>2505</v>
      </c>
      <c r="AK595" s="82" t="s">
        <v>2505</v>
      </c>
      <c r="AL595" s="21"/>
    </row>
    <row r="596" spans="2:38" s="5" customFormat="1" ht="22.5" customHeight="1" x14ac:dyDescent="0.4">
      <c r="B596" s="57" t="s">
        <v>175</v>
      </c>
      <c r="C596" s="58" t="s">
        <v>898</v>
      </c>
      <c r="D596" s="285">
        <v>99</v>
      </c>
      <c r="E596" s="72" t="s">
        <v>1539</v>
      </c>
      <c r="F596" s="60"/>
      <c r="G596" s="61"/>
      <c r="H596" s="62"/>
      <c r="I596" s="63" t="s">
        <v>175</v>
      </c>
      <c r="J596" s="64" t="s">
        <v>175</v>
      </c>
      <c r="K596" s="65" t="s">
        <v>1244</v>
      </c>
      <c r="L596" s="136" t="s">
        <v>457</v>
      </c>
      <c r="M596" s="73">
        <v>1</v>
      </c>
      <c r="N596" s="74" t="s">
        <v>218</v>
      </c>
      <c r="O596" s="74">
        <v>0</v>
      </c>
      <c r="P596" s="74">
        <v>0</v>
      </c>
      <c r="Q596" s="74">
        <v>0</v>
      </c>
      <c r="R596" s="74">
        <v>0</v>
      </c>
      <c r="S596" s="74">
        <v>0</v>
      </c>
      <c r="T596" s="74">
        <v>0</v>
      </c>
      <c r="U596" s="73">
        <v>47</v>
      </c>
      <c r="V596" s="73">
        <v>3</v>
      </c>
      <c r="W596" s="75">
        <v>3</v>
      </c>
      <c r="X596" s="73" t="s">
        <v>2505</v>
      </c>
      <c r="Y596" s="73" t="s">
        <v>175</v>
      </c>
      <c r="Z596" s="76" t="s">
        <v>175</v>
      </c>
      <c r="AA596" s="158" t="s">
        <v>187</v>
      </c>
      <c r="AB596" s="78" t="s">
        <v>187</v>
      </c>
      <c r="AC596" s="78" t="s">
        <v>175</v>
      </c>
      <c r="AD596" s="78" t="s">
        <v>175</v>
      </c>
      <c r="AE596" s="79" t="s">
        <v>175</v>
      </c>
      <c r="AF596" s="80" t="s">
        <v>175</v>
      </c>
      <c r="AG596" s="79" t="s">
        <v>175</v>
      </c>
      <c r="AH596" s="81" t="s">
        <v>189</v>
      </c>
      <c r="AI596" s="259" t="s">
        <v>189</v>
      </c>
      <c r="AJ596" s="255" t="s">
        <v>2505</v>
      </c>
      <c r="AK596" s="82" t="s">
        <v>2505</v>
      </c>
      <c r="AL596" s="21"/>
    </row>
    <row r="597" spans="2:38" s="5" customFormat="1" ht="22.5" customHeight="1" x14ac:dyDescent="0.4">
      <c r="B597" s="57" t="s">
        <v>175</v>
      </c>
      <c r="C597" s="58" t="s">
        <v>1681</v>
      </c>
      <c r="D597" s="285">
        <v>1</v>
      </c>
      <c r="E597" s="72" t="s">
        <v>1682</v>
      </c>
      <c r="F597" s="60"/>
      <c r="G597" s="61"/>
      <c r="H597" s="62"/>
      <c r="I597" s="63">
        <v>8</v>
      </c>
      <c r="J597" s="64">
        <v>268</v>
      </c>
      <c r="K597" s="65" t="s">
        <v>1683</v>
      </c>
      <c r="L597" s="47" t="s">
        <v>262</v>
      </c>
      <c r="M597" s="48">
        <v>1</v>
      </c>
      <c r="N597" s="66" t="s">
        <v>1149</v>
      </c>
      <c r="O597" s="66">
        <v>0</v>
      </c>
      <c r="P597" s="66">
        <v>0</v>
      </c>
      <c r="Q597" s="66" t="s">
        <v>1684</v>
      </c>
      <c r="R597" s="66">
        <v>0</v>
      </c>
      <c r="S597" s="66">
        <v>0</v>
      </c>
      <c r="T597" s="66">
        <v>0</v>
      </c>
      <c r="U597" s="48">
        <v>18</v>
      </c>
      <c r="V597" s="48">
        <v>9</v>
      </c>
      <c r="W597" s="67">
        <v>9</v>
      </c>
      <c r="X597" s="48"/>
      <c r="Y597" s="48">
        <v>347.32799999999997</v>
      </c>
      <c r="Z597" s="68">
        <v>86831.999999999985</v>
      </c>
      <c r="AA597" s="149"/>
      <c r="AB597" s="69"/>
      <c r="AC597" s="69"/>
      <c r="AD597" s="69"/>
      <c r="AE597" s="70"/>
      <c r="AF597" s="71"/>
      <c r="AG597" s="70"/>
      <c r="AH597" s="55">
        <f t="shared" si="6"/>
        <v>0</v>
      </c>
      <c r="AI597" s="247">
        <f t="shared" si="7"/>
        <v>0</v>
      </c>
      <c r="AJ597" s="242"/>
      <c r="AK597" s="56"/>
      <c r="AL597" s="21"/>
    </row>
    <row r="598" spans="2:38" s="5" customFormat="1" ht="22.5" customHeight="1" x14ac:dyDescent="0.4">
      <c r="B598" s="57" t="s">
        <v>175</v>
      </c>
      <c r="C598" s="58" t="s">
        <v>1681</v>
      </c>
      <c r="D598" s="285">
        <v>2</v>
      </c>
      <c r="E598" s="72" t="s">
        <v>1685</v>
      </c>
      <c r="F598" s="60"/>
      <c r="G598" s="61"/>
      <c r="H598" s="62"/>
      <c r="I598" s="63">
        <v>4</v>
      </c>
      <c r="J598" s="64">
        <v>292</v>
      </c>
      <c r="K598" s="65" t="s">
        <v>1402</v>
      </c>
      <c r="L598" s="47" t="s">
        <v>1403</v>
      </c>
      <c r="M598" s="48">
        <v>1</v>
      </c>
      <c r="N598" s="66" t="s">
        <v>1149</v>
      </c>
      <c r="O598" s="66">
        <v>0</v>
      </c>
      <c r="P598" s="66">
        <v>0</v>
      </c>
      <c r="Q598" s="66" t="s">
        <v>1404</v>
      </c>
      <c r="R598" s="66">
        <v>0</v>
      </c>
      <c r="S598" s="66">
        <v>0</v>
      </c>
      <c r="T598" s="66">
        <v>0</v>
      </c>
      <c r="U598" s="48">
        <v>18</v>
      </c>
      <c r="V598" s="48">
        <v>2</v>
      </c>
      <c r="W598" s="67">
        <v>2</v>
      </c>
      <c r="X598" s="48"/>
      <c r="Y598" s="48">
        <v>42.047999999999995</v>
      </c>
      <c r="Z598" s="68">
        <v>10511.999999999998</v>
      </c>
      <c r="AA598" s="149"/>
      <c r="AB598" s="69"/>
      <c r="AC598" s="69"/>
      <c r="AD598" s="69"/>
      <c r="AE598" s="70"/>
      <c r="AF598" s="71"/>
      <c r="AG598" s="70"/>
      <c r="AH598" s="55">
        <f t="shared" si="6"/>
        <v>0</v>
      </c>
      <c r="AI598" s="247">
        <f t="shared" si="7"/>
        <v>0</v>
      </c>
      <c r="AJ598" s="242"/>
      <c r="AK598" s="56"/>
      <c r="AL598" s="21"/>
    </row>
    <row r="599" spans="2:38" s="5" customFormat="1" ht="22.5" customHeight="1" x14ac:dyDescent="0.4">
      <c r="B599" s="57" t="s">
        <v>175</v>
      </c>
      <c r="C599" s="58" t="s">
        <v>1681</v>
      </c>
      <c r="D599" s="285">
        <v>3</v>
      </c>
      <c r="E599" s="72" t="s">
        <v>1686</v>
      </c>
      <c r="F599" s="60"/>
      <c r="G599" s="61"/>
      <c r="H599" s="62"/>
      <c r="I599" s="63" t="s">
        <v>175</v>
      </c>
      <c r="J599" s="64" t="s">
        <v>175</v>
      </c>
      <c r="K599" s="65" t="s">
        <v>175</v>
      </c>
      <c r="L599" s="47" t="s">
        <v>176</v>
      </c>
      <c r="M599" s="73">
        <v>0</v>
      </c>
      <c r="N599" s="74">
        <v>0</v>
      </c>
      <c r="O599" s="74">
        <v>0</v>
      </c>
      <c r="P599" s="74">
        <v>0</v>
      </c>
      <c r="Q599" s="74">
        <v>0</v>
      </c>
      <c r="R599" s="74">
        <v>0</v>
      </c>
      <c r="S599" s="74">
        <v>0</v>
      </c>
      <c r="T599" s="74">
        <v>0</v>
      </c>
      <c r="U599" s="73">
        <v>0</v>
      </c>
      <c r="V599" s="73"/>
      <c r="W599" s="75" t="s">
        <v>175</v>
      </c>
      <c r="X599" s="73"/>
      <c r="Y599" s="73" t="s">
        <v>175</v>
      </c>
      <c r="Z599" s="76" t="s">
        <v>175</v>
      </c>
      <c r="AA599" s="158" t="s">
        <v>2599</v>
      </c>
      <c r="AB599" s="158" t="s">
        <v>2598</v>
      </c>
      <c r="AC599" s="78" t="s">
        <v>175</v>
      </c>
      <c r="AD599" s="78" t="s">
        <v>175</v>
      </c>
      <c r="AE599" s="79" t="s">
        <v>175</v>
      </c>
      <c r="AF599" s="80" t="s">
        <v>175</v>
      </c>
      <c r="AG599" s="79" t="s">
        <v>175</v>
      </c>
      <c r="AH599" s="81" t="s">
        <v>189</v>
      </c>
      <c r="AI599" s="259" t="s">
        <v>189</v>
      </c>
      <c r="AJ599" s="255" t="s">
        <v>189</v>
      </c>
      <c r="AK599" s="82" t="s">
        <v>189</v>
      </c>
      <c r="AL599" s="21"/>
    </row>
    <row r="600" spans="2:38" s="5" customFormat="1" ht="22.5" customHeight="1" x14ac:dyDescent="0.4">
      <c r="B600" s="57" t="s">
        <v>175</v>
      </c>
      <c r="C600" s="58" t="s">
        <v>1681</v>
      </c>
      <c r="D600" s="285">
        <v>4</v>
      </c>
      <c r="E600" s="72" t="s">
        <v>1687</v>
      </c>
      <c r="F600" s="60"/>
      <c r="G600" s="61"/>
      <c r="H600" s="62"/>
      <c r="I600" s="63" t="s">
        <v>175</v>
      </c>
      <c r="J600" s="64" t="s">
        <v>175</v>
      </c>
      <c r="K600" s="65" t="s">
        <v>175</v>
      </c>
      <c r="L600" s="47" t="s">
        <v>176</v>
      </c>
      <c r="M600" s="73">
        <v>0</v>
      </c>
      <c r="N600" s="74">
        <v>0</v>
      </c>
      <c r="O600" s="74">
        <v>0</v>
      </c>
      <c r="P600" s="74">
        <v>0</v>
      </c>
      <c r="Q600" s="74">
        <v>0</v>
      </c>
      <c r="R600" s="74">
        <v>0</v>
      </c>
      <c r="S600" s="74">
        <v>0</v>
      </c>
      <c r="T600" s="74">
        <v>0</v>
      </c>
      <c r="U600" s="73">
        <v>0</v>
      </c>
      <c r="V600" s="73"/>
      <c r="W600" s="75" t="s">
        <v>175</v>
      </c>
      <c r="X600" s="73"/>
      <c r="Y600" s="73" t="s">
        <v>175</v>
      </c>
      <c r="Z600" s="76" t="s">
        <v>175</v>
      </c>
      <c r="AA600" s="158" t="s">
        <v>2599</v>
      </c>
      <c r="AB600" s="158" t="s">
        <v>2598</v>
      </c>
      <c r="AC600" s="78" t="s">
        <v>175</v>
      </c>
      <c r="AD600" s="78" t="s">
        <v>175</v>
      </c>
      <c r="AE600" s="79" t="s">
        <v>175</v>
      </c>
      <c r="AF600" s="80" t="s">
        <v>175</v>
      </c>
      <c r="AG600" s="79" t="s">
        <v>175</v>
      </c>
      <c r="AH600" s="81" t="s">
        <v>189</v>
      </c>
      <c r="AI600" s="259" t="s">
        <v>189</v>
      </c>
      <c r="AJ600" s="255" t="s">
        <v>189</v>
      </c>
      <c r="AK600" s="82" t="s">
        <v>189</v>
      </c>
      <c r="AL600" s="21"/>
    </row>
    <row r="601" spans="2:38" s="5" customFormat="1" ht="22.5" customHeight="1" x14ac:dyDescent="0.4">
      <c r="B601" s="57" t="s">
        <v>175</v>
      </c>
      <c r="C601" s="58" t="s">
        <v>1681</v>
      </c>
      <c r="D601" s="285">
        <v>5</v>
      </c>
      <c r="E601" s="72" t="s">
        <v>1688</v>
      </c>
      <c r="F601" s="60"/>
      <c r="G601" s="61"/>
      <c r="H601" s="62"/>
      <c r="I601" s="63" t="s">
        <v>175</v>
      </c>
      <c r="J601" s="64" t="s">
        <v>175</v>
      </c>
      <c r="K601" s="65" t="s">
        <v>175</v>
      </c>
      <c r="L601" s="47" t="s">
        <v>176</v>
      </c>
      <c r="M601" s="73">
        <v>0</v>
      </c>
      <c r="N601" s="74">
        <v>0</v>
      </c>
      <c r="O601" s="74">
        <v>0</v>
      </c>
      <c r="P601" s="74">
        <v>0</v>
      </c>
      <c r="Q601" s="74">
        <v>0</v>
      </c>
      <c r="R601" s="74">
        <v>0</v>
      </c>
      <c r="S601" s="74">
        <v>0</v>
      </c>
      <c r="T601" s="74">
        <v>0</v>
      </c>
      <c r="U601" s="73">
        <v>0</v>
      </c>
      <c r="V601" s="73"/>
      <c r="W601" s="75" t="s">
        <v>175</v>
      </c>
      <c r="X601" s="73"/>
      <c r="Y601" s="73" t="s">
        <v>175</v>
      </c>
      <c r="Z601" s="76" t="s">
        <v>175</v>
      </c>
      <c r="AA601" s="158" t="s">
        <v>2599</v>
      </c>
      <c r="AB601" s="158" t="s">
        <v>2598</v>
      </c>
      <c r="AC601" s="78" t="s">
        <v>175</v>
      </c>
      <c r="AD601" s="78" t="s">
        <v>175</v>
      </c>
      <c r="AE601" s="79" t="s">
        <v>175</v>
      </c>
      <c r="AF601" s="80" t="s">
        <v>175</v>
      </c>
      <c r="AG601" s="79" t="s">
        <v>175</v>
      </c>
      <c r="AH601" s="81" t="s">
        <v>189</v>
      </c>
      <c r="AI601" s="259" t="s">
        <v>189</v>
      </c>
      <c r="AJ601" s="255" t="s">
        <v>189</v>
      </c>
      <c r="AK601" s="82" t="s">
        <v>189</v>
      </c>
      <c r="AL601" s="21"/>
    </row>
    <row r="602" spans="2:38" s="5" customFormat="1" ht="22.5" customHeight="1" x14ac:dyDescent="0.4">
      <c r="B602" s="57" t="s">
        <v>175</v>
      </c>
      <c r="C602" s="58" t="s">
        <v>1681</v>
      </c>
      <c r="D602" s="285">
        <v>6</v>
      </c>
      <c r="E602" s="60" t="s">
        <v>1689</v>
      </c>
      <c r="F602" s="60"/>
      <c r="G602" s="61"/>
      <c r="H602" s="62"/>
      <c r="I602" s="63" t="s">
        <v>175</v>
      </c>
      <c r="J602" s="64" t="s">
        <v>175</v>
      </c>
      <c r="K602" s="65" t="s">
        <v>175</v>
      </c>
      <c r="L602" s="47" t="s">
        <v>176</v>
      </c>
      <c r="M602" s="73">
        <v>0</v>
      </c>
      <c r="N602" s="74">
        <v>0</v>
      </c>
      <c r="O602" s="74">
        <v>0</v>
      </c>
      <c r="P602" s="74">
        <v>0</v>
      </c>
      <c r="Q602" s="74">
        <v>0</v>
      </c>
      <c r="R602" s="74">
        <v>0</v>
      </c>
      <c r="S602" s="74">
        <v>0</v>
      </c>
      <c r="T602" s="74">
        <v>0</v>
      </c>
      <c r="U602" s="73">
        <v>0</v>
      </c>
      <c r="V602" s="73"/>
      <c r="W602" s="75" t="s">
        <v>175</v>
      </c>
      <c r="X602" s="73"/>
      <c r="Y602" s="73" t="s">
        <v>175</v>
      </c>
      <c r="Z602" s="76" t="s">
        <v>175</v>
      </c>
      <c r="AA602" s="158" t="s">
        <v>2599</v>
      </c>
      <c r="AB602" s="158" t="s">
        <v>2598</v>
      </c>
      <c r="AC602" s="78" t="s">
        <v>175</v>
      </c>
      <c r="AD602" s="78" t="s">
        <v>175</v>
      </c>
      <c r="AE602" s="79" t="s">
        <v>175</v>
      </c>
      <c r="AF602" s="80" t="s">
        <v>175</v>
      </c>
      <c r="AG602" s="79" t="s">
        <v>175</v>
      </c>
      <c r="AH602" s="81" t="s">
        <v>189</v>
      </c>
      <c r="AI602" s="259" t="s">
        <v>189</v>
      </c>
      <c r="AJ602" s="255" t="s">
        <v>189</v>
      </c>
      <c r="AK602" s="82" t="s">
        <v>189</v>
      </c>
      <c r="AL602" s="21"/>
    </row>
    <row r="603" spans="2:38" s="5" customFormat="1" ht="22.5" customHeight="1" x14ac:dyDescent="0.4">
      <c r="B603" s="57" t="s">
        <v>175</v>
      </c>
      <c r="C603" s="58" t="s">
        <v>1681</v>
      </c>
      <c r="D603" s="285">
        <v>7</v>
      </c>
      <c r="E603" s="60" t="s">
        <v>1167</v>
      </c>
      <c r="F603" s="60"/>
      <c r="G603" s="61"/>
      <c r="H603" s="62"/>
      <c r="I603" s="63" t="s">
        <v>175</v>
      </c>
      <c r="J603" s="64" t="s">
        <v>175</v>
      </c>
      <c r="K603" s="65" t="s">
        <v>175</v>
      </c>
      <c r="L603" s="47" t="s">
        <v>176</v>
      </c>
      <c r="M603" s="73">
        <v>0</v>
      </c>
      <c r="N603" s="74">
        <v>0</v>
      </c>
      <c r="O603" s="74">
        <v>0</v>
      </c>
      <c r="P603" s="74">
        <v>0</v>
      </c>
      <c r="Q603" s="74">
        <v>0</v>
      </c>
      <c r="R603" s="74">
        <v>0</v>
      </c>
      <c r="S603" s="74">
        <v>0</v>
      </c>
      <c r="T603" s="74">
        <v>0</v>
      </c>
      <c r="U603" s="73">
        <v>0</v>
      </c>
      <c r="V603" s="73"/>
      <c r="W603" s="75" t="s">
        <v>175</v>
      </c>
      <c r="X603" s="73"/>
      <c r="Y603" s="73" t="s">
        <v>175</v>
      </c>
      <c r="Z603" s="76" t="s">
        <v>175</v>
      </c>
      <c r="AA603" s="158" t="s">
        <v>2599</v>
      </c>
      <c r="AB603" s="158" t="s">
        <v>2598</v>
      </c>
      <c r="AC603" s="78" t="s">
        <v>175</v>
      </c>
      <c r="AD603" s="78" t="s">
        <v>175</v>
      </c>
      <c r="AE603" s="79" t="s">
        <v>175</v>
      </c>
      <c r="AF603" s="80" t="s">
        <v>175</v>
      </c>
      <c r="AG603" s="79" t="s">
        <v>175</v>
      </c>
      <c r="AH603" s="81" t="s">
        <v>189</v>
      </c>
      <c r="AI603" s="259" t="s">
        <v>189</v>
      </c>
      <c r="AJ603" s="255" t="s">
        <v>189</v>
      </c>
      <c r="AK603" s="82" t="s">
        <v>189</v>
      </c>
      <c r="AL603" s="21"/>
    </row>
    <row r="604" spans="2:38" s="5" customFormat="1" ht="22.5" customHeight="1" x14ac:dyDescent="0.4">
      <c r="B604" s="57" t="s">
        <v>175</v>
      </c>
      <c r="C604" s="58" t="s">
        <v>1681</v>
      </c>
      <c r="D604" s="285">
        <v>8</v>
      </c>
      <c r="E604" s="60" t="s">
        <v>1690</v>
      </c>
      <c r="F604" s="60"/>
      <c r="G604" s="61"/>
      <c r="H604" s="62"/>
      <c r="I604" s="63">
        <v>1</v>
      </c>
      <c r="J604" s="64">
        <v>12</v>
      </c>
      <c r="K604" s="65" t="s">
        <v>1691</v>
      </c>
      <c r="L604" s="47" t="s">
        <v>565</v>
      </c>
      <c r="M604" s="48">
        <v>1</v>
      </c>
      <c r="N604" s="66" t="s">
        <v>566</v>
      </c>
      <c r="O604" s="66">
        <v>0</v>
      </c>
      <c r="P604" s="66">
        <v>0</v>
      </c>
      <c r="Q604" s="66" t="s">
        <v>1289</v>
      </c>
      <c r="R604" s="66">
        <v>0</v>
      </c>
      <c r="S604" s="66">
        <v>0</v>
      </c>
      <c r="T604" s="66">
        <v>0</v>
      </c>
      <c r="U604" s="48">
        <v>54</v>
      </c>
      <c r="V604" s="48">
        <v>5</v>
      </c>
      <c r="W604" s="67">
        <v>5</v>
      </c>
      <c r="X604" s="48"/>
      <c r="Y604" s="48">
        <v>3.24</v>
      </c>
      <c r="Z604" s="68">
        <v>810</v>
      </c>
      <c r="AA604" s="149"/>
      <c r="AB604" s="69"/>
      <c r="AC604" s="69"/>
      <c r="AD604" s="69"/>
      <c r="AE604" s="70"/>
      <c r="AF604" s="71"/>
      <c r="AG604" s="70"/>
      <c r="AH604" s="55">
        <f t="shared" si="6"/>
        <v>0</v>
      </c>
      <c r="AI604" s="247">
        <f t="shared" si="7"/>
        <v>0</v>
      </c>
      <c r="AJ604" s="242"/>
      <c r="AK604" s="56"/>
      <c r="AL604" s="21"/>
    </row>
    <row r="605" spans="2:38" s="5" customFormat="1" ht="22.5" customHeight="1" x14ac:dyDescent="0.4">
      <c r="B605" s="57" t="s">
        <v>175</v>
      </c>
      <c r="C605" s="58" t="s">
        <v>1681</v>
      </c>
      <c r="D605" s="285">
        <v>9</v>
      </c>
      <c r="E605" s="60" t="s">
        <v>1692</v>
      </c>
      <c r="F605" s="60"/>
      <c r="G605" s="61"/>
      <c r="H605" s="62"/>
      <c r="I605" s="63" t="s">
        <v>175</v>
      </c>
      <c r="J605" s="64" t="s">
        <v>175</v>
      </c>
      <c r="K605" s="65" t="s">
        <v>175</v>
      </c>
      <c r="L605" s="47" t="s">
        <v>176</v>
      </c>
      <c r="M605" s="73">
        <v>0</v>
      </c>
      <c r="N605" s="74">
        <v>0</v>
      </c>
      <c r="O605" s="74">
        <v>0</v>
      </c>
      <c r="P605" s="74">
        <v>0</v>
      </c>
      <c r="Q605" s="74">
        <v>0</v>
      </c>
      <c r="R605" s="74">
        <v>0</v>
      </c>
      <c r="S605" s="74">
        <v>0</v>
      </c>
      <c r="T605" s="74">
        <v>0</v>
      </c>
      <c r="U605" s="73">
        <v>0</v>
      </c>
      <c r="V605" s="73"/>
      <c r="W605" s="75" t="s">
        <v>175</v>
      </c>
      <c r="X605" s="73"/>
      <c r="Y605" s="73" t="s">
        <v>175</v>
      </c>
      <c r="Z605" s="76" t="s">
        <v>175</v>
      </c>
      <c r="AA605" s="158" t="s">
        <v>2599</v>
      </c>
      <c r="AB605" s="158" t="s">
        <v>2598</v>
      </c>
      <c r="AC605" s="78" t="s">
        <v>175</v>
      </c>
      <c r="AD605" s="78" t="s">
        <v>175</v>
      </c>
      <c r="AE605" s="79" t="s">
        <v>175</v>
      </c>
      <c r="AF605" s="80" t="s">
        <v>175</v>
      </c>
      <c r="AG605" s="79" t="s">
        <v>175</v>
      </c>
      <c r="AH605" s="81" t="s">
        <v>189</v>
      </c>
      <c r="AI605" s="259" t="s">
        <v>189</v>
      </c>
      <c r="AJ605" s="255" t="s">
        <v>189</v>
      </c>
      <c r="AK605" s="82" t="s">
        <v>189</v>
      </c>
      <c r="AL605" s="21"/>
    </row>
    <row r="606" spans="2:38" s="5" customFormat="1" ht="22.5" customHeight="1" x14ac:dyDescent="0.4">
      <c r="B606" s="57" t="s">
        <v>175</v>
      </c>
      <c r="C606" s="58" t="s">
        <v>1681</v>
      </c>
      <c r="D606" s="285">
        <v>10</v>
      </c>
      <c r="E606" s="60" t="s">
        <v>1693</v>
      </c>
      <c r="F606" s="60"/>
      <c r="G606" s="61"/>
      <c r="H606" s="62"/>
      <c r="I606" s="63" t="s">
        <v>175</v>
      </c>
      <c r="J606" s="64" t="s">
        <v>175</v>
      </c>
      <c r="K606" s="65" t="s">
        <v>175</v>
      </c>
      <c r="L606" s="47" t="s">
        <v>176</v>
      </c>
      <c r="M606" s="73">
        <v>0</v>
      </c>
      <c r="N606" s="74">
        <v>0</v>
      </c>
      <c r="O606" s="74">
        <v>0</v>
      </c>
      <c r="P606" s="74">
        <v>0</v>
      </c>
      <c r="Q606" s="74">
        <v>0</v>
      </c>
      <c r="R606" s="74">
        <v>0</v>
      </c>
      <c r="S606" s="74">
        <v>0</v>
      </c>
      <c r="T606" s="74">
        <v>0</v>
      </c>
      <c r="U606" s="73">
        <v>0</v>
      </c>
      <c r="V606" s="73"/>
      <c r="W606" s="75" t="s">
        <v>175</v>
      </c>
      <c r="X606" s="73"/>
      <c r="Y606" s="73" t="s">
        <v>175</v>
      </c>
      <c r="Z606" s="76" t="s">
        <v>175</v>
      </c>
      <c r="AA606" s="158" t="s">
        <v>2599</v>
      </c>
      <c r="AB606" s="158" t="s">
        <v>2598</v>
      </c>
      <c r="AC606" s="78" t="s">
        <v>175</v>
      </c>
      <c r="AD606" s="78" t="s">
        <v>175</v>
      </c>
      <c r="AE606" s="79" t="s">
        <v>175</v>
      </c>
      <c r="AF606" s="80" t="s">
        <v>175</v>
      </c>
      <c r="AG606" s="79" t="s">
        <v>175</v>
      </c>
      <c r="AH606" s="81" t="s">
        <v>189</v>
      </c>
      <c r="AI606" s="259" t="s">
        <v>189</v>
      </c>
      <c r="AJ606" s="255" t="s">
        <v>189</v>
      </c>
      <c r="AK606" s="82" t="s">
        <v>189</v>
      </c>
      <c r="AL606" s="21"/>
    </row>
    <row r="607" spans="2:38" s="5" customFormat="1" ht="22.5" customHeight="1" x14ac:dyDescent="0.4">
      <c r="B607" s="57" t="s">
        <v>175</v>
      </c>
      <c r="C607" s="58" t="s">
        <v>1681</v>
      </c>
      <c r="D607" s="285">
        <v>11</v>
      </c>
      <c r="E607" s="72" t="s">
        <v>1694</v>
      </c>
      <c r="F607" s="60"/>
      <c r="G607" s="61"/>
      <c r="H607" s="62"/>
      <c r="I607" s="63" t="s">
        <v>175</v>
      </c>
      <c r="J607" s="64" t="s">
        <v>175</v>
      </c>
      <c r="K607" s="65" t="s">
        <v>175</v>
      </c>
      <c r="L607" s="47" t="s">
        <v>176</v>
      </c>
      <c r="M607" s="73">
        <v>0</v>
      </c>
      <c r="N607" s="74">
        <v>0</v>
      </c>
      <c r="O607" s="74">
        <v>0</v>
      </c>
      <c r="P607" s="74">
        <v>0</v>
      </c>
      <c r="Q607" s="74">
        <v>0</v>
      </c>
      <c r="R607" s="74">
        <v>0</v>
      </c>
      <c r="S607" s="74">
        <v>0</v>
      </c>
      <c r="T607" s="74">
        <v>0</v>
      </c>
      <c r="U607" s="73">
        <v>0</v>
      </c>
      <c r="V607" s="73"/>
      <c r="W607" s="75" t="s">
        <v>175</v>
      </c>
      <c r="X607" s="73"/>
      <c r="Y607" s="73" t="s">
        <v>175</v>
      </c>
      <c r="Z607" s="76" t="s">
        <v>175</v>
      </c>
      <c r="AA607" s="158" t="s">
        <v>2599</v>
      </c>
      <c r="AB607" s="158" t="s">
        <v>2598</v>
      </c>
      <c r="AC607" s="78" t="s">
        <v>175</v>
      </c>
      <c r="AD607" s="78" t="s">
        <v>175</v>
      </c>
      <c r="AE607" s="79" t="s">
        <v>175</v>
      </c>
      <c r="AF607" s="80" t="s">
        <v>175</v>
      </c>
      <c r="AG607" s="79" t="s">
        <v>175</v>
      </c>
      <c r="AH607" s="81" t="s">
        <v>189</v>
      </c>
      <c r="AI607" s="259" t="s">
        <v>189</v>
      </c>
      <c r="AJ607" s="255" t="s">
        <v>189</v>
      </c>
      <c r="AK607" s="82" t="s">
        <v>189</v>
      </c>
      <c r="AL607" s="21"/>
    </row>
    <row r="608" spans="2:38" s="5" customFormat="1" ht="22.5" customHeight="1" x14ac:dyDescent="0.4">
      <c r="B608" s="57" t="s">
        <v>175</v>
      </c>
      <c r="C608" s="58" t="s">
        <v>1681</v>
      </c>
      <c r="D608" s="285">
        <v>12</v>
      </c>
      <c r="E608" s="72" t="s">
        <v>1695</v>
      </c>
      <c r="F608" s="60"/>
      <c r="G608" s="61"/>
      <c r="H608" s="62"/>
      <c r="I608" s="63">
        <v>4</v>
      </c>
      <c r="J608" s="64">
        <v>292</v>
      </c>
      <c r="K608" s="65" t="s">
        <v>1696</v>
      </c>
      <c r="L608" s="47" t="s">
        <v>1403</v>
      </c>
      <c r="M608" s="48">
        <v>1</v>
      </c>
      <c r="N608" s="66" t="s">
        <v>1149</v>
      </c>
      <c r="O608" s="66">
        <v>0</v>
      </c>
      <c r="P608" s="66">
        <v>0</v>
      </c>
      <c r="Q608" s="66">
        <v>0</v>
      </c>
      <c r="R608" s="66">
        <v>0</v>
      </c>
      <c r="S608" s="66">
        <v>0</v>
      </c>
      <c r="T608" s="66">
        <v>0</v>
      </c>
      <c r="U608" s="48">
        <v>18</v>
      </c>
      <c r="V608" s="48">
        <v>5</v>
      </c>
      <c r="W608" s="67">
        <v>5</v>
      </c>
      <c r="X608" s="48"/>
      <c r="Y608" s="48">
        <v>105.11999999999999</v>
      </c>
      <c r="Z608" s="68">
        <v>26279.999999999996</v>
      </c>
      <c r="AA608" s="149"/>
      <c r="AB608" s="69"/>
      <c r="AC608" s="69"/>
      <c r="AD608" s="69"/>
      <c r="AE608" s="70"/>
      <c r="AF608" s="71"/>
      <c r="AG608" s="70"/>
      <c r="AH608" s="55">
        <f t="shared" si="6"/>
        <v>0</v>
      </c>
      <c r="AI608" s="247">
        <f t="shared" si="7"/>
        <v>0</v>
      </c>
      <c r="AJ608" s="242"/>
      <c r="AK608" s="56"/>
      <c r="AL608" s="21"/>
    </row>
    <row r="609" spans="2:38" s="5" customFormat="1" ht="22.5" customHeight="1" x14ac:dyDescent="0.4">
      <c r="B609" s="57" t="s">
        <v>175</v>
      </c>
      <c r="C609" s="58" t="s">
        <v>1681</v>
      </c>
      <c r="D609" s="285">
        <v>13</v>
      </c>
      <c r="E609" s="72" t="s">
        <v>1697</v>
      </c>
      <c r="F609" s="60"/>
      <c r="G609" s="61"/>
      <c r="H609" s="62"/>
      <c r="I609" s="63">
        <v>1</v>
      </c>
      <c r="J609" s="64">
        <v>12</v>
      </c>
      <c r="K609" s="65" t="s">
        <v>1192</v>
      </c>
      <c r="L609" s="47" t="s">
        <v>1089</v>
      </c>
      <c r="M609" s="48">
        <v>1</v>
      </c>
      <c r="N609" s="66" t="s">
        <v>118</v>
      </c>
      <c r="O609" s="66">
        <v>0</v>
      </c>
      <c r="P609" s="66">
        <v>0</v>
      </c>
      <c r="Q609" s="66">
        <v>0</v>
      </c>
      <c r="R609" s="66">
        <v>0</v>
      </c>
      <c r="S609" s="66">
        <v>0</v>
      </c>
      <c r="T609" s="66">
        <v>0</v>
      </c>
      <c r="U609" s="48">
        <v>28</v>
      </c>
      <c r="V609" s="48">
        <v>1</v>
      </c>
      <c r="W609" s="67">
        <v>1</v>
      </c>
      <c r="X609" s="48"/>
      <c r="Y609" s="48">
        <v>0.33600000000000002</v>
      </c>
      <c r="Z609" s="68">
        <v>84</v>
      </c>
      <c r="AA609" s="149"/>
      <c r="AB609" s="69"/>
      <c r="AC609" s="69"/>
      <c r="AD609" s="69"/>
      <c r="AE609" s="70"/>
      <c r="AF609" s="71"/>
      <c r="AG609" s="70"/>
      <c r="AH609" s="55">
        <f t="shared" si="6"/>
        <v>0</v>
      </c>
      <c r="AI609" s="247">
        <f t="shared" si="7"/>
        <v>0</v>
      </c>
      <c r="AJ609" s="242"/>
      <c r="AK609" s="56"/>
      <c r="AL609" s="21"/>
    </row>
    <row r="610" spans="2:38" s="5" customFormat="1" ht="22.5" customHeight="1" x14ac:dyDescent="0.4">
      <c r="B610" s="57" t="s">
        <v>175</v>
      </c>
      <c r="C610" s="58" t="s">
        <v>1681</v>
      </c>
      <c r="D610" s="285">
        <v>13</v>
      </c>
      <c r="E610" s="72" t="s">
        <v>1697</v>
      </c>
      <c r="F610" s="60"/>
      <c r="G610" s="61"/>
      <c r="H610" s="62"/>
      <c r="I610" s="63">
        <v>1</v>
      </c>
      <c r="J610" s="64">
        <v>12</v>
      </c>
      <c r="K610" s="65" t="s">
        <v>1097</v>
      </c>
      <c r="L610" s="47" t="s">
        <v>52</v>
      </c>
      <c r="M610" s="48">
        <v>1</v>
      </c>
      <c r="N610" s="66" t="s">
        <v>310</v>
      </c>
      <c r="O610" s="66">
        <v>0</v>
      </c>
      <c r="P610" s="66">
        <v>0</v>
      </c>
      <c r="Q610" s="66">
        <v>0</v>
      </c>
      <c r="R610" s="66">
        <v>0</v>
      </c>
      <c r="S610" s="66">
        <v>0</v>
      </c>
      <c r="T610" s="66">
        <v>0</v>
      </c>
      <c r="U610" s="48">
        <v>34</v>
      </c>
      <c r="V610" s="48">
        <v>1</v>
      </c>
      <c r="W610" s="67">
        <v>1</v>
      </c>
      <c r="X610" s="48"/>
      <c r="Y610" s="48">
        <v>0.40800000000000003</v>
      </c>
      <c r="Z610" s="68">
        <v>102.00000000000001</v>
      </c>
      <c r="AA610" s="149"/>
      <c r="AB610" s="69"/>
      <c r="AC610" s="69"/>
      <c r="AD610" s="69"/>
      <c r="AE610" s="70"/>
      <c r="AF610" s="71"/>
      <c r="AG610" s="70"/>
      <c r="AH610" s="55">
        <f t="shared" si="6"/>
        <v>0</v>
      </c>
      <c r="AI610" s="247">
        <f t="shared" si="7"/>
        <v>0</v>
      </c>
      <c r="AJ610" s="242"/>
      <c r="AK610" s="56"/>
      <c r="AL610" s="21"/>
    </row>
    <row r="611" spans="2:38" s="5" customFormat="1" ht="22.5" customHeight="1" x14ac:dyDescent="0.4">
      <c r="B611" s="57" t="s">
        <v>175</v>
      </c>
      <c r="C611" s="58" t="s">
        <v>1681</v>
      </c>
      <c r="D611" s="285">
        <v>14</v>
      </c>
      <c r="E611" s="72" t="s">
        <v>1698</v>
      </c>
      <c r="F611" s="60"/>
      <c r="G611" s="61"/>
      <c r="H611" s="62"/>
      <c r="I611" s="63">
        <v>8</v>
      </c>
      <c r="J611" s="64">
        <v>268</v>
      </c>
      <c r="K611" s="65" t="s">
        <v>1097</v>
      </c>
      <c r="L611" s="47" t="s">
        <v>52</v>
      </c>
      <c r="M611" s="48">
        <v>1</v>
      </c>
      <c r="N611" s="66" t="s">
        <v>310</v>
      </c>
      <c r="O611" s="66">
        <v>0</v>
      </c>
      <c r="P611" s="66">
        <v>0</v>
      </c>
      <c r="Q611" s="66">
        <v>0</v>
      </c>
      <c r="R611" s="66">
        <v>0</v>
      </c>
      <c r="S611" s="66">
        <v>0</v>
      </c>
      <c r="T611" s="66">
        <v>0</v>
      </c>
      <c r="U611" s="48">
        <v>34</v>
      </c>
      <c r="V611" s="48">
        <v>6</v>
      </c>
      <c r="W611" s="67">
        <v>6</v>
      </c>
      <c r="X611" s="48"/>
      <c r="Y611" s="48">
        <v>437.37599999999998</v>
      </c>
      <c r="Z611" s="68">
        <v>109344</v>
      </c>
      <c r="AA611" s="149"/>
      <c r="AB611" s="69"/>
      <c r="AC611" s="69"/>
      <c r="AD611" s="69"/>
      <c r="AE611" s="70"/>
      <c r="AF611" s="71"/>
      <c r="AG611" s="70"/>
      <c r="AH611" s="55">
        <f t="shared" si="6"/>
        <v>0</v>
      </c>
      <c r="AI611" s="247">
        <f t="shared" si="7"/>
        <v>0</v>
      </c>
      <c r="AJ611" s="242"/>
      <c r="AK611" s="56"/>
      <c r="AL611" s="21"/>
    </row>
    <row r="612" spans="2:38" s="5" customFormat="1" ht="22.5" customHeight="1" x14ac:dyDescent="0.4">
      <c r="B612" s="57" t="s">
        <v>175</v>
      </c>
      <c r="C612" s="58" t="s">
        <v>1681</v>
      </c>
      <c r="D612" s="285">
        <v>15</v>
      </c>
      <c r="E612" s="72" t="s">
        <v>719</v>
      </c>
      <c r="F612" s="60"/>
      <c r="G612" s="61"/>
      <c r="H612" s="62"/>
      <c r="I612" s="63">
        <v>1</v>
      </c>
      <c r="J612" s="64">
        <v>12</v>
      </c>
      <c r="K612" s="65" t="s">
        <v>1097</v>
      </c>
      <c r="L612" s="47" t="s">
        <v>52</v>
      </c>
      <c r="M612" s="48">
        <v>1</v>
      </c>
      <c r="N612" s="66" t="s">
        <v>310</v>
      </c>
      <c r="O612" s="66">
        <v>0</v>
      </c>
      <c r="P612" s="66">
        <v>0</v>
      </c>
      <c r="Q612" s="66">
        <v>0</v>
      </c>
      <c r="R612" s="66">
        <v>0</v>
      </c>
      <c r="S612" s="66">
        <v>0</v>
      </c>
      <c r="T612" s="66">
        <v>0</v>
      </c>
      <c r="U612" s="48">
        <v>34</v>
      </c>
      <c r="V612" s="48">
        <v>6</v>
      </c>
      <c r="W612" s="67">
        <v>6</v>
      </c>
      <c r="X612" s="48"/>
      <c r="Y612" s="48">
        <v>2.4480000000000004</v>
      </c>
      <c r="Z612" s="68">
        <v>612.00000000000011</v>
      </c>
      <c r="AA612" s="149"/>
      <c r="AB612" s="69"/>
      <c r="AC612" s="69"/>
      <c r="AD612" s="69"/>
      <c r="AE612" s="70"/>
      <c r="AF612" s="71"/>
      <c r="AG612" s="70"/>
      <c r="AH612" s="55">
        <f t="shared" si="6"/>
        <v>0</v>
      </c>
      <c r="AI612" s="247">
        <f t="shared" si="7"/>
        <v>0</v>
      </c>
      <c r="AJ612" s="242"/>
      <c r="AK612" s="56"/>
      <c r="AL612" s="21"/>
    </row>
    <row r="613" spans="2:38" s="5" customFormat="1" ht="22.5" customHeight="1" x14ac:dyDescent="0.4">
      <c r="B613" s="57" t="s">
        <v>175</v>
      </c>
      <c r="C613" s="58" t="s">
        <v>1681</v>
      </c>
      <c r="D613" s="285">
        <v>16</v>
      </c>
      <c r="E613" s="72" t="s">
        <v>1699</v>
      </c>
      <c r="F613" s="60"/>
      <c r="G613" s="61"/>
      <c r="H613" s="62"/>
      <c r="I613" s="63" t="s">
        <v>175</v>
      </c>
      <c r="J613" s="64" t="s">
        <v>175</v>
      </c>
      <c r="K613" s="65" t="s">
        <v>185</v>
      </c>
      <c r="L613" s="136" t="s">
        <v>186</v>
      </c>
      <c r="M613" s="73">
        <v>0</v>
      </c>
      <c r="N613" s="74" t="s">
        <v>185</v>
      </c>
      <c r="O613" s="74">
        <v>0</v>
      </c>
      <c r="P613" s="74">
        <v>0</v>
      </c>
      <c r="Q613" s="74">
        <v>0</v>
      </c>
      <c r="R613" s="74">
        <v>0</v>
      </c>
      <c r="S613" s="74">
        <v>0</v>
      </c>
      <c r="T613" s="74">
        <v>0</v>
      </c>
      <c r="U613" s="73" t="s">
        <v>175</v>
      </c>
      <c r="V613" s="73">
        <v>5</v>
      </c>
      <c r="W613" s="75">
        <v>0</v>
      </c>
      <c r="X613" s="73" t="s">
        <v>2505</v>
      </c>
      <c r="Y613" s="73" t="s">
        <v>175</v>
      </c>
      <c r="Z613" s="76" t="s">
        <v>175</v>
      </c>
      <c r="AA613" s="158" t="s">
        <v>187</v>
      </c>
      <c r="AB613" s="78" t="s">
        <v>188</v>
      </c>
      <c r="AC613" s="78" t="s">
        <v>175</v>
      </c>
      <c r="AD613" s="78" t="s">
        <v>175</v>
      </c>
      <c r="AE613" s="79" t="s">
        <v>175</v>
      </c>
      <c r="AF613" s="80" t="s">
        <v>175</v>
      </c>
      <c r="AG613" s="79" t="s">
        <v>175</v>
      </c>
      <c r="AH613" s="81" t="s">
        <v>189</v>
      </c>
      <c r="AI613" s="259" t="s">
        <v>189</v>
      </c>
      <c r="AJ613" s="255" t="s">
        <v>2505</v>
      </c>
      <c r="AK613" s="82" t="s">
        <v>2505</v>
      </c>
      <c r="AL613" s="21"/>
    </row>
    <row r="614" spans="2:38" s="5" customFormat="1" ht="22.5" customHeight="1" x14ac:dyDescent="0.4">
      <c r="B614" s="57" t="s">
        <v>175</v>
      </c>
      <c r="C614" s="58" t="s">
        <v>1681</v>
      </c>
      <c r="D614" s="285">
        <v>17</v>
      </c>
      <c r="E614" s="72" t="s">
        <v>1306</v>
      </c>
      <c r="F614" s="60"/>
      <c r="G614" s="61"/>
      <c r="H614" s="62"/>
      <c r="I614" s="63">
        <v>13</v>
      </c>
      <c r="J614" s="64">
        <v>292</v>
      </c>
      <c r="K614" s="65" t="s">
        <v>1097</v>
      </c>
      <c r="L614" s="47" t="s">
        <v>52</v>
      </c>
      <c r="M614" s="48">
        <v>1</v>
      </c>
      <c r="N614" s="66" t="s">
        <v>310</v>
      </c>
      <c r="O614" s="66">
        <v>0</v>
      </c>
      <c r="P614" s="66">
        <v>0</v>
      </c>
      <c r="Q614" s="66">
        <v>0</v>
      </c>
      <c r="R614" s="66">
        <v>0</v>
      </c>
      <c r="S614" s="66">
        <v>0</v>
      </c>
      <c r="T614" s="66">
        <v>0</v>
      </c>
      <c r="U614" s="48">
        <v>34</v>
      </c>
      <c r="V614" s="48">
        <v>5</v>
      </c>
      <c r="W614" s="67">
        <v>5</v>
      </c>
      <c r="X614" s="48"/>
      <c r="Y614" s="48">
        <v>645.32000000000016</v>
      </c>
      <c r="Z614" s="68">
        <v>161330.00000000003</v>
      </c>
      <c r="AA614" s="149"/>
      <c r="AB614" s="69"/>
      <c r="AC614" s="69"/>
      <c r="AD614" s="69"/>
      <c r="AE614" s="70"/>
      <c r="AF614" s="71"/>
      <c r="AG614" s="70"/>
      <c r="AH614" s="55">
        <f t="shared" si="6"/>
        <v>0</v>
      </c>
      <c r="AI614" s="247">
        <f t="shared" si="7"/>
        <v>0</v>
      </c>
      <c r="AJ614" s="242"/>
      <c r="AK614" s="56"/>
      <c r="AL614" s="21"/>
    </row>
    <row r="615" spans="2:38" s="5" customFormat="1" ht="22.5" customHeight="1" x14ac:dyDescent="0.4">
      <c r="B615" s="57" t="s">
        <v>175</v>
      </c>
      <c r="C615" s="58" t="s">
        <v>1681</v>
      </c>
      <c r="D615" s="285">
        <v>17</v>
      </c>
      <c r="E615" s="72" t="s">
        <v>1306</v>
      </c>
      <c r="F615" s="60"/>
      <c r="G615" s="61"/>
      <c r="H615" s="62"/>
      <c r="I615" s="63">
        <v>13</v>
      </c>
      <c r="J615" s="64">
        <v>292</v>
      </c>
      <c r="K615" s="65" t="s">
        <v>1075</v>
      </c>
      <c r="L615" s="47" t="s">
        <v>52</v>
      </c>
      <c r="M615" s="48">
        <v>1</v>
      </c>
      <c r="N615" s="66" t="s">
        <v>1076</v>
      </c>
      <c r="O615" s="66">
        <v>0</v>
      </c>
      <c r="P615" s="66" t="s">
        <v>1077</v>
      </c>
      <c r="Q615" s="66" t="s">
        <v>1074</v>
      </c>
      <c r="R615" s="66">
        <v>0</v>
      </c>
      <c r="S615" s="66">
        <v>0</v>
      </c>
      <c r="T615" s="66">
        <v>0</v>
      </c>
      <c r="U615" s="48">
        <v>35</v>
      </c>
      <c r="V615" s="48">
        <v>1</v>
      </c>
      <c r="W615" s="67">
        <v>1</v>
      </c>
      <c r="X615" s="48"/>
      <c r="Y615" s="48">
        <v>132.86000000000001</v>
      </c>
      <c r="Z615" s="68">
        <v>33215.000000000007</v>
      </c>
      <c r="AA615" s="149"/>
      <c r="AB615" s="69"/>
      <c r="AC615" s="69"/>
      <c r="AD615" s="69"/>
      <c r="AE615" s="70"/>
      <c r="AF615" s="71"/>
      <c r="AG615" s="70"/>
      <c r="AH615" s="55">
        <f t="shared" si="6"/>
        <v>0</v>
      </c>
      <c r="AI615" s="247">
        <f t="shared" si="7"/>
        <v>0</v>
      </c>
      <c r="AJ615" s="242"/>
      <c r="AK615" s="56"/>
      <c r="AL615" s="21"/>
    </row>
    <row r="616" spans="2:38" s="5" customFormat="1" ht="22.5" customHeight="1" x14ac:dyDescent="0.4">
      <c r="B616" s="57" t="s">
        <v>175</v>
      </c>
      <c r="C616" s="58" t="s">
        <v>1681</v>
      </c>
      <c r="D616" s="285">
        <v>18</v>
      </c>
      <c r="E616" s="72" t="s">
        <v>1700</v>
      </c>
      <c r="F616" s="60"/>
      <c r="G616" s="61"/>
      <c r="H616" s="62"/>
      <c r="I616" s="63">
        <v>1</v>
      </c>
      <c r="J616" s="64">
        <v>12</v>
      </c>
      <c r="K616" s="65" t="s">
        <v>1691</v>
      </c>
      <c r="L616" s="47" t="s">
        <v>565</v>
      </c>
      <c r="M616" s="48">
        <v>1</v>
      </c>
      <c r="N616" s="66" t="s">
        <v>566</v>
      </c>
      <c r="O616" s="66">
        <v>0</v>
      </c>
      <c r="P616" s="66">
        <v>0</v>
      </c>
      <c r="Q616" s="66" t="s">
        <v>1289</v>
      </c>
      <c r="R616" s="66">
        <v>0</v>
      </c>
      <c r="S616" s="66">
        <v>0</v>
      </c>
      <c r="T616" s="66">
        <v>0</v>
      </c>
      <c r="U616" s="48">
        <v>54</v>
      </c>
      <c r="V616" s="48">
        <v>2</v>
      </c>
      <c r="W616" s="67">
        <v>2</v>
      </c>
      <c r="X616" s="48"/>
      <c r="Y616" s="48">
        <v>1.296</v>
      </c>
      <c r="Z616" s="68">
        <v>324</v>
      </c>
      <c r="AA616" s="149"/>
      <c r="AB616" s="69"/>
      <c r="AC616" s="69"/>
      <c r="AD616" s="69"/>
      <c r="AE616" s="70"/>
      <c r="AF616" s="71"/>
      <c r="AG616" s="70"/>
      <c r="AH616" s="55">
        <f t="shared" si="6"/>
        <v>0</v>
      </c>
      <c r="AI616" s="247">
        <f t="shared" si="7"/>
        <v>0</v>
      </c>
      <c r="AJ616" s="242"/>
      <c r="AK616" s="56"/>
      <c r="AL616" s="21"/>
    </row>
    <row r="617" spans="2:38" s="5" customFormat="1" ht="22.5" customHeight="1" x14ac:dyDescent="0.4">
      <c r="B617" s="57" t="s">
        <v>175</v>
      </c>
      <c r="C617" s="58" t="s">
        <v>1681</v>
      </c>
      <c r="D617" s="285" t="s">
        <v>2575</v>
      </c>
      <c r="E617" s="72" t="s">
        <v>1701</v>
      </c>
      <c r="F617" s="60"/>
      <c r="G617" s="61"/>
      <c r="H617" s="62"/>
      <c r="I617" s="63">
        <v>1</v>
      </c>
      <c r="J617" s="64">
        <v>12</v>
      </c>
      <c r="K617" s="65" t="s">
        <v>1244</v>
      </c>
      <c r="L617" s="47" t="s">
        <v>457</v>
      </c>
      <c r="M617" s="48">
        <v>1</v>
      </c>
      <c r="N617" s="66" t="s">
        <v>218</v>
      </c>
      <c r="O617" s="66">
        <v>0</v>
      </c>
      <c r="P617" s="66">
        <v>0</v>
      </c>
      <c r="Q617" s="66">
        <v>0</v>
      </c>
      <c r="R617" s="66">
        <v>0</v>
      </c>
      <c r="S617" s="66">
        <v>0</v>
      </c>
      <c r="T617" s="66">
        <v>0</v>
      </c>
      <c r="U617" s="48">
        <v>47</v>
      </c>
      <c r="V617" s="48">
        <v>2</v>
      </c>
      <c r="W617" s="67">
        <v>2</v>
      </c>
      <c r="X617" s="48"/>
      <c r="Y617" s="48">
        <v>1.1280000000000001</v>
      </c>
      <c r="Z617" s="68">
        <v>282</v>
      </c>
      <c r="AA617" s="149"/>
      <c r="AB617" s="69"/>
      <c r="AC617" s="69"/>
      <c r="AD617" s="69"/>
      <c r="AE617" s="70"/>
      <c r="AF617" s="71"/>
      <c r="AG617" s="70"/>
      <c r="AH617" s="55">
        <f t="shared" si="6"/>
        <v>0</v>
      </c>
      <c r="AI617" s="247">
        <f t="shared" si="7"/>
        <v>0</v>
      </c>
      <c r="AJ617" s="242"/>
      <c r="AK617" s="56"/>
      <c r="AL617" s="21"/>
    </row>
    <row r="618" spans="2:38" s="5" customFormat="1" ht="22.5" customHeight="1" x14ac:dyDescent="0.4">
      <c r="B618" s="57" t="s">
        <v>175</v>
      </c>
      <c r="C618" s="58" t="s">
        <v>1681</v>
      </c>
      <c r="D618" s="285" t="s">
        <v>2575</v>
      </c>
      <c r="E618" s="72" t="s">
        <v>1701</v>
      </c>
      <c r="F618" s="60"/>
      <c r="G618" s="61"/>
      <c r="H618" s="62"/>
      <c r="I618" s="63">
        <v>1</v>
      </c>
      <c r="J618" s="64">
        <v>12</v>
      </c>
      <c r="K618" s="65" t="s">
        <v>1276</v>
      </c>
      <c r="L618" s="47" t="s">
        <v>457</v>
      </c>
      <c r="M618" s="48">
        <v>1</v>
      </c>
      <c r="N618" s="66" t="s">
        <v>218</v>
      </c>
      <c r="O618" s="66">
        <v>0</v>
      </c>
      <c r="P618" s="66">
        <v>0</v>
      </c>
      <c r="Q618" s="66">
        <v>0</v>
      </c>
      <c r="R618" s="66">
        <v>0</v>
      </c>
      <c r="S618" s="66">
        <v>0</v>
      </c>
      <c r="T618" s="66" t="s">
        <v>1196</v>
      </c>
      <c r="U618" s="48">
        <v>47</v>
      </c>
      <c r="V618" s="48">
        <v>2</v>
      </c>
      <c r="W618" s="67">
        <v>2</v>
      </c>
      <c r="X618" s="48"/>
      <c r="Y618" s="48">
        <v>1.1280000000000001</v>
      </c>
      <c r="Z618" s="68">
        <v>282</v>
      </c>
      <c r="AA618" s="149"/>
      <c r="AB618" s="69"/>
      <c r="AC618" s="69"/>
      <c r="AD618" s="69"/>
      <c r="AE618" s="70"/>
      <c r="AF618" s="71"/>
      <c r="AG618" s="70"/>
      <c r="AH618" s="55">
        <f t="shared" si="6"/>
        <v>0</v>
      </c>
      <c r="AI618" s="247">
        <f t="shared" si="7"/>
        <v>0</v>
      </c>
      <c r="AJ618" s="242"/>
      <c r="AK618" s="56"/>
      <c r="AL618" s="21"/>
    </row>
    <row r="619" spans="2:38" s="5" customFormat="1" ht="22.5" customHeight="1" x14ac:dyDescent="0.4">
      <c r="B619" s="57" t="s">
        <v>175</v>
      </c>
      <c r="C619" s="58" t="s">
        <v>1681</v>
      </c>
      <c r="D619" s="285" t="s">
        <v>2575</v>
      </c>
      <c r="E619" s="72" t="s">
        <v>1702</v>
      </c>
      <c r="F619" s="324" t="s">
        <v>2587</v>
      </c>
      <c r="G619" s="61"/>
      <c r="H619" s="62"/>
      <c r="I619" s="63">
        <v>24</v>
      </c>
      <c r="J619" s="64">
        <v>365</v>
      </c>
      <c r="K619" s="65" t="s">
        <v>175</v>
      </c>
      <c r="L619" s="47" t="s">
        <v>176</v>
      </c>
      <c r="M619" s="48">
        <v>0</v>
      </c>
      <c r="N619" s="66">
        <v>0</v>
      </c>
      <c r="O619" s="66">
        <v>0</v>
      </c>
      <c r="P619" s="66">
        <v>0</v>
      </c>
      <c r="Q619" s="66">
        <v>0</v>
      </c>
      <c r="R619" s="66">
        <v>0</v>
      </c>
      <c r="S619" s="66">
        <v>0</v>
      </c>
      <c r="T619" s="66">
        <v>0</v>
      </c>
      <c r="U619" s="48">
        <v>0</v>
      </c>
      <c r="V619" s="48">
        <v>2</v>
      </c>
      <c r="W619" s="67">
        <v>0</v>
      </c>
      <c r="X619" s="48"/>
      <c r="Y619" s="48" t="s">
        <v>175</v>
      </c>
      <c r="Z619" s="68" t="s">
        <v>175</v>
      </c>
      <c r="AA619" s="149" t="s">
        <v>205</v>
      </c>
      <c r="AB619" s="69"/>
      <c r="AC619" s="69"/>
      <c r="AD619" s="69"/>
      <c r="AE619" s="70"/>
      <c r="AF619" s="71"/>
      <c r="AG619" s="70"/>
      <c r="AH619" s="55">
        <f t="shared" si="6"/>
        <v>0</v>
      </c>
      <c r="AI619" s="247">
        <f t="shared" si="7"/>
        <v>0</v>
      </c>
      <c r="AJ619" s="255" t="s">
        <v>189</v>
      </c>
      <c r="AK619" s="82" t="s">
        <v>189</v>
      </c>
      <c r="AL619" s="21"/>
    </row>
    <row r="620" spans="2:38" s="5" customFormat="1" ht="22.5" customHeight="1" x14ac:dyDescent="0.4">
      <c r="B620" s="57" t="s">
        <v>175</v>
      </c>
      <c r="C620" s="58" t="s">
        <v>1681</v>
      </c>
      <c r="D620" s="285" t="s">
        <v>2575</v>
      </c>
      <c r="E620" s="72" t="s">
        <v>1701</v>
      </c>
      <c r="F620" s="60"/>
      <c r="G620" s="61"/>
      <c r="H620" s="62"/>
      <c r="I620" s="63">
        <v>1</v>
      </c>
      <c r="J620" s="64">
        <v>12</v>
      </c>
      <c r="K620" s="65" t="s">
        <v>1703</v>
      </c>
      <c r="L620" s="47" t="s">
        <v>371</v>
      </c>
      <c r="M620" s="48">
        <v>1</v>
      </c>
      <c r="N620" s="66" t="s">
        <v>118</v>
      </c>
      <c r="O620" s="66">
        <v>0</v>
      </c>
      <c r="P620" s="66">
        <v>0</v>
      </c>
      <c r="Q620" s="66" t="s">
        <v>1289</v>
      </c>
      <c r="R620" s="66">
        <v>0</v>
      </c>
      <c r="S620" s="66" t="s">
        <v>1291</v>
      </c>
      <c r="T620" s="66">
        <v>0</v>
      </c>
      <c r="U620" s="48">
        <v>28</v>
      </c>
      <c r="V620" s="48">
        <v>3</v>
      </c>
      <c r="W620" s="67">
        <v>3</v>
      </c>
      <c r="X620" s="48"/>
      <c r="Y620" s="48">
        <v>1.008</v>
      </c>
      <c r="Z620" s="68">
        <v>252</v>
      </c>
      <c r="AA620" s="149"/>
      <c r="AB620" s="69"/>
      <c r="AC620" s="69"/>
      <c r="AD620" s="69"/>
      <c r="AE620" s="70"/>
      <c r="AF620" s="71"/>
      <c r="AG620" s="70"/>
      <c r="AH620" s="55">
        <f t="shared" si="6"/>
        <v>0</v>
      </c>
      <c r="AI620" s="247">
        <f t="shared" si="7"/>
        <v>0</v>
      </c>
      <c r="AJ620" s="242"/>
      <c r="AK620" s="56"/>
      <c r="AL620" s="21"/>
    </row>
    <row r="621" spans="2:38" s="5" customFormat="1" ht="22.5" customHeight="1" x14ac:dyDescent="0.4">
      <c r="B621" s="57" t="s">
        <v>175</v>
      </c>
      <c r="C621" s="58" t="s">
        <v>1681</v>
      </c>
      <c r="D621" s="285">
        <v>20</v>
      </c>
      <c r="E621" s="72" t="s">
        <v>1104</v>
      </c>
      <c r="F621" s="60"/>
      <c r="G621" s="61"/>
      <c r="H621" s="62"/>
      <c r="I621" s="63" t="s">
        <v>175</v>
      </c>
      <c r="J621" s="64" t="s">
        <v>175</v>
      </c>
      <c r="K621" s="65" t="s">
        <v>185</v>
      </c>
      <c r="L621" s="136" t="s">
        <v>186</v>
      </c>
      <c r="M621" s="73">
        <v>0</v>
      </c>
      <c r="N621" s="74" t="s">
        <v>185</v>
      </c>
      <c r="O621" s="74">
        <v>0</v>
      </c>
      <c r="P621" s="74">
        <v>0</v>
      </c>
      <c r="Q621" s="74">
        <v>0</v>
      </c>
      <c r="R621" s="74">
        <v>0</v>
      </c>
      <c r="S621" s="74">
        <v>0</v>
      </c>
      <c r="T621" s="74">
        <v>0</v>
      </c>
      <c r="U621" s="73" t="s">
        <v>175</v>
      </c>
      <c r="V621" s="73">
        <v>2</v>
      </c>
      <c r="W621" s="75">
        <v>0</v>
      </c>
      <c r="X621" s="73" t="s">
        <v>2505</v>
      </c>
      <c r="Y621" s="73" t="s">
        <v>175</v>
      </c>
      <c r="Z621" s="76" t="s">
        <v>175</v>
      </c>
      <c r="AA621" s="158" t="s">
        <v>187</v>
      </c>
      <c r="AB621" s="78" t="s">
        <v>188</v>
      </c>
      <c r="AC621" s="78" t="s">
        <v>175</v>
      </c>
      <c r="AD621" s="78" t="s">
        <v>175</v>
      </c>
      <c r="AE621" s="79" t="s">
        <v>175</v>
      </c>
      <c r="AF621" s="80" t="s">
        <v>175</v>
      </c>
      <c r="AG621" s="79" t="s">
        <v>175</v>
      </c>
      <c r="AH621" s="81" t="s">
        <v>189</v>
      </c>
      <c r="AI621" s="259" t="s">
        <v>189</v>
      </c>
      <c r="AJ621" s="255" t="s">
        <v>2505</v>
      </c>
      <c r="AK621" s="82" t="s">
        <v>2505</v>
      </c>
      <c r="AL621" s="21"/>
    </row>
    <row r="622" spans="2:38" s="5" customFormat="1" ht="22.5" customHeight="1" x14ac:dyDescent="0.4">
      <c r="B622" s="57" t="s">
        <v>175</v>
      </c>
      <c r="C622" s="58" t="s">
        <v>1681</v>
      </c>
      <c r="D622" s="285">
        <v>21</v>
      </c>
      <c r="E622" s="72" t="s">
        <v>1704</v>
      </c>
      <c r="F622" s="60"/>
      <c r="G622" s="61"/>
      <c r="H622" s="62"/>
      <c r="I622" s="63">
        <v>1</v>
      </c>
      <c r="J622" s="64">
        <v>12</v>
      </c>
      <c r="K622" s="65" t="s">
        <v>1273</v>
      </c>
      <c r="L622" s="47" t="s">
        <v>457</v>
      </c>
      <c r="M622" s="48">
        <v>2</v>
      </c>
      <c r="N622" s="66" t="s">
        <v>218</v>
      </c>
      <c r="O622" s="66">
        <v>0</v>
      </c>
      <c r="P622" s="66">
        <v>0</v>
      </c>
      <c r="Q622" s="66">
        <v>0</v>
      </c>
      <c r="R622" s="66">
        <v>0</v>
      </c>
      <c r="S622" s="66">
        <v>0</v>
      </c>
      <c r="T622" s="66">
        <v>0</v>
      </c>
      <c r="U622" s="48">
        <v>47</v>
      </c>
      <c r="V622" s="48">
        <v>16</v>
      </c>
      <c r="W622" s="67">
        <v>32</v>
      </c>
      <c r="X622" s="48"/>
      <c r="Y622" s="48">
        <v>18.048000000000002</v>
      </c>
      <c r="Z622" s="68">
        <v>4512</v>
      </c>
      <c r="AA622" s="149"/>
      <c r="AB622" s="69"/>
      <c r="AC622" s="69"/>
      <c r="AD622" s="69"/>
      <c r="AE622" s="70"/>
      <c r="AF622" s="71"/>
      <c r="AG622" s="70"/>
      <c r="AH622" s="55">
        <f t="shared" si="6"/>
        <v>0</v>
      </c>
      <c r="AI622" s="247">
        <f t="shared" si="7"/>
        <v>0</v>
      </c>
      <c r="AJ622" s="242"/>
      <c r="AK622" s="56"/>
      <c r="AL622" s="21"/>
    </row>
    <row r="623" spans="2:38" s="5" customFormat="1" ht="22.5" customHeight="1" x14ac:dyDescent="0.4">
      <c r="B623" s="57" t="s">
        <v>175</v>
      </c>
      <c r="C623" s="58" t="s">
        <v>1681</v>
      </c>
      <c r="D623" s="285">
        <v>22</v>
      </c>
      <c r="E623" s="72" t="s">
        <v>1254</v>
      </c>
      <c r="F623" s="60"/>
      <c r="G623" s="61"/>
      <c r="H623" s="62"/>
      <c r="I623" s="63">
        <v>1</v>
      </c>
      <c r="J623" s="64">
        <v>12</v>
      </c>
      <c r="K623" s="65" t="s">
        <v>1670</v>
      </c>
      <c r="L623" s="47" t="s">
        <v>565</v>
      </c>
      <c r="M623" s="48">
        <v>1</v>
      </c>
      <c r="N623" s="66" t="s">
        <v>566</v>
      </c>
      <c r="O623" s="66">
        <v>0</v>
      </c>
      <c r="P623" s="66">
        <v>0</v>
      </c>
      <c r="Q623" s="66">
        <v>0</v>
      </c>
      <c r="R623" s="66">
        <v>0</v>
      </c>
      <c r="S623" s="66">
        <v>0</v>
      </c>
      <c r="T623" s="66">
        <v>0</v>
      </c>
      <c r="U623" s="48">
        <v>54</v>
      </c>
      <c r="V623" s="48">
        <v>1</v>
      </c>
      <c r="W623" s="67">
        <v>1</v>
      </c>
      <c r="X623" s="48"/>
      <c r="Y623" s="48">
        <v>0.64800000000000002</v>
      </c>
      <c r="Z623" s="68">
        <v>162</v>
      </c>
      <c r="AA623" s="149"/>
      <c r="AB623" s="69"/>
      <c r="AC623" s="69"/>
      <c r="AD623" s="69"/>
      <c r="AE623" s="70"/>
      <c r="AF623" s="71"/>
      <c r="AG623" s="70"/>
      <c r="AH623" s="55">
        <f t="shared" si="6"/>
        <v>0</v>
      </c>
      <c r="AI623" s="247">
        <f t="shared" si="7"/>
        <v>0</v>
      </c>
      <c r="AJ623" s="242"/>
      <c r="AK623" s="56"/>
      <c r="AL623" s="21"/>
    </row>
    <row r="624" spans="2:38" s="5" customFormat="1" ht="22.5" customHeight="1" x14ac:dyDescent="0.4">
      <c r="B624" s="57" t="s">
        <v>175</v>
      </c>
      <c r="C624" s="58" t="s">
        <v>1681</v>
      </c>
      <c r="D624" s="285">
        <v>23</v>
      </c>
      <c r="E624" s="72" t="s">
        <v>1705</v>
      </c>
      <c r="F624" s="60"/>
      <c r="G624" s="61"/>
      <c r="H624" s="62"/>
      <c r="I624" s="63">
        <v>1</v>
      </c>
      <c r="J624" s="64">
        <v>12</v>
      </c>
      <c r="K624" s="65" t="s">
        <v>1670</v>
      </c>
      <c r="L624" s="47" t="s">
        <v>565</v>
      </c>
      <c r="M624" s="48">
        <v>1</v>
      </c>
      <c r="N624" s="66" t="s">
        <v>566</v>
      </c>
      <c r="O624" s="66">
        <v>0</v>
      </c>
      <c r="P624" s="66">
        <v>0</v>
      </c>
      <c r="Q624" s="66">
        <v>0</v>
      </c>
      <c r="R624" s="66">
        <v>0</v>
      </c>
      <c r="S624" s="66">
        <v>0</v>
      </c>
      <c r="T624" s="66">
        <v>0</v>
      </c>
      <c r="U624" s="48">
        <v>54</v>
      </c>
      <c r="V624" s="48">
        <v>3</v>
      </c>
      <c r="W624" s="67">
        <v>3</v>
      </c>
      <c r="X624" s="48"/>
      <c r="Y624" s="48">
        <v>1.944</v>
      </c>
      <c r="Z624" s="68">
        <v>486</v>
      </c>
      <c r="AA624" s="149"/>
      <c r="AB624" s="69"/>
      <c r="AC624" s="69"/>
      <c r="AD624" s="69"/>
      <c r="AE624" s="70"/>
      <c r="AF624" s="71"/>
      <c r="AG624" s="70"/>
      <c r="AH624" s="55">
        <f t="shared" si="6"/>
        <v>0</v>
      </c>
      <c r="AI624" s="247">
        <f t="shared" si="7"/>
        <v>0</v>
      </c>
      <c r="AJ624" s="242"/>
      <c r="AK624" s="56"/>
      <c r="AL624" s="21"/>
    </row>
    <row r="625" spans="2:38" s="5" customFormat="1" ht="22.5" customHeight="1" x14ac:dyDescent="0.4">
      <c r="B625" s="57" t="s">
        <v>175</v>
      </c>
      <c r="C625" s="58" t="s">
        <v>1681</v>
      </c>
      <c r="D625" s="285">
        <v>23</v>
      </c>
      <c r="E625" s="72" t="s">
        <v>1705</v>
      </c>
      <c r="F625" s="60"/>
      <c r="G625" s="61"/>
      <c r="H625" s="62"/>
      <c r="I625" s="63">
        <v>1</v>
      </c>
      <c r="J625" s="64">
        <v>12</v>
      </c>
      <c r="K625" s="65" t="s">
        <v>1273</v>
      </c>
      <c r="L625" s="47" t="s">
        <v>457</v>
      </c>
      <c r="M625" s="48">
        <v>2</v>
      </c>
      <c r="N625" s="66" t="s">
        <v>218</v>
      </c>
      <c r="O625" s="66">
        <v>0</v>
      </c>
      <c r="P625" s="66">
        <v>0</v>
      </c>
      <c r="Q625" s="66">
        <v>0</v>
      </c>
      <c r="R625" s="66">
        <v>0</v>
      </c>
      <c r="S625" s="66">
        <v>0</v>
      </c>
      <c r="T625" s="66">
        <v>0</v>
      </c>
      <c r="U625" s="48">
        <v>47</v>
      </c>
      <c r="V625" s="48">
        <v>2</v>
      </c>
      <c r="W625" s="67">
        <v>4</v>
      </c>
      <c r="X625" s="48"/>
      <c r="Y625" s="48">
        <v>2.2560000000000002</v>
      </c>
      <c r="Z625" s="68">
        <v>564</v>
      </c>
      <c r="AA625" s="149"/>
      <c r="AB625" s="69"/>
      <c r="AC625" s="69"/>
      <c r="AD625" s="69"/>
      <c r="AE625" s="70"/>
      <c r="AF625" s="71"/>
      <c r="AG625" s="70"/>
      <c r="AH625" s="55">
        <f t="shared" si="6"/>
        <v>0</v>
      </c>
      <c r="AI625" s="247">
        <f t="shared" si="7"/>
        <v>0</v>
      </c>
      <c r="AJ625" s="242"/>
      <c r="AK625" s="56"/>
      <c r="AL625" s="21"/>
    </row>
    <row r="626" spans="2:38" s="5" customFormat="1" ht="22.5" customHeight="1" x14ac:dyDescent="0.4">
      <c r="B626" s="57" t="s">
        <v>175</v>
      </c>
      <c r="C626" s="58" t="s">
        <v>1681</v>
      </c>
      <c r="D626" s="285">
        <v>24</v>
      </c>
      <c r="E626" s="72" t="s">
        <v>1706</v>
      </c>
      <c r="F626" s="60"/>
      <c r="G626" s="61"/>
      <c r="H626" s="62"/>
      <c r="I626" s="63">
        <v>4</v>
      </c>
      <c r="J626" s="64">
        <v>292</v>
      </c>
      <c r="K626" s="65" t="s">
        <v>1691</v>
      </c>
      <c r="L626" s="47" t="s">
        <v>565</v>
      </c>
      <c r="M626" s="48">
        <v>1</v>
      </c>
      <c r="N626" s="66" t="s">
        <v>566</v>
      </c>
      <c r="O626" s="66">
        <v>0</v>
      </c>
      <c r="P626" s="66">
        <v>0</v>
      </c>
      <c r="Q626" s="66" t="s">
        <v>1289</v>
      </c>
      <c r="R626" s="66">
        <v>0</v>
      </c>
      <c r="S626" s="66">
        <v>0</v>
      </c>
      <c r="T626" s="66">
        <v>0</v>
      </c>
      <c r="U626" s="48">
        <v>54</v>
      </c>
      <c r="V626" s="48">
        <v>1</v>
      </c>
      <c r="W626" s="67">
        <v>1</v>
      </c>
      <c r="X626" s="48"/>
      <c r="Y626" s="48">
        <v>63.072000000000003</v>
      </c>
      <c r="Z626" s="68">
        <v>15768.000000000002</v>
      </c>
      <c r="AA626" s="149"/>
      <c r="AB626" s="69"/>
      <c r="AC626" s="69"/>
      <c r="AD626" s="69"/>
      <c r="AE626" s="70"/>
      <c r="AF626" s="71"/>
      <c r="AG626" s="70"/>
      <c r="AH626" s="55">
        <f t="shared" si="6"/>
        <v>0</v>
      </c>
      <c r="AI626" s="247">
        <f t="shared" si="7"/>
        <v>0</v>
      </c>
      <c r="AJ626" s="242"/>
      <c r="AK626" s="56"/>
      <c r="AL626" s="21"/>
    </row>
    <row r="627" spans="2:38" s="5" customFormat="1" ht="22.5" customHeight="1" x14ac:dyDescent="0.4">
      <c r="B627" s="57" t="s">
        <v>175</v>
      </c>
      <c r="C627" s="58" t="s">
        <v>1681</v>
      </c>
      <c r="D627" s="285">
        <v>25</v>
      </c>
      <c r="E627" s="60" t="s">
        <v>257</v>
      </c>
      <c r="F627" s="60"/>
      <c r="G627" s="61"/>
      <c r="H627" s="62"/>
      <c r="I627" s="63" t="s">
        <v>175</v>
      </c>
      <c r="J627" s="64" t="s">
        <v>175</v>
      </c>
      <c r="K627" s="65" t="s">
        <v>175</v>
      </c>
      <c r="L627" s="47" t="s">
        <v>176</v>
      </c>
      <c r="M627" s="73">
        <v>0</v>
      </c>
      <c r="N627" s="74">
        <v>0</v>
      </c>
      <c r="O627" s="74">
        <v>0</v>
      </c>
      <c r="P627" s="74">
        <v>0</v>
      </c>
      <c r="Q627" s="74">
        <v>0</v>
      </c>
      <c r="R627" s="74">
        <v>0</v>
      </c>
      <c r="S627" s="74">
        <v>0</v>
      </c>
      <c r="T627" s="74">
        <v>0</v>
      </c>
      <c r="U627" s="73">
        <v>0</v>
      </c>
      <c r="V627" s="73"/>
      <c r="W627" s="75" t="s">
        <v>175</v>
      </c>
      <c r="X627" s="73"/>
      <c r="Y627" s="73" t="s">
        <v>175</v>
      </c>
      <c r="Z627" s="76" t="s">
        <v>175</v>
      </c>
      <c r="AA627" s="158" t="s">
        <v>2599</v>
      </c>
      <c r="AB627" s="158" t="s">
        <v>2598</v>
      </c>
      <c r="AC627" s="78" t="s">
        <v>175</v>
      </c>
      <c r="AD627" s="78" t="s">
        <v>175</v>
      </c>
      <c r="AE627" s="79" t="s">
        <v>175</v>
      </c>
      <c r="AF627" s="80" t="s">
        <v>175</v>
      </c>
      <c r="AG627" s="79" t="s">
        <v>175</v>
      </c>
      <c r="AH627" s="81" t="s">
        <v>189</v>
      </c>
      <c r="AI627" s="259" t="s">
        <v>189</v>
      </c>
      <c r="AJ627" s="255" t="s">
        <v>189</v>
      </c>
      <c r="AK627" s="82" t="s">
        <v>189</v>
      </c>
      <c r="AL627" s="21"/>
    </row>
    <row r="628" spans="2:38" s="5" customFormat="1" ht="22.5" customHeight="1" x14ac:dyDescent="0.4">
      <c r="B628" s="57" t="s">
        <v>175</v>
      </c>
      <c r="C628" s="58" t="s">
        <v>1681</v>
      </c>
      <c r="D628" s="285">
        <v>26</v>
      </c>
      <c r="E628" s="60" t="s">
        <v>1707</v>
      </c>
      <c r="F628" s="60"/>
      <c r="G628" s="61"/>
      <c r="H628" s="62"/>
      <c r="I628" s="63">
        <v>1</v>
      </c>
      <c r="J628" s="64">
        <v>12</v>
      </c>
      <c r="K628" s="65" t="s">
        <v>1273</v>
      </c>
      <c r="L628" s="47" t="s">
        <v>457</v>
      </c>
      <c r="M628" s="48">
        <v>2</v>
      </c>
      <c r="N628" s="66" t="s">
        <v>218</v>
      </c>
      <c r="O628" s="66">
        <v>0</v>
      </c>
      <c r="P628" s="66">
        <v>0</v>
      </c>
      <c r="Q628" s="66">
        <v>0</v>
      </c>
      <c r="R628" s="66">
        <v>0</v>
      </c>
      <c r="S628" s="66">
        <v>0</v>
      </c>
      <c r="T628" s="66">
        <v>0</v>
      </c>
      <c r="U628" s="48">
        <v>47</v>
      </c>
      <c r="V628" s="48">
        <v>1</v>
      </c>
      <c r="W628" s="67">
        <v>2</v>
      </c>
      <c r="X628" s="48"/>
      <c r="Y628" s="48">
        <v>1.1280000000000001</v>
      </c>
      <c r="Z628" s="68">
        <v>282</v>
      </c>
      <c r="AA628" s="149"/>
      <c r="AB628" s="69"/>
      <c r="AC628" s="69"/>
      <c r="AD628" s="69"/>
      <c r="AE628" s="70"/>
      <c r="AF628" s="71"/>
      <c r="AG628" s="70"/>
      <c r="AH628" s="55">
        <f t="shared" ref="AH628:AH672" si="10">(AF628/1000)*I628*J628*AG628</f>
        <v>0</v>
      </c>
      <c r="AI628" s="247">
        <f t="shared" ref="AI628:AI672" si="11">AH628*$E$4*$E$3</f>
        <v>0</v>
      </c>
      <c r="AJ628" s="242"/>
      <c r="AK628" s="56"/>
      <c r="AL628" s="21"/>
    </row>
    <row r="629" spans="2:38" s="5" customFormat="1" ht="22.5" customHeight="1" x14ac:dyDescent="0.4">
      <c r="B629" s="57" t="s">
        <v>175</v>
      </c>
      <c r="C629" s="58" t="s">
        <v>1681</v>
      </c>
      <c r="D629" s="285">
        <v>26</v>
      </c>
      <c r="E629" s="72" t="s">
        <v>1707</v>
      </c>
      <c r="F629" s="60"/>
      <c r="G629" s="61"/>
      <c r="H629" s="62"/>
      <c r="I629" s="63">
        <v>1</v>
      </c>
      <c r="J629" s="64">
        <v>12</v>
      </c>
      <c r="K629" s="65" t="s">
        <v>1274</v>
      </c>
      <c r="L629" s="47" t="s">
        <v>457</v>
      </c>
      <c r="M629" s="48">
        <v>2</v>
      </c>
      <c r="N629" s="66" t="s">
        <v>218</v>
      </c>
      <c r="O629" s="66">
        <v>0</v>
      </c>
      <c r="P629" s="66">
        <v>0</v>
      </c>
      <c r="Q629" s="66">
        <v>0</v>
      </c>
      <c r="R629" s="66">
        <v>0</v>
      </c>
      <c r="S629" s="66">
        <v>0</v>
      </c>
      <c r="T629" s="66" t="s">
        <v>1196</v>
      </c>
      <c r="U629" s="48">
        <v>47</v>
      </c>
      <c r="V629" s="48">
        <v>1</v>
      </c>
      <c r="W629" s="67">
        <v>2</v>
      </c>
      <c r="X629" s="48"/>
      <c r="Y629" s="48">
        <v>1.1280000000000001</v>
      </c>
      <c r="Z629" s="68">
        <v>282</v>
      </c>
      <c r="AA629" s="149"/>
      <c r="AB629" s="69"/>
      <c r="AC629" s="69"/>
      <c r="AD629" s="69"/>
      <c r="AE629" s="70"/>
      <c r="AF629" s="71"/>
      <c r="AG629" s="70"/>
      <c r="AH629" s="55">
        <f t="shared" si="10"/>
        <v>0</v>
      </c>
      <c r="AI629" s="247">
        <f t="shared" si="11"/>
        <v>0</v>
      </c>
      <c r="AJ629" s="242"/>
      <c r="AK629" s="56"/>
      <c r="AL629" s="21"/>
    </row>
    <row r="630" spans="2:38" s="5" customFormat="1" ht="22.5" customHeight="1" x14ac:dyDescent="0.4">
      <c r="B630" s="57" t="s">
        <v>175</v>
      </c>
      <c r="C630" s="58" t="s">
        <v>1681</v>
      </c>
      <c r="D630" s="285">
        <v>26</v>
      </c>
      <c r="E630" s="72" t="s">
        <v>1708</v>
      </c>
      <c r="F630" s="324" t="s">
        <v>2587</v>
      </c>
      <c r="G630" s="61"/>
      <c r="H630" s="62"/>
      <c r="I630" s="63">
        <v>24</v>
      </c>
      <c r="J630" s="64">
        <v>365</v>
      </c>
      <c r="K630" s="65" t="s">
        <v>175</v>
      </c>
      <c r="L630" s="47" t="s">
        <v>176</v>
      </c>
      <c r="M630" s="48">
        <v>0</v>
      </c>
      <c r="N630" s="66">
        <v>0</v>
      </c>
      <c r="O630" s="66">
        <v>0</v>
      </c>
      <c r="P630" s="66">
        <v>0</v>
      </c>
      <c r="Q630" s="66">
        <v>0</v>
      </c>
      <c r="R630" s="66">
        <v>0</v>
      </c>
      <c r="S630" s="66">
        <v>0</v>
      </c>
      <c r="T630" s="66">
        <v>0</v>
      </c>
      <c r="U630" s="48">
        <v>0</v>
      </c>
      <c r="V630" s="48">
        <v>1</v>
      </c>
      <c r="W630" s="67">
        <v>0</v>
      </c>
      <c r="X630" s="48"/>
      <c r="Y630" s="48" t="s">
        <v>175</v>
      </c>
      <c r="Z630" s="68" t="s">
        <v>175</v>
      </c>
      <c r="AA630" s="149" t="s">
        <v>205</v>
      </c>
      <c r="AB630" s="69"/>
      <c r="AC630" s="69"/>
      <c r="AD630" s="69"/>
      <c r="AE630" s="70"/>
      <c r="AF630" s="71"/>
      <c r="AG630" s="70"/>
      <c r="AH630" s="55">
        <f t="shared" si="10"/>
        <v>0</v>
      </c>
      <c r="AI630" s="247">
        <f t="shared" si="11"/>
        <v>0</v>
      </c>
      <c r="AJ630" s="255" t="s">
        <v>189</v>
      </c>
      <c r="AK630" s="82" t="s">
        <v>189</v>
      </c>
      <c r="AL630" s="21"/>
    </row>
    <row r="631" spans="2:38" s="5" customFormat="1" ht="22.5" customHeight="1" x14ac:dyDescent="0.4">
      <c r="B631" s="57" t="s">
        <v>175</v>
      </c>
      <c r="C631" s="58" t="s">
        <v>1681</v>
      </c>
      <c r="D631" s="285">
        <v>27</v>
      </c>
      <c r="E631" s="72" t="s">
        <v>1709</v>
      </c>
      <c r="F631" s="60"/>
      <c r="G631" s="61"/>
      <c r="H631" s="62"/>
      <c r="I631" s="63">
        <v>4</v>
      </c>
      <c r="J631" s="64">
        <v>292</v>
      </c>
      <c r="K631" s="65" t="s">
        <v>1691</v>
      </c>
      <c r="L631" s="47" t="s">
        <v>565</v>
      </c>
      <c r="M631" s="48">
        <v>1</v>
      </c>
      <c r="N631" s="66" t="s">
        <v>566</v>
      </c>
      <c r="O631" s="66">
        <v>0</v>
      </c>
      <c r="P631" s="66">
        <v>0</v>
      </c>
      <c r="Q631" s="66" t="s">
        <v>1289</v>
      </c>
      <c r="R631" s="66">
        <v>0</v>
      </c>
      <c r="S631" s="66">
        <v>0</v>
      </c>
      <c r="T631" s="66">
        <v>0</v>
      </c>
      <c r="U631" s="48">
        <v>54</v>
      </c>
      <c r="V631" s="48">
        <v>6</v>
      </c>
      <c r="W631" s="67">
        <v>6</v>
      </c>
      <c r="X631" s="48"/>
      <c r="Y631" s="48">
        <v>378.43200000000002</v>
      </c>
      <c r="Z631" s="68">
        <v>94608.000000000015</v>
      </c>
      <c r="AA631" s="149"/>
      <c r="AB631" s="69"/>
      <c r="AC631" s="69"/>
      <c r="AD631" s="69"/>
      <c r="AE631" s="70"/>
      <c r="AF631" s="71"/>
      <c r="AG631" s="70"/>
      <c r="AH631" s="55">
        <f t="shared" si="10"/>
        <v>0</v>
      </c>
      <c r="AI631" s="247">
        <f t="shared" si="11"/>
        <v>0</v>
      </c>
      <c r="AJ631" s="242"/>
      <c r="AK631" s="56"/>
      <c r="AL631" s="21"/>
    </row>
    <row r="632" spans="2:38" s="5" customFormat="1" ht="22.5" customHeight="1" x14ac:dyDescent="0.4">
      <c r="B632" s="57" t="s">
        <v>175</v>
      </c>
      <c r="C632" s="58" t="s">
        <v>1681</v>
      </c>
      <c r="D632" s="285">
        <v>28</v>
      </c>
      <c r="E632" s="72" t="s">
        <v>1710</v>
      </c>
      <c r="F632" s="60"/>
      <c r="G632" s="61"/>
      <c r="H632" s="62"/>
      <c r="I632" s="63" t="s">
        <v>175</v>
      </c>
      <c r="J632" s="64" t="s">
        <v>175</v>
      </c>
      <c r="K632" s="65" t="s">
        <v>175</v>
      </c>
      <c r="L632" s="47" t="s">
        <v>176</v>
      </c>
      <c r="M632" s="73">
        <v>0</v>
      </c>
      <c r="N632" s="74">
        <v>0</v>
      </c>
      <c r="O632" s="74">
        <v>0</v>
      </c>
      <c r="P632" s="74">
        <v>0</v>
      </c>
      <c r="Q632" s="74">
        <v>0</v>
      </c>
      <c r="R632" s="74">
        <v>0</v>
      </c>
      <c r="S632" s="74">
        <v>0</v>
      </c>
      <c r="T632" s="74">
        <v>0</v>
      </c>
      <c r="U632" s="73">
        <v>0</v>
      </c>
      <c r="V632" s="73"/>
      <c r="W632" s="75" t="s">
        <v>175</v>
      </c>
      <c r="X632" s="73"/>
      <c r="Y632" s="73" t="s">
        <v>175</v>
      </c>
      <c r="Z632" s="76" t="s">
        <v>175</v>
      </c>
      <c r="AA632" s="158" t="s">
        <v>2599</v>
      </c>
      <c r="AB632" s="158" t="s">
        <v>2598</v>
      </c>
      <c r="AC632" s="78" t="s">
        <v>175</v>
      </c>
      <c r="AD632" s="78" t="s">
        <v>175</v>
      </c>
      <c r="AE632" s="79" t="s">
        <v>175</v>
      </c>
      <c r="AF632" s="80" t="s">
        <v>175</v>
      </c>
      <c r="AG632" s="79" t="s">
        <v>175</v>
      </c>
      <c r="AH632" s="81" t="s">
        <v>189</v>
      </c>
      <c r="AI632" s="259" t="s">
        <v>189</v>
      </c>
      <c r="AJ632" s="255" t="s">
        <v>189</v>
      </c>
      <c r="AK632" s="82" t="s">
        <v>189</v>
      </c>
      <c r="AL632" s="21"/>
    </row>
    <row r="633" spans="2:38" s="5" customFormat="1" ht="22.5" customHeight="1" x14ac:dyDescent="0.4">
      <c r="B633" s="57" t="s">
        <v>175</v>
      </c>
      <c r="C633" s="58" t="s">
        <v>1681</v>
      </c>
      <c r="D633" s="285">
        <v>29</v>
      </c>
      <c r="E633" s="72" t="s">
        <v>1711</v>
      </c>
      <c r="F633" s="60"/>
      <c r="G633" s="61"/>
      <c r="H633" s="62"/>
      <c r="I633" s="63" t="s">
        <v>175</v>
      </c>
      <c r="J633" s="64" t="s">
        <v>175</v>
      </c>
      <c r="K633" s="65" t="s">
        <v>1370</v>
      </c>
      <c r="L633" s="136" t="s">
        <v>125</v>
      </c>
      <c r="M633" s="73">
        <v>2</v>
      </c>
      <c r="N633" s="74" t="s">
        <v>218</v>
      </c>
      <c r="O633" s="74">
        <v>0</v>
      </c>
      <c r="P633" s="74" t="s">
        <v>126</v>
      </c>
      <c r="Q633" s="74">
        <v>0</v>
      </c>
      <c r="R633" s="74">
        <v>0</v>
      </c>
      <c r="S633" s="74" t="s">
        <v>134</v>
      </c>
      <c r="T633" s="74">
        <v>0</v>
      </c>
      <c r="U633" s="73">
        <v>47</v>
      </c>
      <c r="V633" s="73">
        <v>2</v>
      </c>
      <c r="W633" s="75">
        <v>4</v>
      </c>
      <c r="X633" s="73" t="s">
        <v>2505</v>
      </c>
      <c r="Y633" s="73" t="s">
        <v>175</v>
      </c>
      <c r="Z633" s="76" t="s">
        <v>175</v>
      </c>
      <c r="AA633" s="158" t="s">
        <v>187</v>
      </c>
      <c r="AB633" s="78" t="s">
        <v>187</v>
      </c>
      <c r="AC633" s="78" t="s">
        <v>175</v>
      </c>
      <c r="AD633" s="78" t="s">
        <v>175</v>
      </c>
      <c r="AE633" s="79" t="s">
        <v>175</v>
      </c>
      <c r="AF633" s="80" t="s">
        <v>175</v>
      </c>
      <c r="AG633" s="79" t="s">
        <v>175</v>
      </c>
      <c r="AH633" s="81" t="s">
        <v>189</v>
      </c>
      <c r="AI633" s="259" t="s">
        <v>189</v>
      </c>
      <c r="AJ633" s="255" t="s">
        <v>2505</v>
      </c>
      <c r="AK633" s="82" t="s">
        <v>2505</v>
      </c>
      <c r="AL633" s="21"/>
    </row>
    <row r="634" spans="2:38" s="5" customFormat="1" ht="22.5" customHeight="1" x14ac:dyDescent="0.4">
      <c r="B634" s="57" t="s">
        <v>175</v>
      </c>
      <c r="C634" s="58" t="s">
        <v>1681</v>
      </c>
      <c r="D634" s="285">
        <v>29</v>
      </c>
      <c r="E634" s="72" t="s">
        <v>1711</v>
      </c>
      <c r="F634" s="60"/>
      <c r="G634" s="61"/>
      <c r="H634" s="62"/>
      <c r="I634" s="63" t="s">
        <v>175</v>
      </c>
      <c r="J634" s="64" t="s">
        <v>175</v>
      </c>
      <c r="K634" s="65" t="s">
        <v>1371</v>
      </c>
      <c r="L634" s="136" t="s">
        <v>125</v>
      </c>
      <c r="M634" s="73">
        <v>2</v>
      </c>
      <c r="N634" s="74" t="s">
        <v>218</v>
      </c>
      <c r="O634" s="74">
        <v>0</v>
      </c>
      <c r="P634" s="74" t="s">
        <v>126</v>
      </c>
      <c r="Q634" s="74">
        <v>0</v>
      </c>
      <c r="R634" s="74">
        <v>0</v>
      </c>
      <c r="S634" s="74" t="s">
        <v>134</v>
      </c>
      <c r="T634" s="74" t="s">
        <v>1196</v>
      </c>
      <c r="U634" s="73">
        <v>47</v>
      </c>
      <c r="V634" s="73">
        <v>3</v>
      </c>
      <c r="W634" s="75">
        <v>6</v>
      </c>
      <c r="X634" s="73" t="s">
        <v>2505</v>
      </c>
      <c r="Y634" s="73" t="s">
        <v>175</v>
      </c>
      <c r="Z634" s="76" t="s">
        <v>175</v>
      </c>
      <c r="AA634" s="158" t="s">
        <v>187</v>
      </c>
      <c r="AB634" s="78" t="s">
        <v>187</v>
      </c>
      <c r="AC634" s="78" t="s">
        <v>175</v>
      </c>
      <c r="AD634" s="78" t="s">
        <v>175</v>
      </c>
      <c r="AE634" s="79" t="s">
        <v>175</v>
      </c>
      <c r="AF634" s="80" t="s">
        <v>175</v>
      </c>
      <c r="AG634" s="79" t="s">
        <v>175</v>
      </c>
      <c r="AH634" s="81" t="s">
        <v>189</v>
      </c>
      <c r="AI634" s="259" t="s">
        <v>189</v>
      </c>
      <c r="AJ634" s="255" t="s">
        <v>2505</v>
      </c>
      <c r="AK634" s="82" t="s">
        <v>2505</v>
      </c>
      <c r="AL634" s="21"/>
    </row>
    <row r="635" spans="2:38" s="5" customFormat="1" ht="22.5" customHeight="1" x14ac:dyDescent="0.4">
      <c r="B635" s="57" t="s">
        <v>175</v>
      </c>
      <c r="C635" s="58" t="s">
        <v>1681</v>
      </c>
      <c r="D635" s="285">
        <v>29</v>
      </c>
      <c r="E635" s="72" t="s">
        <v>1711</v>
      </c>
      <c r="F635" s="60"/>
      <c r="G635" s="61"/>
      <c r="H635" s="62"/>
      <c r="I635" s="63" t="s">
        <v>175</v>
      </c>
      <c r="J635" s="64" t="s">
        <v>175</v>
      </c>
      <c r="K635" s="65" t="s">
        <v>1420</v>
      </c>
      <c r="L635" s="136" t="s">
        <v>249</v>
      </c>
      <c r="M635" s="73">
        <v>1</v>
      </c>
      <c r="N635" s="74" t="s">
        <v>1421</v>
      </c>
      <c r="O635" s="74">
        <v>0</v>
      </c>
      <c r="P635" s="74">
        <v>0</v>
      </c>
      <c r="Q635" s="74">
        <v>0</v>
      </c>
      <c r="R635" s="74">
        <v>0</v>
      </c>
      <c r="S635" s="74">
        <v>0</v>
      </c>
      <c r="T635" s="74">
        <v>0</v>
      </c>
      <c r="U635" s="73">
        <v>130</v>
      </c>
      <c r="V635" s="73">
        <v>8</v>
      </c>
      <c r="W635" s="75">
        <v>8</v>
      </c>
      <c r="X635" s="73" t="s">
        <v>2505</v>
      </c>
      <c r="Y635" s="73" t="s">
        <v>175</v>
      </c>
      <c r="Z635" s="76" t="s">
        <v>175</v>
      </c>
      <c r="AA635" s="158" t="s">
        <v>187</v>
      </c>
      <c r="AB635" s="78" t="s">
        <v>187</v>
      </c>
      <c r="AC635" s="78" t="s">
        <v>175</v>
      </c>
      <c r="AD635" s="78" t="s">
        <v>175</v>
      </c>
      <c r="AE635" s="79" t="s">
        <v>175</v>
      </c>
      <c r="AF635" s="80" t="s">
        <v>175</v>
      </c>
      <c r="AG635" s="79" t="s">
        <v>175</v>
      </c>
      <c r="AH635" s="81" t="s">
        <v>189</v>
      </c>
      <c r="AI635" s="259" t="s">
        <v>189</v>
      </c>
      <c r="AJ635" s="255" t="s">
        <v>2505</v>
      </c>
      <c r="AK635" s="82" t="s">
        <v>2505</v>
      </c>
      <c r="AL635" s="21"/>
    </row>
    <row r="636" spans="2:38" s="5" customFormat="1" ht="22.5" customHeight="1" x14ac:dyDescent="0.4">
      <c r="B636" s="57" t="s">
        <v>175</v>
      </c>
      <c r="C636" s="58" t="s">
        <v>1681</v>
      </c>
      <c r="D636" s="285">
        <v>30</v>
      </c>
      <c r="E636" s="72" t="s">
        <v>1712</v>
      </c>
      <c r="F636" s="60"/>
      <c r="G636" s="61"/>
      <c r="H636" s="62"/>
      <c r="I636" s="63">
        <v>4</v>
      </c>
      <c r="J636" s="64">
        <v>292</v>
      </c>
      <c r="K636" s="65" t="s">
        <v>1691</v>
      </c>
      <c r="L636" s="47" t="s">
        <v>565</v>
      </c>
      <c r="M636" s="48">
        <v>1</v>
      </c>
      <c r="N636" s="66" t="s">
        <v>566</v>
      </c>
      <c r="O636" s="66">
        <v>0</v>
      </c>
      <c r="P636" s="66">
        <v>0</v>
      </c>
      <c r="Q636" s="66" t="s">
        <v>1289</v>
      </c>
      <c r="R636" s="66">
        <v>0</v>
      </c>
      <c r="S636" s="66">
        <v>0</v>
      </c>
      <c r="T636" s="66">
        <v>0</v>
      </c>
      <c r="U636" s="48">
        <v>54</v>
      </c>
      <c r="V636" s="48">
        <v>4</v>
      </c>
      <c r="W636" s="67">
        <v>4</v>
      </c>
      <c r="X636" s="48"/>
      <c r="Y636" s="48">
        <v>252.28800000000001</v>
      </c>
      <c r="Z636" s="68">
        <v>63072.000000000007</v>
      </c>
      <c r="AA636" s="149"/>
      <c r="AB636" s="69"/>
      <c r="AC636" s="69"/>
      <c r="AD636" s="69"/>
      <c r="AE636" s="70"/>
      <c r="AF636" s="71"/>
      <c r="AG636" s="70"/>
      <c r="AH636" s="55">
        <f t="shared" si="10"/>
        <v>0</v>
      </c>
      <c r="AI636" s="247">
        <f t="shared" si="11"/>
        <v>0</v>
      </c>
      <c r="AJ636" s="242"/>
      <c r="AK636" s="56"/>
      <c r="AL636" s="21"/>
    </row>
    <row r="637" spans="2:38" s="5" customFormat="1" ht="22.5" customHeight="1" x14ac:dyDescent="0.4">
      <c r="B637" s="57" t="s">
        <v>175</v>
      </c>
      <c r="C637" s="58" t="s">
        <v>1681</v>
      </c>
      <c r="D637" s="285">
        <v>31</v>
      </c>
      <c r="E637" s="72" t="s">
        <v>1713</v>
      </c>
      <c r="F637" s="60"/>
      <c r="G637" s="61"/>
      <c r="H637" s="62"/>
      <c r="I637" s="63" t="s">
        <v>175</v>
      </c>
      <c r="J637" s="64" t="s">
        <v>175</v>
      </c>
      <c r="K637" s="65" t="s">
        <v>175</v>
      </c>
      <c r="L637" s="47" t="s">
        <v>176</v>
      </c>
      <c r="M637" s="73">
        <v>0</v>
      </c>
      <c r="N637" s="74">
        <v>0</v>
      </c>
      <c r="O637" s="74">
        <v>0</v>
      </c>
      <c r="P637" s="74">
        <v>0</v>
      </c>
      <c r="Q637" s="74">
        <v>0</v>
      </c>
      <c r="R637" s="74">
        <v>0</v>
      </c>
      <c r="S637" s="74">
        <v>0</v>
      </c>
      <c r="T637" s="74">
        <v>0</v>
      </c>
      <c r="U637" s="73">
        <v>0</v>
      </c>
      <c r="V637" s="73"/>
      <c r="W637" s="75" t="s">
        <v>175</v>
      </c>
      <c r="X637" s="73"/>
      <c r="Y637" s="73" t="s">
        <v>175</v>
      </c>
      <c r="Z637" s="76" t="s">
        <v>175</v>
      </c>
      <c r="AA637" s="158" t="s">
        <v>2599</v>
      </c>
      <c r="AB637" s="158" t="s">
        <v>2598</v>
      </c>
      <c r="AC637" s="78" t="s">
        <v>175</v>
      </c>
      <c r="AD637" s="78" t="s">
        <v>175</v>
      </c>
      <c r="AE637" s="79" t="s">
        <v>175</v>
      </c>
      <c r="AF637" s="80" t="s">
        <v>175</v>
      </c>
      <c r="AG637" s="79" t="s">
        <v>175</v>
      </c>
      <c r="AH637" s="81" t="s">
        <v>189</v>
      </c>
      <c r="AI637" s="259" t="s">
        <v>189</v>
      </c>
      <c r="AJ637" s="255" t="s">
        <v>189</v>
      </c>
      <c r="AK637" s="82" t="s">
        <v>189</v>
      </c>
      <c r="AL637" s="21"/>
    </row>
    <row r="638" spans="2:38" s="5" customFormat="1" ht="22.5" customHeight="1" x14ac:dyDescent="0.4">
      <c r="B638" s="57" t="s">
        <v>175</v>
      </c>
      <c r="C638" s="58" t="s">
        <v>1681</v>
      </c>
      <c r="D638" s="285">
        <v>32</v>
      </c>
      <c r="E638" s="72" t="s">
        <v>1417</v>
      </c>
      <c r="F638" s="60"/>
      <c r="G638" s="61"/>
      <c r="H638" s="62"/>
      <c r="I638" s="63" t="s">
        <v>175</v>
      </c>
      <c r="J638" s="64" t="s">
        <v>175</v>
      </c>
      <c r="K638" s="65" t="s">
        <v>1075</v>
      </c>
      <c r="L638" s="136" t="s">
        <v>52</v>
      </c>
      <c r="M638" s="73">
        <v>1</v>
      </c>
      <c r="N638" s="74" t="s">
        <v>1076</v>
      </c>
      <c r="O638" s="74">
        <v>0</v>
      </c>
      <c r="P638" s="74" t="s">
        <v>1077</v>
      </c>
      <c r="Q638" s="74" t="s">
        <v>1074</v>
      </c>
      <c r="R638" s="74">
        <v>0</v>
      </c>
      <c r="S638" s="74">
        <v>0</v>
      </c>
      <c r="T638" s="74">
        <v>0</v>
      </c>
      <c r="U638" s="73">
        <v>35</v>
      </c>
      <c r="V638" s="73">
        <v>2</v>
      </c>
      <c r="W638" s="75">
        <v>2</v>
      </c>
      <c r="X638" s="73" t="s">
        <v>2505</v>
      </c>
      <c r="Y638" s="73" t="s">
        <v>175</v>
      </c>
      <c r="Z638" s="76" t="s">
        <v>175</v>
      </c>
      <c r="AA638" s="158" t="s">
        <v>187</v>
      </c>
      <c r="AB638" s="78" t="s">
        <v>187</v>
      </c>
      <c r="AC638" s="78" t="s">
        <v>175</v>
      </c>
      <c r="AD638" s="78" t="s">
        <v>175</v>
      </c>
      <c r="AE638" s="79" t="s">
        <v>175</v>
      </c>
      <c r="AF638" s="80" t="s">
        <v>175</v>
      </c>
      <c r="AG638" s="79" t="s">
        <v>175</v>
      </c>
      <c r="AH638" s="81" t="s">
        <v>189</v>
      </c>
      <c r="AI638" s="259" t="s">
        <v>189</v>
      </c>
      <c r="AJ638" s="255" t="s">
        <v>2505</v>
      </c>
      <c r="AK638" s="82" t="s">
        <v>2505</v>
      </c>
      <c r="AL638" s="21"/>
    </row>
    <row r="639" spans="2:38" s="5" customFormat="1" ht="22.5" customHeight="1" x14ac:dyDescent="0.4">
      <c r="B639" s="57" t="s">
        <v>175</v>
      </c>
      <c r="C639" s="58" t="s">
        <v>1681</v>
      </c>
      <c r="D639" s="285">
        <v>33</v>
      </c>
      <c r="E639" s="72" t="s">
        <v>1111</v>
      </c>
      <c r="F639" s="60"/>
      <c r="G639" s="61"/>
      <c r="H639" s="62"/>
      <c r="I639" s="63" t="s">
        <v>175</v>
      </c>
      <c r="J639" s="64" t="s">
        <v>175</v>
      </c>
      <c r="K639" s="65" t="s">
        <v>185</v>
      </c>
      <c r="L639" s="136" t="s">
        <v>186</v>
      </c>
      <c r="M639" s="73">
        <v>0</v>
      </c>
      <c r="N639" s="74" t="s">
        <v>185</v>
      </c>
      <c r="O639" s="74">
        <v>0</v>
      </c>
      <c r="P639" s="74">
        <v>0</v>
      </c>
      <c r="Q639" s="74">
        <v>0</v>
      </c>
      <c r="R639" s="74">
        <v>0</v>
      </c>
      <c r="S639" s="74">
        <v>0</v>
      </c>
      <c r="T639" s="74">
        <v>0</v>
      </c>
      <c r="U639" s="73" t="s">
        <v>175</v>
      </c>
      <c r="V639" s="73">
        <v>7</v>
      </c>
      <c r="W639" s="75">
        <v>0</v>
      </c>
      <c r="X639" s="73" t="s">
        <v>2505</v>
      </c>
      <c r="Y639" s="73" t="s">
        <v>175</v>
      </c>
      <c r="Z639" s="76" t="s">
        <v>175</v>
      </c>
      <c r="AA639" s="158" t="s">
        <v>187</v>
      </c>
      <c r="AB639" s="78" t="s">
        <v>187</v>
      </c>
      <c r="AC639" s="78" t="s">
        <v>175</v>
      </c>
      <c r="AD639" s="78" t="s">
        <v>175</v>
      </c>
      <c r="AE639" s="79" t="s">
        <v>175</v>
      </c>
      <c r="AF639" s="80" t="s">
        <v>175</v>
      </c>
      <c r="AG639" s="79" t="s">
        <v>175</v>
      </c>
      <c r="AH639" s="81" t="s">
        <v>189</v>
      </c>
      <c r="AI639" s="259" t="s">
        <v>189</v>
      </c>
      <c r="AJ639" s="255" t="s">
        <v>2505</v>
      </c>
      <c r="AK639" s="82" t="s">
        <v>2505</v>
      </c>
      <c r="AL639" s="21"/>
    </row>
    <row r="640" spans="2:38" s="5" customFormat="1" ht="22.5" customHeight="1" x14ac:dyDescent="0.4">
      <c r="B640" s="57" t="s">
        <v>175</v>
      </c>
      <c r="C640" s="58" t="s">
        <v>1681</v>
      </c>
      <c r="D640" s="285">
        <v>33</v>
      </c>
      <c r="E640" s="72" t="s">
        <v>1111</v>
      </c>
      <c r="F640" s="60"/>
      <c r="G640" s="61"/>
      <c r="H640" s="62"/>
      <c r="I640" s="63" t="s">
        <v>175</v>
      </c>
      <c r="J640" s="64" t="s">
        <v>175</v>
      </c>
      <c r="K640" s="65" t="s">
        <v>185</v>
      </c>
      <c r="L640" s="136" t="s">
        <v>186</v>
      </c>
      <c r="M640" s="73">
        <v>0</v>
      </c>
      <c r="N640" s="74" t="s">
        <v>185</v>
      </c>
      <c r="O640" s="74">
        <v>0</v>
      </c>
      <c r="P640" s="74">
        <v>0</v>
      </c>
      <c r="Q640" s="74">
        <v>0</v>
      </c>
      <c r="R640" s="74">
        <v>0</v>
      </c>
      <c r="S640" s="74">
        <v>0</v>
      </c>
      <c r="T640" s="74">
        <v>0</v>
      </c>
      <c r="U640" s="73" t="s">
        <v>175</v>
      </c>
      <c r="V640" s="73">
        <v>4</v>
      </c>
      <c r="W640" s="75">
        <v>0</v>
      </c>
      <c r="X640" s="73" t="s">
        <v>2505</v>
      </c>
      <c r="Y640" s="73" t="s">
        <v>175</v>
      </c>
      <c r="Z640" s="76" t="s">
        <v>175</v>
      </c>
      <c r="AA640" s="158" t="s">
        <v>187</v>
      </c>
      <c r="AB640" s="78" t="s">
        <v>187</v>
      </c>
      <c r="AC640" s="78" t="s">
        <v>175</v>
      </c>
      <c r="AD640" s="78" t="s">
        <v>175</v>
      </c>
      <c r="AE640" s="79" t="s">
        <v>175</v>
      </c>
      <c r="AF640" s="80" t="s">
        <v>175</v>
      </c>
      <c r="AG640" s="79" t="s">
        <v>175</v>
      </c>
      <c r="AH640" s="81" t="s">
        <v>189</v>
      </c>
      <c r="AI640" s="259" t="s">
        <v>189</v>
      </c>
      <c r="AJ640" s="255" t="s">
        <v>2505</v>
      </c>
      <c r="AK640" s="82" t="s">
        <v>2505</v>
      </c>
      <c r="AL640" s="21"/>
    </row>
    <row r="641" spans="2:38" s="5" customFormat="1" ht="22.5" customHeight="1" x14ac:dyDescent="0.4">
      <c r="B641" s="57" t="s">
        <v>175</v>
      </c>
      <c r="C641" s="58" t="s">
        <v>1681</v>
      </c>
      <c r="D641" s="285">
        <v>34</v>
      </c>
      <c r="E641" s="72" t="s">
        <v>1714</v>
      </c>
      <c r="F641" s="60"/>
      <c r="G641" s="61"/>
      <c r="H641" s="62"/>
      <c r="I641" s="63" t="s">
        <v>175</v>
      </c>
      <c r="J641" s="64" t="s">
        <v>175</v>
      </c>
      <c r="K641" s="65" t="s">
        <v>1715</v>
      </c>
      <c r="L641" s="136" t="s">
        <v>249</v>
      </c>
      <c r="M641" s="73">
        <v>1</v>
      </c>
      <c r="N641" s="74" t="s">
        <v>1716</v>
      </c>
      <c r="O641" s="74">
        <v>0</v>
      </c>
      <c r="P641" s="74">
        <v>0</v>
      </c>
      <c r="Q641" s="74">
        <v>0</v>
      </c>
      <c r="R641" s="74" t="s">
        <v>1488</v>
      </c>
      <c r="S641" s="74">
        <v>0</v>
      </c>
      <c r="T641" s="74">
        <v>0</v>
      </c>
      <c r="U641" s="73">
        <v>135</v>
      </c>
      <c r="V641" s="73">
        <v>10</v>
      </c>
      <c r="W641" s="75">
        <v>10</v>
      </c>
      <c r="X641" s="73" t="s">
        <v>2505</v>
      </c>
      <c r="Y641" s="73" t="s">
        <v>175</v>
      </c>
      <c r="Z641" s="76" t="s">
        <v>175</v>
      </c>
      <c r="AA641" s="158" t="s">
        <v>187</v>
      </c>
      <c r="AB641" s="78" t="s">
        <v>187</v>
      </c>
      <c r="AC641" s="78" t="s">
        <v>175</v>
      </c>
      <c r="AD641" s="78" t="s">
        <v>175</v>
      </c>
      <c r="AE641" s="79" t="s">
        <v>175</v>
      </c>
      <c r="AF641" s="80" t="s">
        <v>175</v>
      </c>
      <c r="AG641" s="79" t="s">
        <v>175</v>
      </c>
      <c r="AH641" s="81" t="s">
        <v>189</v>
      </c>
      <c r="AI641" s="259" t="s">
        <v>189</v>
      </c>
      <c r="AJ641" s="255" t="s">
        <v>2505</v>
      </c>
      <c r="AK641" s="82" t="s">
        <v>2505</v>
      </c>
      <c r="AL641" s="21"/>
    </row>
    <row r="642" spans="2:38" s="5" customFormat="1" ht="22.5" customHeight="1" x14ac:dyDescent="0.4">
      <c r="B642" s="57" t="s">
        <v>175</v>
      </c>
      <c r="C642" s="58" t="s">
        <v>1681</v>
      </c>
      <c r="D642" s="285">
        <v>34</v>
      </c>
      <c r="E642" s="72" t="s">
        <v>1714</v>
      </c>
      <c r="F642" s="60"/>
      <c r="G642" s="61"/>
      <c r="H642" s="62"/>
      <c r="I642" s="63" t="s">
        <v>175</v>
      </c>
      <c r="J642" s="64" t="s">
        <v>175</v>
      </c>
      <c r="K642" s="65" t="s">
        <v>1717</v>
      </c>
      <c r="L642" s="136" t="s">
        <v>1718</v>
      </c>
      <c r="M642" s="73">
        <v>1</v>
      </c>
      <c r="N642" s="74" t="s">
        <v>1719</v>
      </c>
      <c r="O642" s="74">
        <v>0</v>
      </c>
      <c r="P642" s="74">
        <v>0</v>
      </c>
      <c r="Q642" s="74">
        <v>0</v>
      </c>
      <c r="R642" s="74">
        <v>0</v>
      </c>
      <c r="S642" s="74">
        <v>0</v>
      </c>
      <c r="T642" s="74">
        <v>0</v>
      </c>
      <c r="U642" s="73">
        <v>4</v>
      </c>
      <c r="V642" s="73">
        <v>20</v>
      </c>
      <c r="W642" s="75">
        <v>20</v>
      </c>
      <c r="X642" s="73" t="s">
        <v>2505</v>
      </c>
      <c r="Y642" s="73" t="s">
        <v>175</v>
      </c>
      <c r="Z642" s="76" t="s">
        <v>175</v>
      </c>
      <c r="AA642" s="158" t="s">
        <v>187</v>
      </c>
      <c r="AB642" s="78" t="s">
        <v>187</v>
      </c>
      <c r="AC642" s="78" t="s">
        <v>175</v>
      </c>
      <c r="AD642" s="78" t="s">
        <v>175</v>
      </c>
      <c r="AE642" s="79" t="s">
        <v>175</v>
      </c>
      <c r="AF642" s="80" t="s">
        <v>175</v>
      </c>
      <c r="AG642" s="79" t="s">
        <v>175</v>
      </c>
      <c r="AH642" s="81" t="s">
        <v>189</v>
      </c>
      <c r="AI642" s="259" t="s">
        <v>189</v>
      </c>
      <c r="AJ642" s="255" t="s">
        <v>2505</v>
      </c>
      <c r="AK642" s="82" t="s">
        <v>2505</v>
      </c>
      <c r="AL642" s="21"/>
    </row>
    <row r="643" spans="2:38" s="5" customFormat="1" ht="22.5" customHeight="1" x14ac:dyDescent="0.4">
      <c r="B643" s="57" t="s">
        <v>175</v>
      </c>
      <c r="C643" s="58" t="s">
        <v>1681</v>
      </c>
      <c r="D643" s="285">
        <v>35</v>
      </c>
      <c r="E643" s="72" t="s">
        <v>1720</v>
      </c>
      <c r="F643" s="60"/>
      <c r="G643" s="61"/>
      <c r="H643" s="62"/>
      <c r="I643" s="63" t="s">
        <v>175</v>
      </c>
      <c r="J643" s="64" t="s">
        <v>175</v>
      </c>
      <c r="K643" s="65" t="s">
        <v>1075</v>
      </c>
      <c r="L643" s="136" t="s">
        <v>52</v>
      </c>
      <c r="M643" s="73">
        <v>1</v>
      </c>
      <c r="N643" s="74" t="s">
        <v>1076</v>
      </c>
      <c r="O643" s="74">
        <v>0</v>
      </c>
      <c r="P643" s="74" t="s">
        <v>1077</v>
      </c>
      <c r="Q643" s="74" t="s">
        <v>1074</v>
      </c>
      <c r="R643" s="74">
        <v>0</v>
      </c>
      <c r="S643" s="74">
        <v>0</v>
      </c>
      <c r="T643" s="74">
        <v>0</v>
      </c>
      <c r="U643" s="73">
        <v>35</v>
      </c>
      <c r="V643" s="73">
        <v>1</v>
      </c>
      <c r="W643" s="75">
        <v>1</v>
      </c>
      <c r="X643" s="73" t="s">
        <v>2505</v>
      </c>
      <c r="Y643" s="73" t="s">
        <v>175</v>
      </c>
      <c r="Z643" s="76" t="s">
        <v>175</v>
      </c>
      <c r="AA643" s="158" t="s">
        <v>187</v>
      </c>
      <c r="AB643" s="78" t="s">
        <v>187</v>
      </c>
      <c r="AC643" s="78" t="s">
        <v>175</v>
      </c>
      <c r="AD643" s="78" t="s">
        <v>175</v>
      </c>
      <c r="AE643" s="79" t="s">
        <v>175</v>
      </c>
      <c r="AF643" s="80" t="s">
        <v>175</v>
      </c>
      <c r="AG643" s="79" t="s">
        <v>175</v>
      </c>
      <c r="AH643" s="81" t="s">
        <v>189</v>
      </c>
      <c r="AI643" s="259" t="s">
        <v>189</v>
      </c>
      <c r="AJ643" s="255" t="s">
        <v>2505</v>
      </c>
      <c r="AK643" s="82" t="s">
        <v>2505</v>
      </c>
      <c r="AL643" s="21"/>
    </row>
    <row r="644" spans="2:38" s="5" customFormat="1" ht="22.5" customHeight="1" x14ac:dyDescent="0.4">
      <c r="B644" s="57" t="s">
        <v>175</v>
      </c>
      <c r="C644" s="58" t="s">
        <v>1681</v>
      </c>
      <c r="D644" s="285">
        <v>36</v>
      </c>
      <c r="E644" s="72" t="s">
        <v>1173</v>
      </c>
      <c r="F644" s="60"/>
      <c r="G644" s="61"/>
      <c r="H644" s="62"/>
      <c r="I644" s="63" t="s">
        <v>175</v>
      </c>
      <c r="J644" s="64" t="s">
        <v>175</v>
      </c>
      <c r="K644" s="65" t="s">
        <v>1670</v>
      </c>
      <c r="L644" s="136" t="s">
        <v>565</v>
      </c>
      <c r="M644" s="73">
        <v>1</v>
      </c>
      <c r="N644" s="74" t="s">
        <v>566</v>
      </c>
      <c r="O644" s="74">
        <v>0</v>
      </c>
      <c r="P644" s="74">
        <v>0</v>
      </c>
      <c r="Q644" s="74">
        <v>0</v>
      </c>
      <c r="R644" s="74">
        <v>0</v>
      </c>
      <c r="S644" s="74">
        <v>0</v>
      </c>
      <c r="T644" s="74">
        <v>0</v>
      </c>
      <c r="U644" s="73">
        <v>54</v>
      </c>
      <c r="V644" s="73">
        <v>2</v>
      </c>
      <c r="W644" s="75">
        <v>2</v>
      </c>
      <c r="X644" s="73" t="s">
        <v>2505</v>
      </c>
      <c r="Y644" s="73" t="s">
        <v>175</v>
      </c>
      <c r="Z644" s="76" t="s">
        <v>175</v>
      </c>
      <c r="AA644" s="158" t="s">
        <v>187</v>
      </c>
      <c r="AB644" s="78" t="s">
        <v>187</v>
      </c>
      <c r="AC644" s="78" t="s">
        <v>175</v>
      </c>
      <c r="AD644" s="78" t="s">
        <v>175</v>
      </c>
      <c r="AE644" s="79" t="s">
        <v>175</v>
      </c>
      <c r="AF644" s="80" t="s">
        <v>175</v>
      </c>
      <c r="AG644" s="79" t="s">
        <v>175</v>
      </c>
      <c r="AH644" s="81" t="s">
        <v>189</v>
      </c>
      <c r="AI644" s="259" t="s">
        <v>189</v>
      </c>
      <c r="AJ644" s="255" t="s">
        <v>2505</v>
      </c>
      <c r="AK644" s="82" t="s">
        <v>2505</v>
      </c>
      <c r="AL644" s="21"/>
    </row>
    <row r="645" spans="2:38" s="5" customFormat="1" ht="22.5" customHeight="1" x14ac:dyDescent="0.4">
      <c r="B645" s="57" t="s">
        <v>175</v>
      </c>
      <c r="C645" s="58" t="s">
        <v>1681</v>
      </c>
      <c r="D645" s="285">
        <v>36</v>
      </c>
      <c r="E645" s="72" t="s">
        <v>1173</v>
      </c>
      <c r="F645" s="60"/>
      <c r="G645" s="61"/>
      <c r="H645" s="62"/>
      <c r="I645" s="63" t="s">
        <v>175</v>
      </c>
      <c r="J645" s="64" t="s">
        <v>175</v>
      </c>
      <c r="K645" s="65" t="s">
        <v>1280</v>
      </c>
      <c r="L645" s="136" t="s">
        <v>457</v>
      </c>
      <c r="M645" s="73">
        <v>1</v>
      </c>
      <c r="N645" s="74" t="s">
        <v>218</v>
      </c>
      <c r="O645" s="74">
        <v>0</v>
      </c>
      <c r="P645" s="74">
        <v>0</v>
      </c>
      <c r="Q645" s="74">
        <v>0</v>
      </c>
      <c r="R645" s="74" t="s">
        <v>840</v>
      </c>
      <c r="S645" s="74">
        <v>0</v>
      </c>
      <c r="T645" s="74">
        <v>0</v>
      </c>
      <c r="U645" s="73">
        <v>47</v>
      </c>
      <c r="V645" s="73">
        <v>2</v>
      </c>
      <c r="W645" s="75">
        <v>2</v>
      </c>
      <c r="X645" s="73" t="s">
        <v>2505</v>
      </c>
      <c r="Y645" s="73" t="s">
        <v>175</v>
      </c>
      <c r="Z645" s="76" t="s">
        <v>175</v>
      </c>
      <c r="AA645" s="158" t="s">
        <v>187</v>
      </c>
      <c r="AB645" s="78" t="s">
        <v>187</v>
      </c>
      <c r="AC645" s="78" t="s">
        <v>175</v>
      </c>
      <c r="AD645" s="78" t="s">
        <v>175</v>
      </c>
      <c r="AE645" s="79" t="s">
        <v>175</v>
      </c>
      <c r="AF645" s="80" t="s">
        <v>175</v>
      </c>
      <c r="AG645" s="79" t="s">
        <v>175</v>
      </c>
      <c r="AH645" s="81" t="s">
        <v>189</v>
      </c>
      <c r="AI645" s="259" t="s">
        <v>189</v>
      </c>
      <c r="AJ645" s="255" t="s">
        <v>2505</v>
      </c>
      <c r="AK645" s="82" t="s">
        <v>2505</v>
      </c>
      <c r="AL645" s="21"/>
    </row>
    <row r="646" spans="2:38" s="5" customFormat="1" ht="22.5" customHeight="1" x14ac:dyDescent="0.4">
      <c r="B646" s="57" t="s">
        <v>175</v>
      </c>
      <c r="C646" s="58" t="s">
        <v>1681</v>
      </c>
      <c r="D646" s="285">
        <v>37</v>
      </c>
      <c r="E646" s="72" t="s">
        <v>1721</v>
      </c>
      <c r="F646" s="60"/>
      <c r="G646" s="61"/>
      <c r="H646" s="62"/>
      <c r="I646" s="63" t="s">
        <v>175</v>
      </c>
      <c r="J646" s="64" t="s">
        <v>175</v>
      </c>
      <c r="K646" s="65" t="s">
        <v>175</v>
      </c>
      <c r="L646" s="47" t="s">
        <v>176</v>
      </c>
      <c r="M646" s="73">
        <v>0</v>
      </c>
      <c r="N646" s="74">
        <v>0</v>
      </c>
      <c r="O646" s="74">
        <v>0</v>
      </c>
      <c r="P646" s="74">
        <v>0</v>
      </c>
      <c r="Q646" s="74">
        <v>0</v>
      </c>
      <c r="R646" s="74">
        <v>0</v>
      </c>
      <c r="S646" s="74">
        <v>0</v>
      </c>
      <c r="T646" s="74">
        <v>0</v>
      </c>
      <c r="U646" s="73">
        <v>0</v>
      </c>
      <c r="V646" s="73"/>
      <c r="W646" s="75" t="s">
        <v>175</v>
      </c>
      <c r="X646" s="73"/>
      <c r="Y646" s="73" t="s">
        <v>175</v>
      </c>
      <c r="Z646" s="76" t="s">
        <v>175</v>
      </c>
      <c r="AA646" s="158" t="s">
        <v>2599</v>
      </c>
      <c r="AB646" s="158" t="s">
        <v>2598</v>
      </c>
      <c r="AC646" s="78" t="s">
        <v>175</v>
      </c>
      <c r="AD646" s="78" t="s">
        <v>175</v>
      </c>
      <c r="AE646" s="79" t="s">
        <v>175</v>
      </c>
      <c r="AF646" s="80" t="s">
        <v>175</v>
      </c>
      <c r="AG646" s="79" t="s">
        <v>175</v>
      </c>
      <c r="AH646" s="81" t="s">
        <v>189</v>
      </c>
      <c r="AI646" s="259" t="s">
        <v>189</v>
      </c>
      <c r="AJ646" s="255" t="s">
        <v>189</v>
      </c>
      <c r="AK646" s="82" t="s">
        <v>189</v>
      </c>
      <c r="AL646" s="21"/>
    </row>
    <row r="647" spans="2:38" s="5" customFormat="1" ht="22.5" customHeight="1" x14ac:dyDescent="0.4">
      <c r="B647" s="57" t="s">
        <v>175</v>
      </c>
      <c r="C647" s="58" t="s">
        <v>1681</v>
      </c>
      <c r="D647" s="285">
        <v>38</v>
      </c>
      <c r="E647" s="72" t="s">
        <v>1722</v>
      </c>
      <c r="F647" s="60"/>
      <c r="G647" s="61"/>
      <c r="H647" s="62"/>
      <c r="I647" s="63" t="s">
        <v>175</v>
      </c>
      <c r="J647" s="64" t="s">
        <v>175</v>
      </c>
      <c r="K647" s="65" t="s">
        <v>175</v>
      </c>
      <c r="L647" s="47" t="s">
        <v>176</v>
      </c>
      <c r="M647" s="73">
        <v>0</v>
      </c>
      <c r="N647" s="74">
        <v>0</v>
      </c>
      <c r="O647" s="74">
        <v>0</v>
      </c>
      <c r="P647" s="74">
        <v>0</v>
      </c>
      <c r="Q647" s="74">
        <v>0</v>
      </c>
      <c r="R647" s="74">
        <v>0</v>
      </c>
      <c r="S647" s="74">
        <v>0</v>
      </c>
      <c r="T647" s="74">
        <v>0</v>
      </c>
      <c r="U647" s="73">
        <v>0</v>
      </c>
      <c r="V647" s="73"/>
      <c r="W647" s="75" t="s">
        <v>175</v>
      </c>
      <c r="X647" s="73"/>
      <c r="Y647" s="73" t="s">
        <v>175</v>
      </c>
      <c r="Z647" s="76" t="s">
        <v>175</v>
      </c>
      <c r="AA647" s="158" t="s">
        <v>2599</v>
      </c>
      <c r="AB647" s="158" t="s">
        <v>2598</v>
      </c>
      <c r="AC647" s="78" t="s">
        <v>175</v>
      </c>
      <c r="AD647" s="78" t="s">
        <v>175</v>
      </c>
      <c r="AE647" s="79" t="s">
        <v>175</v>
      </c>
      <c r="AF647" s="80" t="s">
        <v>175</v>
      </c>
      <c r="AG647" s="79" t="s">
        <v>175</v>
      </c>
      <c r="AH647" s="81" t="s">
        <v>189</v>
      </c>
      <c r="AI647" s="259" t="s">
        <v>189</v>
      </c>
      <c r="AJ647" s="255" t="s">
        <v>189</v>
      </c>
      <c r="AK647" s="82" t="s">
        <v>189</v>
      </c>
      <c r="AL647" s="21"/>
    </row>
    <row r="648" spans="2:38" s="5" customFormat="1" ht="22.5" customHeight="1" x14ac:dyDescent="0.4">
      <c r="B648" s="57" t="s">
        <v>175</v>
      </c>
      <c r="C648" s="58" t="s">
        <v>1681</v>
      </c>
      <c r="D648" s="285">
        <v>39</v>
      </c>
      <c r="E648" s="72" t="s">
        <v>1604</v>
      </c>
      <c r="F648" s="60"/>
      <c r="G648" s="61"/>
      <c r="H648" s="62"/>
      <c r="I648" s="63" t="s">
        <v>175</v>
      </c>
      <c r="J648" s="64" t="s">
        <v>175</v>
      </c>
      <c r="K648" s="65" t="s">
        <v>175</v>
      </c>
      <c r="L648" s="47" t="s">
        <v>176</v>
      </c>
      <c r="M648" s="73">
        <v>0</v>
      </c>
      <c r="N648" s="74">
        <v>0</v>
      </c>
      <c r="O648" s="74">
        <v>0</v>
      </c>
      <c r="P648" s="74">
        <v>0</v>
      </c>
      <c r="Q648" s="74">
        <v>0</v>
      </c>
      <c r="R648" s="74">
        <v>0</v>
      </c>
      <c r="S648" s="74">
        <v>0</v>
      </c>
      <c r="T648" s="74">
        <v>0</v>
      </c>
      <c r="U648" s="73">
        <v>0</v>
      </c>
      <c r="V648" s="73"/>
      <c r="W648" s="75" t="s">
        <v>175</v>
      </c>
      <c r="X648" s="73"/>
      <c r="Y648" s="73" t="s">
        <v>175</v>
      </c>
      <c r="Z648" s="76" t="s">
        <v>175</v>
      </c>
      <c r="AA648" s="158" t="s">
        <v>2599</v>
      </c>
      <c r="AB648" s="158" t="s">
        <v>2598</v>
      </c>
      <c r="AC648" s="78" t="s">
        <v>175</v>
      </c>
      <c r="AD648" s="78" t="s">
        <v>175</v>
      </c>
      <c r="AE648" s="79" t="s">
        <v>175</v>
      </c>
      <c r="AF648" s="80" t="s">
        <v>175</v>
      </c>
      <c r="AG648" s="79" t="s">
        <v>175</v>
      </c>
      <c r="AH648" s="81" t="s">
        <v>189</v>
      </c>
      <c r="AI648" s="259" t="s">
        <v>189</v>
      </c>
      <c r="AJ648" s="255" t="s">
        <v>189</v>
      </c>
      <c r="AK648" s="82" t="s">
        <v>189</v>
      </c>
      <c r="AL648" s="21"/>
    </row>
    <row r="649" spans="2:38" s="5" customFormat="1" ht="22.5" customHeight="1" x14ac:dyDescent="0.4">
      <c r="B649" s="57" t="s">
        <v>175</v>
      </c>
      <c r="C649" s="58" t="s">
        <v>1681</v>
      </c>
      <c r="D649" s="285">
        <v>40</v>
      </c>
      <c r="E649" s="72" t="s">
        <v>1723</v>
      </c>
      <c r="F649" s="60"/>
      <c r="G649" s="61"/>
      <c r="H649" s="62"/>
      <c r="I649" s="63" t="s">
        <v>175</v>
      </c>
      <c r="J649" s="64" t="s">
        <v>175</v>
      </c>
      <c r="K649" s="65" t="s">
        <v>175</v>
      </c>
      <c r="L649" s="47" t="s">
        <v>176</v>
      </c>
      <c r="M649" s="73">
        <v>0</v>
      </c>
      <c r="N649" s="74">
        <v>0</v>
      </c>
      <c r="O649" s="74">
        <v>0</v>
      </c>
      <c r="P649" s="74">
        <v>0</v>
      </c>
      <c r="Q649" s="74">
        <v>0</v>
      </c>
      <c r="R649" s="74">
        <v>0</v>
      </c>
      <c r="S649" s="74">
        <v>0</v>
      </c>
      <c r="T649" s="74">
        <v>0</v>
      </c>
      <c r="U649" s="73">
        <v>0</v>
      </c>
      <c r="V649" s="73"/>
      <c r="W649" s="75" t="s">
        <v>175</v>
      </c>
      <c r="X649" s="73"/>
      <c r="Y649" s="73" t="s">
        <v>175</v>
      </c>
      <c r="Z649" s="76" t="s">
        <v>175</v>
      </c>
      <c r="AA649" s="158" t="s">
        <v>2599</v>
      </c>
      <c r="AB649" s="158" t="s">
        <v>2598</v>
      </c>
      <c r="AC649" s="78" t="s">
        <v>175</v>
      </c>
      <c r="AD649" s="78" t="s">
        <v>175</v>
      </c>
      <c r="AE649" s="79" t="s">
        <v>175</v>
      </c>
      <c r="AF649" s="80" t="s">
        <v>175</v>
      </c>
      <c r="AG649" s="79" t="s">
        <v>175</v>
      </c>
      <c r="AH649" s="81" t="s">
        <v>189</v>
      </c>
      <c r="AI649" s="259" t="s">
        <v>189</v>
      </c>
      <c r="AJ649" s="255" t="s">
        <v>189</v>
      </c>
      <c r="AK649" s="82" t="s">
        <v>189</v>
      </c>
      <c r="AL649" s="21"/>
    </row>
    <row r="650" spans="2:38" s="5" customFormat="1" ht="22.5" customHeight="1" x14ac:dyDescent="0.4">
      <c r="B650" s="57" t="s">
        <v>175</v>
      </c>
      <c r="C650" s="58" t="s">
        <v>1681</v>
      </c>
      <c r="D650" s="285">
        <v>41</v>
      </c>
      <c r="E650" s="72" t="s">
        <v>1724</v>
      </c>
      <c r="F650" s="60"/>
      <c r="G650" s="61"/>
      <c r="H650" s="62"/>
      <c r="I650" s="63" t="s">
        <v>175</v>
      </c>
      <c r="J650" s="64" t="s">
        <v>175</v>
      </c>
      <c r="K650" s="65" t="s">
        <v>175</v>
      </c>
      <c r="L650" s="47" t="s">
        <v>176</v>
      </c>
      <c r="M650" s="73">
        <v>0</v>
      </c>
      <c r="N650" s="74">
        <v>0</v>
      </c>
      <c r="O650" s="74">
        <v>0</v>
      </c>
      <c r="P650" s="74">
        <v>0</v>
      </c>
      <c r="Q650" s="74">
        <v>0</v>
      </c>
      <c r="R650" s="74">
        <v>0</v>
      </c>
      <c r="S650" s="74">
        <v>0</v>
      </c>
      <c r="T650" s="74">
        <v>0</v>
      </c>
      <c r="U650" s="73">
        <v>0</v>
      </c>
      <c r="V650" s="73"/>
      <c r="W650" s="75" t="s">
        <v>175</v>
      </c>
      <c r="X650" s="73"/>
      <c r="Y650" s="73" t="s">
        <v>175</v>
      </c>
      <c r="Z650" s="76" t="s">
        <v>175</v>
      </c>
      <c r="AA650" s="158" t="s">
        <v>2599</v>
      </c>
      <c r="AB650" s="158" t="s">
        <v>2598</v>
      </c>
      <c r="AC650" s="78" t="s">
        <v>175</v>
      </c>
      <c r="AD650" s="78" t="s">
        <v>175</v>
      </c>
      <c r="AE650" s="79" t="s">
        <v>175</v>
      </c>
      <c r="AF650" s="80" t="s">
        <v>175</v>
      </c>
      <c r="AG650" s="79" t="s">
        <v>175</v>
      </c>
      <c r="AH650" s="81" t="s">
        <v>189</v>
      </c>
      <c r="AI650" s="259" t="s">
        <v>189</v>
      </c>
      <c r="AJ650" s="255" t="s">
        <v>189</v>
      </c>
      <c r="AK650" s="82" t="s">
        <v>189</v>
      </c>
      <c r="AL650" s="21"/>
    </row>
    <row r="651" spans="2:38" s="5" customFormat="1" ht="22.5" customHeight="1" x14ac:dyDescent="0.4">
      <c r="B651" s="57" t="s">
        <v>175</v>
      </c>
      <c r="C651" s="58" t="s">
        <v>1681</v>
      </c>
      <c r="D651" s="285">
        <v>42</v>
      </c>
      <c r="E651" s="72" t="s">
        <v>1725</v>
      </c>
      <c r="F651" s="60"/>
      <c r="G651" s="61"/>
      <c r="H651" s="62"/>
      <c r="I651" s="63" t="s">
        <v>175</v>
      </c>
      <c r="J651" s="64" t="s">
        <v>175</v>
      </c>
      <c r="K651" s="65" t="s">
        <v>185</v>
      </c>
      <c r="L651" s="136" t="s">
        <v>186</v>
      </c>
      <c r="M651" s="73">
        <v>0</v>
      </c>
      <c r="N651" s="74" t="s">
        <v>185</v>
      </c>
      <c r="O651" s="74">
        <v>0</v>
      </c>
      <c r="P651" s="74">
        <v>0</v>
      </c>
      <c r="Q651" s="74">
        <v>0</v>
      </c>
      <c r="R651" s="74">
        <v>0</v>
      </c>
      <c r="S651" s="74">
        <v>0</v>
      </c>
      <c r="T651" s="74">
        <v>0</v>
      </c>
      <c r="U651" s="73" t="s">
        <v>175</v>
      </c>
      <c r="V651" s="73">
        <v>22</v>
      </c>
      <c r="W651" s="75">
        <v>0</v>
      </c>
      <c r="X651" s="73" t="s">
        <v>2505</v>
      </c>
      <c r="Y651" s="73" t="s">
        <v>175</v>
      </c>
      <c r="Z651" s="76" t="s">
        <v>175</v>
      </c>
      <c r="AA651" s="158" t="s">
        <v>187</v>
      </c>
      <c r="AB651" s="78" t="s">
        <v>188</v>
      </c>
      <c r="AC651" s="78" t="s">
        <v>175</v>
      </c>
      <c r="AD651" s="78" t="s">
        <v>175</v>
      </c>
      <c r="AE651" s="79" t="s">
        <v>175</v>
      </c>
      <c r="AF651" s="80" t="s">
        <v>175</v>
      </c>
      <c r="AG651" s="79" t="s">
        <v>175</v>
      </c>
      <c r="AH651" s="81" t="s">
        <v>189</v>
      </c>
      <c r="AI651" s="259" t="s">
        <v>189</v>
      </c>
      <c r="AJ651" s="255" t="s">
        <v>2505</v>
      </c>
      <c r="AK651" s="82" t="s">
        <v>2505</v>
      </c>
      <c r="AL651" s="21"/>
    </row>
    <row r="652" spans="2:38" s="5" customFormat="1" ht="22.5" customHeight="1" x14ac:dyDescent="0.4">
      <c r="B652" s="57" t="s">
        <v>175</v>
      </c>
      <c r="C652" s="58" t="s">
        <v>1681</v>
      </c>
      <c r="D652" s="285">
        <v>43</v>
      </c>
      <c r="E652" s="72" t="s">
        <v>1726</v>
      </c>
      <c r="F652" s="60"/>
      <c r="G652" s="61"/>
      <c r="H652" s="62" t="s">
        <v>2586</v>
      </c>
      <c r="I652" s="63">
        <v>8</v>
      </c>
      <c r="J652" s="64">
        <v>153</v>
      </c>
      <c r="K652" s="65" t="s">
        <v>1071</v>
      </c>
      <c r="L652" s="47" t="s">
        <v>52</v>
      </c>
      <c r="M652" s="48">
        <v>1</v>
      </c>
      <c r="N652" s="66" t="s">
        <v>1072</v>
      </c>
      <c r="O652" s="66">
        <v>0</v>
      </c>
      <c r="P652" s="66" t="s">
        <v>1073</v>
      </c>
      <c r="Q652" s="66" t="s">
        <v>1074</v>
      </c>
      <c r="R652" s="66">
        <v>0</v>
      </c>
      <c r="S652" s="66">
        <v>0</v>
      </c>
      <c r="T652" s="66">
        <v>0</v>
      </c>
      <c r="U652" s="48">
        <v>50</v>
      </c>
      <c r="V652" s="48">
        <v>62</v>
      </c>
      <c r="W652" s="67">
        <v>62</v>
      </c>
      <c r="X652" s="48"/>
      <c r="Y652" s="48">
        <v>3794.4</v>
      </c>
      <c r="Z652" s="68">
        <v>948600</v>
      </c>
      <c r="AA652" s="149"/>
      <c r="AB652" s="69"/>
      <c r="AC652" s="69"/>
      <c r="AD652" s="69"/>
      <c r="AE652" s="70"/>
      <c r="AF652" s="71"/>
      <c r="AG652" s="70"/>
      <c r="AH652" s="55">
        <f t="shared" si="10"/>
        <v>0</v>
      </c>
      <c r="AI652" s="247">
        <f t="shared" si="11"/>
        <v>0</v>
      </c>
      <c r="AJ652" s="242"/>
      <c r="AK652" s="56"/>
      <c r="AL652" s="21"/>
    </row>
    <row r="653" spans="2:38" s="5" customFormat="1" ht="22.5" customHeight="1" x14ac:dyDescent="0.4">
      <c r="B653" s="57" t="s">
        <v>175</v>
      </c>
      <c r="C653" s="58" t="s">
        <v>1681</v>
      </c>
      <c r="D653" s="285">
        <v>43</v>
      </c>
      <c r="E653" s="72" t="s">
        <v>1726</v>
      </c>
      <c r="F653" s="60"/>
      <c r="G653" s="61"/>
      <c r="H653" s="62"/>
      <c r="I653" s="63">
        <v>8</v>
      </c>
      <c r="J653" s="64">
        <v>153</v>
      </c>
      <c r="K653" s="65" t="s">
        <v>1727</v>
      </c>
      <c r="L653" s="136" t="s">
        <v>1728</v>
      </c>
      <c r="M653" s="73">
        <v>32</v>
      </c>
      <c r="N653" s="74" t="s">
        <v>1729</v>
      </c>
      <c r="O653" s="74">
        <v>0</v>
      </c>
      <c r="P653" s="74">
        <v>0</v>
      </c>
      <c r="Q653" s="74">
        <v>0</v>
      </c>
      <c r="R653" s="74">
        <v>0</v>
      </c>
      <c r="S653" s="74">
        <v>0</v>
      </c>
      <c r="T653" s="74">
        <v>0</v>
      </c>
      <c r="U653" s="73">
        <v>50</v>
      </c>
      <c r="V653" s="73">
        <v>16</v>
      </c>
      <c r="W653" s="75">
        <v>512</v>
      </c>
      <c r="X653" s="73" t="s">
        <v>2505</v>
      </c>
      <c r="Y653" s="73" t="s">
        <v>175</v>
      </c>
      <c r="Z653" s="76" t="s">
        <v>175</v>
      </c>
      <c r="AA653" s="158" t="s">
        <v>187</v>
      </c>
      <c r="AB653" s="78" t="s">
        <v>187</v>
      </c>
      <c r="AC653" s="78" t="s">
        <v>175</v>
      </c>
      <c r="AD653" s="78" t="s">
        <v>175</v>
      </c>
      <c r="AE653" s="79" t="s">
        <v>175</v>
      </c>
      <c r="AF653" s="80" t="s">
        <v>175</v>
      </c>
      <c r="AG653" s="79" t="s">
        <v>175</v>
      </c>
      <c r="AH653" s="81" t="s">
        <v>175</v>
      </c>
      <c r="AI653" s="259" t="s">
        <v>175</v>
      </c>
      <c r="AJ653" s="255" t="s">
        <v>2505</v>
      </c>
      <c r="AK653" s="82" t="s">
        <v>2505</v>
      </c>
      <c r="AL653" s="21"/>
    </row>
    <row r="654" spans="2:38" s="5" customFormat="1" ht="22.5" customHeight="1" x14ac:dyDescent="0.4">
      <c r="B654" s="57" t="s">
        <v>175</v>
      </c>
      <c r="C654" s="58" t="s">
        <v>1681</v>
      </c>
      <c r="D654" s="285">
        <v>43</v>
      </c>
      <c r="E654" s="60" t="s">
        <v>1726</v>
      </c>
      <c r="F654" s="60"/>
      <c r="G654" s="61"/>
      <c r="H654" s="62"/>
      <c r="I654" s="63">
        <v>8</v>
      </c>
      <c r="J654" s="64">
        <v>153</v>
      </c>
      <c r="K654" s="65" t="s">
        <v>1730</v>
      </c>
      <c r="L654" s="47" t="s">
        <v>1728</v>
      </c>
      <c r="M654" s="48">
        <v>12</v>
      </c>
      <c r="N654" s="66" t="s">
        <v>1591</v>
      </c>
      <c r="O654" s="66">
        <v>0</v>
      </c>
      <c r="P654" s="66">
        <v>0</v>
      </c>
      <c r="Q654" s="66">
        <v>0</v>
      </c>
      <c r="R654" s="66">
        <v>0</v>
      </c>
      <c r="S654" s="66">
        <v>0</v>
      </c>
      <c r="T654" s="66">
        <v>0</v>
      </c>
      <c r="U654" s="48">
        <v>75</v>
      </c>
      <c r="V654" s="48">
        <v>16</v>
      </c>
      <c r="W654" s="67">
        <v>192</v>
      </c>
      <c r="X654" s="48"/>
      <c r="Y654" s="48">
        <v>17625.599999999999</v>
      </c>
      <c r="Z654" s="68">
        <v>4406399.9999999991</v>
      </c>
      <c r="AA654" s="149"/>
      <c r="AB654" s="69"/>
      <c r="AC654" s="69"/>
      <c r="AD654" s="69"/>
      <c r="AE654" s="70"/>
      <c r="AF654" s="71"/>
      <c r="AG654" s="70"/>
      <c r="AH654" s="55">
        <f t="shared" si="10"/>
        <v>0</v>
      </c>
      <c r="AI654" s="247">
        <f t="shared" si="11"/>
        <v>0</v>
      </c>
      <c r="AJ654" s="242"/>
      <c r="AK654" s="56"/>
      <c r="AL654" s="21"/>
    </row>
    <row r="655" spans="2:38" s="5" customFormat="1" ht="22.5" customHeight="1" x14ac:dyDescent="0.4">
      <c r="B655" s="57" t="s">
        <v>175</v>
      </c>
      <c r="C655" s="58" t="s">
        <v>1681</v>
      </c>
      <c r="D655" s="285">
        <v>44</v>
      </c>
      <c r="E655" s="60" t="s">
        <v>1731</v>
      </c>
      <c r="F655" s="60"/>
      <c r="G655" s="61"/>
      <c r="H655" s="62"/>
      <c r="I655" s="63">
        <v>9</v>
      </c>
      <c r="J655" s="64">
        <v>138</v>
      </c>
      <c r="K655" s="65" t="s">
        <v>884</v>
      </c>
      <c r="L655" s="47" t="s">
        <v>125</v>
      </c>
      <c r="M655" s="48">
        <v>2</v>
      </c>
      <c r="N655" s="66" t="s">
        <v>118</v>
      </c>
      <c r="O655" s="66">
        <v>0</v>
      </c>
      <c r="P655" s="66" t="s">
        <v>126</v>
      </c>
      <c r="Q655" s="66">
        <v>0</v>
      </c>
      <c r="R655" s="66">
        <v>0</v>
      </c>
      <c r="S655" s="66">
        <v>0</v>
      </c>
      <c r="T655" s="66">
        <v>0</v>
      </c>
      <c r="U655" s="48">
        <v>28</v>
      </c>
      <c r="V655" s="48">
        <v>1</v>
      </c>
      <c r="W655" s="67">
        <v>2</v>
      </c>
      <c r="X655" s="48"/>
      <c r="Y655" s="48">
        <v>69.552000000000007</v>
      </c>
      <c r="Z655" s="68">
        <v>17388</v>
      </c>
      <c r="AA655" s="149"/>
      <c r="AB655" s="69"/>
      <c r="AC655" s="69"/>
      <c r="AD655" s="69"/>
      <c r="AE655" s="70"/>
      <c r="AF655" s="71"/>
      <c r="AG655" s="70"/>
      <c r="AH655" s="55">
        <f t="shared" si="10"/>
        <v>0</v>
      </c>
      <c r="AI655" s="247">
        <f t="shared" si="11"/>
        <v>0</v>
      </c>
      <c r="AJ655" s="242"/>
      <c r="AK655" s="56"/>
      <c r="AL655" s="21"/>
    </row>
    <row r="656" spans="2:38" s="5" customFormat="1" ht="22.5" customHeight="1" x14ac:dyDescent="0.4">
      <c r="B656" s="57" t="s">
        <v>175</v>
      </c>
      <c r="C656" s="58" t="s">
        <v>1681</v>
      </c>
      <c r="D656" s="285">
        <v>44</v>
      </c>
      <c r="E656" s="60" t="s">
        <v>1731</v>
      </c>
      <c r="F656" s="60"/>
      <c r="G656" s="61"/>
      <c r="H656" s="62"/>
      <c r="I656" s="63">
        <v>9</v>
      </c>
      <c r="J656" s="64">
        <v>138</v>
      </c>
      <c r="K656" s="65" t="s">
        <v>881</v>
      </c>
      <c r="L656" s="47" t="s">
        <v>125</v>
      </c>
      <c r="M656" s="48">
        <v>2</v>
      </c>
      <c r="N656" s="66" t="s">
        <v>218</v>
      </c>
      <c r="O656" s="66">
        <v>0</v>
      </c>
      <c r="P656" s="66" t="s">
        <v>126</v>
      </c>
      <c r="Q656" s="66">
        <v>0</v>
      </c>
      <c r="R656" s="66">
        <v>0</v>
      </c>
      <c r="S656" s="66">
        <v>0</v>
      </c>
      <c r="T656" s="66">
        <v>0</v>
      </c>
      <c r="U656" s="48">
        <v>47</v>
      </c>
      <c r="V656" s="48">
        <v>1</v>
      </c>
      <c r="W656" s="67">
        <v>2</v>
      </c>
      <c r="X656" s="48"/>
      <c r="Y656" s="48">
        <v>116.74799999999999</v>
      </c>
      <c r="Z656" s="68">
        <v>29187</v>
      </c>
      <c r="AA656" s="149"/>
      <c r="AB656" s="69"/>
      <c r="AC656" s="69"/>
      <c r="AD656" s="69"/>
      <c r="AE656" s="70"/>
      <c r="AF656" s="71"/>
      <c r="AG656" s="70"/>
      <c r="AH656" s="55">
        <f t="shared" si="10"/>
        <v>0</v>
      </c>
      <c r="AI656" s="247">
        <f t="shared" si="11"/>
        <v>0</v>
      </c>
      <c r="AJ656" s="242"/>
      <c r="AK656" s="56"/>
      <c r="AL656" s="21"/>
    </row>
    <row r="657" spans="2:38" s="5" customFormat="1" ht="22.5" customHeight="1" x14ac:dyDescent="0.4">
      <c r="B657" s="57" t="s">
        <v>175</v>
      </c>
      <c r="C657" s="58" t="s">
        <v>1681</v>
      </c>
      <c r="D657" s="285">
        <v>44</v>
      </c>
      <c r="E657" s="60" t="s">
        <v>1731</v>
      </c>
      <c r="F657" s="60"/>
      <c r="G657" s="61"/>
      <c r="H657" s="62"/>
      <c r="I657" s="63">
        <v>9</v>
      </c>
      <c r="J657" s="64">
        <v>138</v>
      </c>
      <c r="K657" s="65" t="s">
        <v>1534</v>
      </c>
      <c r="L657" s="47" t="s">
        <v>125</v>
      </c>
      <c r="M657" s="48">
        <v>2</v>
      </c>
      <c r="N657" s="66" t="s">
        <v>218</v>
      </c>
      <c r="O657" s="66">
        <v>0</v>
      </c>
      <c r="P657" s="66" t="s">
        <v>126</v>
      </c>
      <c r="Q657" s="66">
        <v>0</v>
      </c>
      <c r="R657" s="66">
        <v>0</v>
      </c>
      <c r="S657" s="66">
        <v>0</v>
      </c>
      <c r="T657" s="66" t="s">
        <v>1196</v>
      </c>
      <c r="U657" s="48">
        <v>47</v>
      </c>
      <c r="V657" s="48">
        <v>2</v>
      </c>
      <c r="W657" s="67">
        <v>4</v>
      </c>
      <c r="X657" s="48"/>
      <c r="Y657" s="48">
        <v>233.49599999999998</v>
      </c>
      <c r="Z657" s="68">
        <v>58374</v>
      </c>
      <c r="AA657" s="149"/>
      <c r="AB657" s="69"/>
      <c r="AC657" s="69"/>
      <c r="AD657" s="69"/>
      <c r="AE657" s="70"/>
      <c r="AF657" s="71"/>
      <c r="AG657" s="70"/>
      <c r="AH657" s="55">
        <f t="shared" si="10"/>
        <v>0</v>
      </c>
      <c r="AI657" s="247">
        <f t="shared" si="11"/>
        <v>0</v>
      </c>
      <c r="AJ657" s="242"/>
      <c r="AK657" s="56"/>
      <c r="AL657" s="21"/>
    </row>
    <row r="658" spans="2:38" s="5" customFormat="1" ht="22.5" customHeight="1" x14ac:dyDescent="0.4">
      <c r="B658" s="57" t="s">
        <v>175</v>
      </c>
      <c r="C658" s="58" t="s">
        <v>1681</v>
      </c>
      <c r="D658" s="285">
        <v>44</v>
      </c>
      <c r="E658" s="60" t="s">
        <v>1732</v>
      </c>
      <c r="F658" s="324" t="s">
        <v>2587</v>
      </c>
      <c r="G658" s="61"/>
      <c r="H658" s="62"/>
      <c r="I658" s="63">
        <v>24</v>
      </c>
      <c r="J658" s="64">
        <v>365</v>
      </c>
      <c r="K658" s="65" t="s">
        <v>175</v>
      </c>
      <c r="L658" s="47" t="s">
        <v>176</v>
      </c>
      <c r="M658" s="48">
        <v>0</v>
      </c>
      <c r="N658" s="66">
        <v>0</v>
      </c>
      <c r="O658" s="66">
        <v>0</v>
      </c>
      <c r="P658" s="66">
        <v>0</v>
      </c>
      <c r="Q658" s="66">
        <v>0</v>
      </c>
      <c r="R658" s="66">
        <v>0</v>
      </c>
      <c r="S658" s="66">
        <v>0</v>
      </c>
      <c r="T658" s="66">
        <v>0</v>
      </c>
      <c r="U658" s="48">
        <v>0</v>
      </c>
      <c r="V658" s="48">
        <v>2</v>
      </c>
      <c r="W658" s="67">
        <v>0</v>
      </c>
      <c r="X658" s="48"/>
      <c r="Y658" s="48" t="s">
        <v>175</v>
      </c>
      <c r="Z658" s="68" t="s">
        <v>175</v>
      </c>
      <c r="AA658" s="149" t="s">
        <v>205</v>
      </c>
      <c r="AB658" s="69"/>
      <c r="AC658" s="69"/>
      <c r="AD658" s="69"/>
      <c r="AE658" s="70"/>
      <c r="AF658" s="71"/>
      <c r="AG658" s="70"/>
      <c r="AH658" s="55">
        <f t="shared" si="10"/>
        <v>0</v>
      </c>
      <c r="AI658" s="247">
        <f t="shared" si="11"/>
        <v>0</v>
      </c>
      <c r="AJ658" s="255" t="s">
        <v>189</v>
      </c>
      <c r="AK658" s="82" t="s">
        <v>189</v>
      </c>
      <c r="AL658" s="21"/>
    </row>
    <row r="659" spans="2:38" s="5" customFormat="1" ht="22.5" customHeight="1" x14ac:dyDescent="0.4">
      <c r="B659" s="57" t="s">
        <v>175</v>
      </c>
      <c r="C659" s="58" t="s">
        <v>1681</v>
      </c>
      <c r="D659" s="285">
        <v>45</v>
      </c>
      <c r="E659" s="72" t="s">
        <v>1175</v>
      </c>
      <c r="F659" s="60"/>
      <c r="G659" s="61"/>
      <c r="H659" s="62"/>
      <c r="I659" s="63">
        <v>1</v>
      </c>
      <c r="J659" s="64">
        <v>12</v>
      </c>
      <c r="K659" s="65" t="s">
        <v>1670</v>
      </c>
      <c r="L659" s="47" t="s">
        <v>565</v>
      </c>
      <c r="M659" s="48">
        <v>1</v>
      </c>
      <c r="N659" s="66" t="s">
        <v>566</v>
      </c>
      <c r="O659" s="66">
        <v>0</v>
      </c>
      <c r="P659" s="66">
        <v>0</v>
      </c>
      <c r="Q659" s="66">
        <v>0</v>
      </c>
      <c r="R659" s="66">
        <v>0</v>
      </c>
      <c r="S659" s="66">
        <v>0</v>
      </c>
      <c r="T659" s="66">
        <v>0</v>
      </c>
      <c r="U659" s="48">
        <v>54</v>
      </c>
      <c r="V659" s="48">
        <v>1</v>
      </c>
      <c r="W659" s="67">
        <v>1</v>
      </c>
      <c r="X659" s="48"/>
      <c r="Y659" s="48">
        <v>0.64800000000000002</v>
      </c>
      <c r="Z659" s="68">
        <v>162</v>
      </c>
      <c r="AA659" s="149"/>
      <c r="AB659" s="69"/>
      <c r="AC659" s="69"/>
      <c r="AD659" s="69"/>
      <c r="AE659" s="70"/>
      <c r="AF659" s="71"/>
      <c r="AG659" s="70"/>
      <c r="AH659" s="55">
        <f t="shared" si="10"/>
        <v>0</v>
      </c>
      <c r="AI659" s="247">
        <f t="shared" si="11"/>
        <v>0</v>
      </c>
      <c r="AJ659" s="242"/>
      <c r="AK659" s="56"/>
      <c r="AL659" s="21"/>
    </row>
    <row r="660" spans="2:38" s="5" customFormat="1" ht="22.5" customHeight="1" x14ac:dyDescent="0.4">
      <c r="B660" s="57" t="s">
        <v>175</v>
      </c>
      <c r="C660" s="58" t="s">
        <v>1681</v>
      </c>
      <c r="D660" s="285">
        <v>46</v>
      </c>
      <c r="E660" s="72" t="s">
        <v>1733</v>
      </c>
      <c r="F660" s="60"/>
      <c r="G660" s="61"/>
      <c r="H660" s="62"/>
      <c r="I660" s="63">
        <v>1</v>
      </c>
      <c r="J660" s="64">
        <v>12</v>
      </c>
      <c r="K660" s="65" t="s">
        <v>1244</v>
      </c>
      <c r="L660" s="47" t="s">
        <v>457</v>
      </c>
      <c r="M660" s="48">
        <v>1</v>
      </c>
      <c r="N660" s="66" t="s">
        <v>218</v>
      </c>
      <c r="O660" s="66">
        <v>0</v>
      </c>
      <c r="P660" s="66">
        <v>0</v>
      </c>
      <c r="Q660" s="66">
        <v>0</v>
      </c>
      <c r="R660" s="66">
        <v>0</v>
      </c>
      <c r="S660" s="66">
        <v>0</v>
      </c>
      <c r="T660" s="66">
        <v>0</v>
      </c>
      <c r="U660" s="48">
        <v>47</v>
      </c>
      <c r="V660" s="48">
        <v>6</v>
      </c>
      <c r="W660" s="67">
        <v>6</v>
      </c>
      <c r="X660" s="48"/>
      <c r="Y660" s="48">
        <v>3.3840000000000003</v>
      </c>
      <c r="Z660" s="68">
        <v>846.00000000000011</v>
      </c>
      <c r="AA660" s="149"/>
      <c r="AB660" s="69"/>
      <c r="AC660" s="69"/>
      <c r="AD660" s="69"/>
      <c r="AE660" s="70"/>
      <c r="AF660" s="71"/>
      <c r="AG660" s="70"/>
      <c r="AH660" s="55">
        <f t="shared" si="10"/>
        <v>0</v>
      </c>
      <c r="AI660" s="247">
        <f t="shared" si="11"/>
        <v>0</v>
      </c>
      <c r="AJ660" s="242"/>
      <c r="AK660" s="56"/>
      <c r="AL660" s="21"/>
    </row>
    <row r="661" spans="2:38" s="5" customFormat="1" ht="22.5" customHeight="1" x14ac:dyDescent="0.4">
      <c r="B661" s="57" t="s">
        <v>175</v>
      </c>
      <c r="C661" s="58" t="s">
        <v>1681</v>
      </c>
      <c r="D661" s="285">
        <v>47</v>
      </c>
      <c r="E661" s="72" t="s">
        <v>1734</v>
      </c>
      <c r="F661" s="60"/>
      <c r="G661" s="61"/>
      <c r="H661" s="62"/>
      <c r="I661" s="63">
        <v>1</v>
      </c>
      <c r="J661" s="64">
        <v>12</v>
      </c>
      <c r="K661" s="65" t="s">
        <v>1274</v>
      </c>
      <c r="L661" s="47" t="s">
        <v>457</v>
      </c>
      <c r="M661" s="48">
        <v>2</v>
      </c>
      <c r="N661" s="66" t="s">
        <v>218</v>
      </c>
      <c r="O661" s="66">
        <v>0</v>
      </c>
      <c r="P661" s="66">
        <v>0</v>
      </c>
      <c r="Q661" s="66">
        <v>0</v>
      </c>
      <c r="R661" s="66">
        <v>0</v>
      </c>
      <c r="S661" s="66">
        <v>0</v>
      </c>
      <c r="T661" s="66" t="s">
        <v>1196</v>
      </c>
      <c r="U661" s="48">
        <v>47</v>
      </c>
      <c r="V661" s="48">
        <v>1</v>
      </c>
      <c r="W661" s="67">
        <v>2</v>
      </c>
      <c r="X661" s="48"/>
      <c r="Y661" s="48">
        <v>1.1280000000000001</v>
      </c>
      <c r="Z661" s="68">
        <v>282</v>
      </c>
      <c r="AA661" s="149"/>
      <c r="AB661" s="69"/>
      <c r="AC661" s="69"/>
      <c r="AD661" s="69"/>
      <c r="AE661" s="70"/>
      <c r="AF661" s="71"/>
      <c r="AG661" s="70"/>
      <c r="AH661" s="55">
        <f t="shared" si="10"/>
        <v>0</v>
      </c>
      <c r="AI661" s="247">
        <f t="shared" si="11"/>
        <v>0</v>
      </c>
      <c r="AJ661" s="242"/>
      <c r="AK661" s="56"/>
      <c r="AL661" s="21"/>
    </row>
    <row r="662" spans="2:38" s="5" customFormat="1" ht="22.5" customHeight="1" x14ac:dyDescent="0.4">
      <c r="B662" s="57" t="s">
        <v>175</v>
      </c>
      <c r="C662" s="58" t="s">
        <v>1681</v>
      </c>
      <c r="D662" s="285">
        <v>47</v>
      </c>
      <c r="E662" s="72" t="s">
        <v>1735</v>
      </c>
      <c r="F662" s="324" t="s">
        <v>2587</v>
      </c>
      <c r="G662" s="61"/>
      <c r="H662" s="62"/>
      <c r="I662" s="63">
        <v>24</v>
      </c>
      <c r="J662" s="64">
        <v>365</v>
      </c>
      <c r="K662" s="65" t="s">
        <v>175</v>
      </c>
      <c r="L662" s="47" t="s">
        <v>176</v>
      </c>
      <c r="M662" s="48">
        <v>0</v>
      </c>
      <c r="N662" s="66">
        <v>0</v>
      </c>
      <c r="O662" s="66">
        <v>0</v>
      </c>
      <c r="P662" s="66">
        <v>0</v>
      </c>
      <c r="Q662" s="66">
        <v>0</v>
      </c>
      <c r="R662" s="66">
        <v>0</v>
      </c>
      <c r="S662" s="66">
        <v>0</v>
      </c>
      <c r="T662" s="66">
        <v>0</v>
      </c>
      <c r="U662" s="48">
        <v>0</v>
      </c>
      <c r="V662" s="48">
        <v>1</v>
      </c>
      <c r="W662" s="67">
        <v>0</v>
      </c>
      <c r="X662" s="48"/>
      <c r="Y662" s="48" t="s">
        <v>175</v>
      </c>
      <c r="Z662" s="68" t="s">
        <v>175</v>
      </c>
      <c r="AA662" s="149" t="s">
        <v>205</v>
      </c>
      <c r="AB662" s="69"/>
      <c r="AC662" s="69"/>
      <c r="AD662" s="69"/>
      <c r="AE662" s="70"/>
      <c r="AF662" s="71"/>
      <c r="AG662" s="70"/>
      <c r="AH662" s="55">
        <f t="shared" si="10"/>
        <v>0</v>
      </c>
      <c r="AI662" s="247">
        <f t="shared" si="11"/>
        <v>0</v>
      </c>
      <c r="AJ662" s="255" t="s">
        <v>189</v>
      </c>
      <c r="AK662" s="82" t="s">
        <v>189</v>
      </c>
      <c r="AL662" s="21"/>
    </row>
    <row r="663" spans="2:38" s="5" customFormat="1" ht="22.5" customHeight="1" x14ac:dyDescent="0.4">
      <c r="B663" s="57" t="s">
        <v>175</v>
      </c>
      <c r="C663" s="58" t="s">
        <v>1681</v>
      </c>
      <c r="D663" s="285">
        <v>48</v>
      </c>
      <c r="E663" s="72" t="s">
        <v>1599</v>
      </c>
      <c r="F663" s="60"/>
      <c r="G663" s="61"/>
      <c r="H663" s="62"/>
      <c r="I663" s="63" t="s">
        <v>175</v>
      </c>
      <c r="J663" s="64" t="s">
        <v>175</v>
      </c>
      <c r="K663" s="65" t="s">
        <v>175</v>
      </c>
      <c r="L663" s="47" t="s">
        <v>176</v>
      </c>
      <c r="M663" s="73">
        <v>0</v>
      </c>
      <c r="N663" s="74">
        <v>0</v>
      </c>
      <c r="O663" s="74">
        <v>0</v>
      </c>
      <c r="P663" s="74">
        <v>0</v>
      </c>
      <c r="Q663" s="74">
        <v>0</v>
      </c>
      <c r="R663" s="74">
        <v>0</v>
      </c>
      <c r="S663" s="74">
        <v>0</v>
      </c>
      <c r="T663" s="74">
        <v>0</v>
      </c>
      <c r="U663" s="73">
        <v>0</v>
      </c>
      <c r="V663" s="73"/>
      <c r="W663" s="75" t="s">
        <v>175</v>
      </c>
      <c r="X663" s="73"/>
      <c r="Y663" s="73" t="s">
        <v>175</v>
      </c>
      <c r="Z663" s="76" t="s">
        <v>175</v>
      </c>
      <c r="AA663" s="158" t="s">
        <v>2599</v>
      </c>
      <c r="AB663" s="158" t="s">
        <v>2598</v>
      </c>
      <c r="AC663" s="78" t="s">
        <v>175</v>
      </c>
      <c r="AD663" s="78" t="s">
        <v>175</v>
      </c>
      <c r="AE663" s="79" t="s">
        <v>175</v>
      </c>
      <c r="AF663" s="80" t="s">
        <v>175</v>
      </c>
      <c r="AG663" s="79" t="s">
        <v>175</v>
      </c>
      <c r="AH663" s="81" t="s">
        <v>189</v>
      </c>
      <c r="AI663" s="259" t="s">
        <v>189</v>
      </c>
      <c r="AJ663" s="255" t="s">
        <v>189</v>
      </c>
      <c r="AK663" s="82" t="s">
        <v>189</v>
      </c>
      <c r="AL663" s="21"/>
    </row>
    <row r="664" spans="2:38" s="5" customFormat="1" ht="22.5" customHeight="1" x14ac:dyDescent="0.4">
      <c r="B664" s="57" t="s">
        <v>175</v>
      </c>
      <c r="C664" s="58" t="s">
        <v>1681</v>
      </c>
      <c r="D664" s="285">
        <v>49</v>
      </c>
      <c r="E664" s="72" t="s">
        <v>1736</v>
      </c>
      <c r="F664" s="60"/>
      <c r="G664" s="61"/>
      <c r="H664" s="62"/>
      <c r="I664" s="63" t="s">
        <v>175</v>
      </c>
      <c r="J664" s="64" t="s">
        <v>175</v>
      </c>
      <c r="K664" s="140" t="s">
        <v>185</v>
      </c>
      <c r="L664" s="136" t="s">
        <v>186</v>
      </c>
      <c r="M664" s="73">
        <v>0</v>
      </c>
      <c r="N664" s="74" t="s">
        <v>185</v>
      </c>
      <c r="O664" s="74">
        <v>0</v>
      </c>
      <c r="P664" s="74">
        <v>0</v>
      </c>
      <c r="Q664" s="74">
        <v>0</v>
      </c>
      <c r="R664" s="74">
        <v>0</v>
      </c>
      <c r="S664" s="74">
        <v>0</v>
      </c>
      <c r="T664" s="74">
        <v>0</v>
      </c>
      <c r="U664" s="73" t="s">
        <v>175</v>
      </c>
      <c r="V664" s="73">
        <v>3</v>
      </c>
      <c r="W664" s="75">
        <v>0</v>
      </c>
      <c r="X664" s="73" t="s">
        <v>2505</v>
      </c>
      <c r="Y664" s="73" t="s">
        <v>175</v>
      </c>
      <c r="Z664" s="76" t="s">
        <v>175</v>
      </c>
      <c r="AA664" s="158" t="s">
        <v>187</v>
      </c>
      <c r="AB664" s="78" t="s">
        <v>188</v>
      </c>
      <c r="AC664" s="78" t="s">
        <v>175</v>
      </c>
      <c r="AD664" s="78" t="s">
        <v>175</v>
      </c>
      <c r="AE664" s="79" t="s">
        <v>175</v>
      </c>
      <c r="AF664" s="80" t="s">
        <v>175</v>
      </c>
      <c r="AG664" s="79" t="s">
        <v>175</v>
      </c>
      <c r="AH664" s="81" t="s">
        <v>189</v>
      </c>
      <c r="AI664" s="259" t="s">
        <v>189</v>
      </c>
      <c r="AJ664" s="255" t="s">
        <v>2505</v>
      </c>
      <c r="AK664" s="82" t="s">
        <v>2505</v>
      </c>
      <c r="AL664" s="21"/>
    </row>
    <row r="665" spans="2:38" s="5" customFormat="1" ht="22.5" customHeight="1" x14ac:dyDescent="0.4">
      <c r="B665" s="57" t="s">
        <v>175</v>
      </c>
      <c r="C665" s="58" t="s">
        <v>1681</v>
      </c>
      <c r="D665" s="285">
        <v>50</v>
      </c>
      <c r="E665" s="72" t="s">
        <v>1737</v>
      </c>
      <c r="F665" s="60"/>
      <c r="G665" s="61"/>
      <c r="H665" s="62"/>
      <c r="I665" s="63" t="s">
        <v>175</v>
      </c>
      <c r="J665" s="64" t="s">
        <v>175</v>
      </c>
      <c r="K665" s="65" t="s">
        <v>175</v>
      </c>
      <c r="L665" s="47" t="s">
        <v>176</v>
      </c>
      <c r="M665" s="73">
        <v>0</v>
      </c>
      <c r="N665" s="74">
        <v>0</v>
      </c>
      <c r="O665" s="74">
        <v>0</v>
      </c>
      <c r="P665" s="74">
        <v>0</v>
      </c>
      <c r="Q665" s="74">
        <v>0</v>
      </c>
      <c r="R665" s="74">
        <v>0</v>
      </c>
      <c r="S665" s="74">
        <v>0</v>
      </c>
      <c r="T665" s="74">
        <v>0</v>
      </c>
      <c r="U665" s="73">
        <v>0</v>
      </c>
      <c r="V665" s="73"/>
      <c r="W665" s="75" t="s">
        <v>175</v>
      </c>
      <c r="X665" s="73"/>
      <c r="Y665" s="73" t="s">
        <v>175</v>
      </c>
      <c r="Z665" s="76" t="s">
        <v>175</v>
      </c>
      <c r="AA665" s="158" t="s">
        <v>2599</v>
      </c>
      <c r="AB665" s="158" t="s">
        <v>2598</v>
      </c>
      <c r="AC665" s="78" t="s">
        <v>175</v>
      </c>
      <c r="AD665" s="78" t="s">
        <v>175</v>
      </c>
      <c r="AE665" s="79" t="s">
        <v>175</v>
      </c>
      <c r="AF665" s="80" t="s">
        <v>175</v>
      </c>
      <c r="AG665" s="79" t="s">
        <v>175</v>
      </c>
      <c r="AH665" s="81" t="s">
        <v>189</v>
      </c>
      <c r="AI665" s="259" t="s">
        <v>189</v>
      </c>
      <c r="AJ665" s="255" t="s">
        <v>189</v>
      </c>
      <c r="AK665" s="82" t="s">
        <v>189</v>
      </c>
      <c r="AL665" s="21"/>
    </row>
    <row r="666" spans="2:38" s="5" customFormat="1" ht="22.5" customHeight="1" x14ac:dyDescent="0.4">
      <c r="B666" s="57" t="s">
        <v>175</v>
      </c>
      <c r="C666" s="58" t="s">
        <v>1681</v>
      </c>
      <c r="D666" s="285">
        <v>51</v>
      </c>
      <c r="E666" s="72" t="s">
        <v>1510</v>
      </c>
      <c r="F666" s="60"/>
      <c r="G666" s="61"/>
      <c r="H666" s="62"/>
      <c r="I666" s="63" t="s">
        <v>175</v>
      </c>
      <c r="J666" s="64" t="s">
        <v>175</v>
      </c>
      <c r="K666" s="65" t="s">
        <v>185</v>
      </c>
      <c r="L666" s="136" t="s">
        <v>186</v>
      </c>
      <c r="M666" s="73">
        <v>0</v>
      </c>
      <c r="N666" s="74" t="s">
        <v>185</v>
      </c>
      <c r="O666" s="74">
        <v>0</v>
      </c>
      <c r="P666" s="74">
        <v>0</v>
      </c>
      <c r="Q666" s="74">
        <v>0</v>
      </c>
      <c r="R666" s="74">
        <v>0</v>
      </c>
      <c r="S666" s="74">
        <v>0</v>
      </c>
      <c r="T666" s="74">
        <v>0</v>
      </c>
      <c r="U666" s="73" t="s">
        <v>175</v>
      </c>
      <c r="V666" s="73">
        <v>2</v>
      </c>
      <c r="W666" s="75">
        <v>0</v>
      </c>
      <c r="X666" s="73" t="s">
        <v>2505</v>
      </c>
      <c r="Y666" s="73" t="s">
        <v>175</v>
      </c>
      <c r="Z666" s="76" t="s">
        <v>175</v>
      </c>
      <c r="AA666" s="158" t="s">
        <v>187</v>
      </c>
      <c r="AB666" s="78" t="s">
        <v>187</v>
      </c>
      <c r="AC666" s="78" t="s">
        <v>175</v>
      </c>
      <c r="AD666" s="78" t="s">
        <v>175</v>
      </c>
      <c r="AE666" s="79" t="s">
        <v>175</v>
      </c>
      <c r="AF666" s="80" t="s">
        <v>175</v>
      </c>
      <c r="AG666" s="79" t="s">
        <v>175</v>
      </c>
      <c r="AH666" s="81" t="s">
        <v>189</v>
      </c>
      <c r="AI666" s="259" t="s">
        <v>189</v>
      </c>
      <c r="AJ666" s="255" t="s">
        <v>2505</v>
      </c>
      <c r="AK666" s="82" t="s">
        <v>2505</v>
      </c>
      <c r="AL666" s="21"/>
    </row>
    <row r="667" spans="2:38" s="5" customFormat="1" ht="22.5" customHeight="1" x14ac:dyDescent="0.4">
      <c r="B667" s="57" t="s">
        <v>175</v>
      </c>
      <c r="C667" s="58" t="s">
        <v>1681</v>
      </c>
      <c r="D667" s="285">
        <v>52</v>
      </c>
      <c r="E667" s="72" t="s">
        <v>1738</v>
      </c>
      <c r="F667" s="60"/>
      <c r="G667" s="61"/>
      <c r="H667" s="62"/>
      <c r="I667" s="63" t="s">
        <v>175</v>
      </c>
      <c r="J667" s="64" t="s">
        <v>175</v>
      </c>
      <c r="K667" s="65" t="s">
        <v>185</v>
      </c>
      <c r="L667" s="136" t="s">
        <v>186</v>
      </c>
      <c r="M667" s="73">
        <v>0</v>
      </c>
      <c r="N667" s="74" t="s">
        <v>185</v>
      </c>
      <c r="O667" s="74">
        <v>0</v>
      </c>
      <c r="P667" s="74">
        <v>0</v>
      </c>
      <c r="Q667" s="74">
        <v>0</v>
      </c>
      <c r="R667" s="74">
        <v>0</v>
      </c>
      <c r="S667" s="74">
        <v>0</v>
      </c>
      <c r="T667" s="74">
        <v>0</v>
      </c>
      <c r="U667" s="73" t="s">
        <v>175</v>
      </c>
      <c r="V667" s="73">
        <v>4</v>
      </c>
      <c r="W667" s="75">
        <v>0</v>
      </c>
      <c r="X667" s="73" t="s">
        <v>2505</v>
      </c>
      <c r="Y667" s="73" t="s">
        <v>175</v>
      </c>
      <c r="Z667" s="76" t="s">
        <v>175</v>
      </c>
      <c r="AA667" s="158" t="s">
        <v>187</v>
      </c>
      <c r="AB667" s="78" t="s">
        <v>188</v>
      </c>
      <c r="AC667" s="78" t="s">
        <v>175</v>
      </c>
      <c r="AD667" s="78" t="s">
        <v>175</v>
      </c>
      <c r="AE667" s="79" t="s">
        <v>175</v>
      </c>
      <c r="AF667" s="80" t="s">
        <v>175</v>
      </c>
      <c r="AG667" s="79" t="s">
        <v>175</v>
      </c>
      <c r="AH667" s="81" t="s">
        <v>189</v>
      </c>
      <c r="AI667" s="259" t="s">
        <v>189</v>
      </c>
      <c r="AJ667" s="255" t="s">
        <v>2505</v>
      </c>
      <c r="AK667" s="82" t="s">
        <v>2505</v>
      </c>
      <c r="AL667" s="21"/>
    </row>
    <row r="668" spans="2:38" s="5" customFormat="1" ht="22.5" customHeight="1" x14ac:dyDescent="0.4">
      <c r="B668" s="57" t="s">
        <v>175</v>
      </c>
      <c r="C668" s="58" t="s">
        <v>1681</v>
      </c>
      <c r="D668" s="285">
        <v>53</v>
      </c>
      <c r="E668" s="72" t="s">
        <v>1739</v>
      </c>
      <c r="F668" s="60"/>
      <c r="G668" s="61"/>
      <c r="H668" s="62"/>
      <c r="I668" s="63" t="s">
        <v>175</v>
      </c>
      <c r="J668" s="64" t="s">
        <v>175</v>
      </c>
      <c r="K668" s="65" t="s">
        <v>175</v>
      </c>
      <c r="L668" s="47" t="s">
        <v>176</v>
      </c>
      <c r="M668" s="73">
        <v>0</v>
      </c>
      <c r="N668" s="74">
        <v>0</v>
      </c>
      <c r="O668" s="74">
        <v>0</v>
      </c>
      <c r="P668" s="74">
        <v>0</v>
      </c>
      <c r="Q668" s="74">
        <v>0</v>
      </c>
      <c r="R668" s="74">
        <v>0</v>
      </c>
      <c r="S668" s="74">
        <v>0</v>
      </c>
      <c r="T668" s="74">
        <v>0</v>
      </c>
      <c r="U668" s="73">
        <v>0</v>
      </c>
      <c r="V668" s="73"/>
      <c r="W668" s="75" t="s">
        <v>175</v>
      </c>
      <c r="X668" s="73"/>
      <c r="Y668" s="73" t="s">
        <v>175</v>
      </c>
      <c r="Z668" s="76" t="s">
        <v>175</v>
      </c>
      <c r="AA668" s="158" t="s">
        <v>2599</v>
      </c>
      <c r="AB668" s="158" t="s">
        <v>2598</v>
      </c>
      <c r="AC668" s="78" t="s">
        <v>175</v>
      </c>
      <c r="AD668" s="78" t="s">
        <v>175</v>
      </c>
      <c r="AE668" s="79" t="s">
        <v>175</v>
      </c>
      <c r="AF668" s="80" t="s">
        <v>175</v>
      </c>
      <c r="AG668" s="79" t="s">
        <v>175</v>
      </c>
      <c r="AH668" s="81" t="s">
        <v>189</v>
      </c>
      <c r="AI668" s="259" t="s">
        <v>189</v>
      </c>
      <c r="AJ668" s="255" t="s">
        <v>189</v>
      </c>
      <c r="AK668" s="82" t="s">
        <v>189</v>
      </c>
      <c r="AL668" s="21"/>
    </row>
    <row r="669" spans="2:38" s="5" customFormat="1" ht="22.5" customHeight="1" x14ac:dyDescent="0.4">
      <c r="B669" s="57" t="s">
        <v>175</v>
      </c>
      <c r="C669" s="58" t="s">
        <v>1681</v>
      </c>
      <c r="D669" s="285">
        <v>54</v>
      </c>
      <c r="E669" s="72" t="s">
        <v>1740</v>
      </c>
      <c r="F669" s="60"/>
      <c r="G669" s="61"/>
      <c r="H669" s="62"/>
      <c r="I669" s="63">
        <v>1</v>
      </c>
      <c r="J669" s="64">
        <v>12</v>
      </c>
      <c r="K669" s="65" t="s">
        <v>1244</v>
      </c>
      <c r="L669" s="47" t="s">
        <v>457</v>
      </c>
      <c r="M669" s="48">
        <v>1</v>
      </c>
      <c r="N669" s="66" t="s">
        <v>218</v>
      </c>
      <c r="O669" s="66">
        <v>0</v>
      </c>
      <c r="P669" s="66">
        <v>0</v>
      </c>
      <c r="Q669" s="66">
        <v>0</v>
      </c>
      <c r="R669" s="66">
        <v>0</v>
      </c>
      <c r="S669" s="66">
        <v>0</v>
      </c>
      <c r="T669" s="66">
        <v>0</v>
      </c>
      <c r="U669" s="48">
        <v>47</v>
      </c>
      <c r="V669" s="48">
        <v>4</v>
      </c>
      <c r="W669" s="67">
        <v>4</v>
      </c>
      <c r="X669" s="48"/>
      <c r="Y669" s="48">
        <v>2.2560000000000002</v>
      </c>
      <c r="Z669" s="68">
        <v>564</v>
      </c>
      <c r="AA669" s="149"/>
      <c r="AB669" s="69"/>
      <c r="AC669" s="69"/>
      <c r="AD669" s="69"/>
      <c r="AE669" s="70"/>
      <c r="AF669" s="71"/>
      <c r="AG669" s="70"/>
      <c r="AH669" s="55">
        <f t="shared" si="10"/>
        <v>0</v>
      </c>
      <c r="AI669" s="247">
        <f t="shared" si="11"/>
        <v>0</v>
      </c>
      <c r="AJ669" s="242"/>
      <c r="AK669" s="56"/>
      <c r="AL669" s="21"/>
    </row>
    <row r="670" spans="2:38" s="5" customFormat="1" ht="22.5" customHeight="1" x14ac:dyDescent="0.4">
      <c r="B670" s="57" t="s">
        <v>175</v>
      </c>
      <c r="C670" s="58" t="s">
        <v>1681</v>
      </c>
      <c r="D670" s="285">
        <v>54</v>
      </c>
      <c r="E670" s="72" t="s">
        <v>1740</v>
      </c>
      <c r="F670" s="60"/>
      <c r="G670" s="61"/>
      <c r="H670" s="62"/>
      <c r="I670" s="63">
        <v>1</v>
      </c>
      <c r="J670" s="64">
        <v>12</v>
      </c>
      <c r="K670" s="65" t="s">
        <v>1276</v>
      </c>
      <c r="L670" s="47" t="s">
        <v>457</v>
      </c>
      <c r="M670" s="48">
        <v>1</v>
      </c>
      <c r="N670" s="66" t="s">
        <v>218</v>
      </c>
      <c r="O670" s="66">
        <v>0</v>
      </c>
      <c r="P670" s="66">
        <v>0</v>
      </c>
      <c r="Q670" s="66">
        <v>0</v>
      </c>
      <c r="R670" s="66">
        <v>0</v>
      </c>
      <c r="S670" s="66">
        <v>0</v>
      </c>
      <c r="T670" s="66" t="s">
        <v>1196</v>
      </c>
      <c r="U670" s="48">
        <v>47</v>
      </c>
      <c r="V670" s="48">
        <v>2</v>
      </c>
      <c r="W670" s="67">
        <v>2</v>
      </c>
      <c r="X670" s="48"/>
      <c r="Y670" s="48">
        <v>1.1280000000000001</v>
      </c>
      <c r="Z670" s="68">
        <v>282</v>
      </c>
      <c r="AA670" s="149"/>
      <c r="AB670" s="69"/>
      <c r="AC670" s="69"/>
      <c r="AD670" s="69"/>
      <c r="AE670" s="70"/>
      <c r="AF670" s="71"/>
      <c r="AG670" s="70"/>
      <c r="AH670" s="55">
        <f t="shared" si="10"/>
        <v>0</v>
      </c>
      <c r="AI670" s="247">
        <f t="shared" si="11"/>
        <v>0</v>
      </c>
      <c r="AJ670" s="242"/>
      <c r="AK670" s="56"/>
      <c r="AL670" s="21"/>
    </row>
    <row r="671" spans="2:38" s="5" customFormat="1" ht="22.5" customHeight="1" x14ac:dyDescent="0.4">
      <c r="B671" s="57" t="s">
        <v>175</v>
      </c>
      <c r="C671" s="58" t="s">
        <v>1681</v>
      </c>
      <c r="D671" s="285">
        <v>54</v>
      </c>
      <c r="E671" s="72" t="s">
        <v>1741</v>
      </c>
      <c r="F671" s="324" t="s">
        <v>2587</v>
      </c>
      <c r="G671" s="61"/>
      <c r="H671" s="62"/>
      <c r="I671" s="63">
        <v>24</v>
      </c>
      <c r="J671" s="64">
        <v>365</v>
      </c>
      <c r="K671" s="65" t="s">
        <v>175</v>
      </c>
      <c r="L671" s="47" t="s">
        <v>176</v>
      </c>
      <c r="M671" s="48">
        <v>0</v>
      </c>
      <c r="N671" s="66">
        <v>0</v>
      </c>
      <c r="O671" s="66">
        <v>0</v>
      </c>
      <c r="P671" s="66">
        <v>0</v>
      </c>
      <c r="Q671" s="66">
        <v>0</v>
      </c>
      <c r="R671" s="66">
        <v>0</v>
      </c>
      <c r="S671" s="66">
        <v>0</v>
      </c>
      <c r="T671" s="66">
        <v>0</v>
      </c>
      <c r="U671" s="48">
        <v>0</v>
      </c>
      <c r="V671" s="48">
        <v>2</v>
      </c>
      <c r="W671" s="67">
        <v>0</v>
      </c>
      <c r="X671" s="48"/>
      <c r="Y671" s="48" t="s">
        <v>175</v>
      </c>
      <c r="Z671" s="68" t="s">
        <v>175</v>
      </c>
      <c r="AA671" s="149" t="s">
        <v>205</v>
      </c>
      <c r="AB671" s="69"/>
      <c r="AC671" s="69"/>
      <c r="AD671" s="69"/>
      <c r="AE671" s="70"/>
      <c r="AF671" s="71"/>
      <c r="AG671" s="70"/>
      <c r="AH671" s="55">
        <f t="shared" si="10"/>
        <v>0</v>
      </c>
      <c r="AI671" s="247">
        <f t="shared" si="11"/>
        <v>0</v>
      </c>
      <c r="AJ671" s="255" t="s">
        <v>189</v>
      </c>
      <c r="AK671" s="82" t="s">
        <v>189</v>
      </c>
      <c r="AL671" s="21"/>
    </row>
    <row r="672" spans="2:38" s="5" customFormat="1" ht="22.5" customHeight="1" x14ac:dyDescent="0.4">
      <c r="B672" s="57" t="s">
        <v>175</v>
      </c>
      <c r="C672" s="58" t="s">
        <v>1681</v>
      </c>
      <c r="D672" s="285">
        <v>55</v>
      </c>
      <c r="E672" s="72" t="s">
        <v>1742</v>
      </c>
      <c r="F672" s="60"/>
      <c r="G672" s="61"/>
      <c r="H672" s="62"/>
      <c r="I672" s="63">
        <v>1</v>
      </c>
      <c r="J672" s="64">
        <v>12</v>
      </c>
      <c r="K672" s="65" t="s">
        <v>1273</v>
      </c>
      <c r="L672" s="47" t="s">
        <v>457</v>
      </c>
      <c r="M672" s="48">
        <v>2</v>
      </c>
      <c r="N672" s="66" t="s">
        <v>218</v>
      </c>
      <c r="O672" s="66">
        <v>0</v>
      </c>
      <c r="P672" s="66">
        <v>0</v>
      </c>
      <c r="Q672" s="66">
        <v>0</v>
      </c>
      <c r="R672" s="66">
        <v>0</v>
      </c>
      <c r="S672" s="66">
        <v>0</v>
      </c>
      <c r="T672" s="66">
        <v>0</v>
      </c>
      <c r="U672" s="48">
        <v>47</v>
      </c>
      <c r="V672" s="48">
        <v>6</v>
      </c>
      <c r="W672" s="67">
        <v>12</v>
      </c>
      <c r="X672" s="48"/>
      <c r="Y672" s="48">
        <v>6.7680000000000007</v>
      </c>
      <c r="Z672" s="68">
        <v>1692.0000000000002</v>
      </c>
      <c r="AA672" s="149"/>
      <c r="AB672" s="69"/>
      <c r="AC672" s="69"/>
      <c r="AD672" s="69"/>
      <c r="AE672" s="70"/>
      <c r="AF672" s="71"/>
      <c r="AG672" s="70"/>
      <c r="AH672" s="55">
        <f t="shared" si="10"/>
        <v>0</v>
      </c>
      <c r="AI672" s="247">
        <f t="shared" si="11"/>
        <v>0</v>
      </c>
      <c r="AJ672" s="242"/>
      <c r="AK672" s="56"/>
      <c r="AL672" s="21"/>
    </row>
    <row r="673" spans="2:38" s="5" customFormat="1" ht="22.5" customHeight="1" x14ac:dyDescent="0.4">
      <c r="B673" s="57" t="s">
        <v>175</v>
      </c>
      <c r="C673" s="58" t="s">
        <v>1681</v>
      </c>
      <c r="D673" s="285">
        <v>56</v>
      </c>
      <c r="E673" s="72" t="s">
        <v>1743</v>
      </c>
      <c r="F673" s="60"/>
      <c r="G673" s="61"/>
      <c r="H673" s="62"/>
      <c r="I673" s="63" t="s">
        <v>175</v>
      </c>
      <c r="J673" s="64" t="s">
        <v>175</v>
      </c>
      <c r="K673" s="65" t="s">
        <v>1670</v>
      </c>
      <c r="L673" s="136" t="s">
        <v>565</v>
      </c>
      <c r="M673" s="73">
        <v>1</v>
      </c>
      <c r="N673" s="74" t="s">
        <v>566</v>
      </c>
      <c r="O673" s="74">
        <v>0</v>
      </c>
      <c r="P673" s="74">
        <v>0</v>
      </c>
      <c r="Q673" s="74">
        <v>0</v>
      </c>
      <c r="R673" s="74">
        <v>0</v>
      </c>
      <c r="S673" s="74">
        <v>0</v>
      </c>
      <c r="T673" s="74">
        <v>0</v>
      </c>
      <c r="U673" s="73">
        <v>54</v>
      </c>
      <c r="V673" s="73">
        <v>1</v>
      </c>
      <c r="W673" s="75">
        <v>1</v>
      </c>
      <c r="X673" s="73" t="s">
        <v>2505</v>
      </c>
      <c r="Y673" s="73" t="s">
        <v>175</v>
      </c>
      <c r="Z673" s="76" t="s">
        <v>175</v>
      </c>
      <c r="AA673" s="158" t="s">
        <v>187</v>
      </c>
      <c r="AB673" s="78" t="s">
        <v>187</v>
      </c>
      <c r="AC673" s="78" t="s">
        <v>175</v>
      </c>
      <c r="AD673" s="78" t="s">
        <v>175</v>
      </c>
      <c r="AE673" s="79" t="s">
        <v>175</v>
      </c>
      <c r="AF673" s="80" t="s">
        <v>175</v>
      </c>
      <c r="AG673" s="79" t="s">
        <v>175</v>
      </c>
      <c r="AH673" s="81" t="s">
        <v>189</v>
      </c>
      <c r="AI673" s="259" t="s">
        <v>189</v>
      </c>
      <c r="AJ673" s="255" t="s">
        <v>2505</v>
      </c>
      <c r="AK673" s="82" t="s">
        <v>2505</v>
      </c>
      <c r="AL673" s="21"/>
    </row>
    <row r="674" spans="2:38" s="5" customFormat="1" ht="22.5" customHeight="1" x14ac:dyDescent="0.4">
      <c r="B674" s="57" t="s">
        <v>175</v>
      </c>
      <c r="C674" s="58" t="s">
        <v>1681</v>
      </c>
      <c r="D674" s="285">
        <v>56</v>
      </c>
      <c r="E674" s="72" t="s">
        <v>1743</v>
      </c>
      <c r="F674" s="60"/>
      <c r="G674" s="61"/>
      <c r="H674" s="62"/>
      <c r="I674" s="63" t="s">
        <v>175</v>
      </c>
      <c r="J674" s="64" t="s">
        <v>175</v>
      </c>
      <c r="K674" s="65" t="s">
        <v>1144</v>
      </c>
      <c r="L674" s="136" t="s">
        <v>96</v>
      </c>
      <c r="M674" s="73">
        <v>2</v>
      </c>
      <c r="N674" s="74" t="s">
        <v>218</v>
      </c>
      <c r="O674" s="74">
        <v>0</v>
      </c>
      <c r="P674" s="74">
        <v>0</v>
      </c>
      <c r="Q674" s="74">
        <v>0</v>
      </c>
      <c r="R674" s="74">
        <v>0</v>
      </c>
      <c r="S674" s="74">
        <v>0</v>
      </c>
      <c r="T674" s="74">
        <v>0</v>
      </c>
      <c r="U674" s="73">
        <v>47</v>
      </c>
      <c r="V674" s="73">
        <v>1</v>
      </c>
      <c r="W674" s="75">
        <v>2</v>
      </c>
      <c r="X674" s="73" t="s">
        <v>2505</v>
      </c>
      <c r="Y674" s="73" t="s">
        <v>175</v>
      </c>
      <c r="Z674" s="76" t="s">
        <v>175</v>
      </c>
      <c r="AA674" s="158" t="s">
        <v>187</v>
      </c>
      <c r="AB674" s="78" t="s">
        <v>187</v>
      </c>
      <c r="AC674" s="78" t="s">
        <v>175</v>
      </c>
      <c r="AD674" s="78" t="s">
        <v>175</v>
      </c>
      <c r="AE674" s="79" t="s">
        <v>175</v>
      </c>
      <c r="AF674" s="80" t="s">
        <v>175</v>
      </c>
      <c r="AG674" s="79" t="s">
        <v>175</v>
      </c>
      <c r="AH674" s="81" t="s">
        <v>189</v>
      </c>
      <c r="AI674" s="259" t="s">
        <v>189</v>
      </c>
      <c r="AJ674" s="255" t="s">
        <v>2505</v>
      </c>
      <c r="AK674" s="82" t="s">
        <v>2505</v>
      </c>
      <c r="AL674" s="21"/>
    </row>
    <row r="675" spans="2:38" s="5" customFormat="1" ht="22.5" customHeight="1" x14ac:dyDescent="0.4">
      <c r="B675" s="57" t="s">
        <v>175</v>
      </c>
      <c r="C675" s="58" t="s">
        <v>1681</v>
      </c>
      <c r="D675" s="285">
        <v>56</v>
      </c>
      <c r="E675" s="72" t="s">
        <v>1743</v>
      </c>
      <c r="F675" s="60"/>
      <c r="G675" s="61"/>
      <c r="H675" s="62"/>
      <c r="I675" s="63" t="s">
        <v>175</v>
      </c>
      <c r="J675" s="64" t="s">
        <v>175</v>
      </c>
      <c r="K675" s="65" t="s">
        <v>1270</v>
      </c>
      <c r="L675" s="136" t="s">
        <v>96</v>
      </c>
      <c r="M675" s="73">
        <v>2</v>
      </c>
      <c r="N675" s="74" t="s">
        <v>218</v>
      </c>
      <c r="O675" s="74">
        <v>0</v>
      </c>
      <c r="P675" s="74">
        <v>0</v>
      </c>
      <c r="Q675" s="74">
        <v>0</v>
      </c>
      <c r="R675" s="74">
        <v>0</v>
      </c>
      <c r="S675" s="74">
        <v>0</v>
      </c>
      <c r="T675" s="74" t="s">
        <v>1196</v>
      </c>
      <c r="U675" s="73">
        <v>47</v>
      </c>
      <c r="V675" s="73">
        <v>1</v>
      </c>
      <c r="W675" s="75">
        <v>2</v>
      </c>
      <c r="X675" s="73" t="s">
        <v>2505</v>
      </c>
      <c r="Y675" s="73" t="s">
        <v>175</v>
      </c>
      <c r="Z675" s="76" t="s">
        <v>175</v>
      </c>
      <c r="AA675" s="158" t="s">
        <v>187</v>
      </c>
      <c r="AB675" s="78" t="s">
        <v>187</v>
      </c>
      <c r="AC675" s="78" t="s">
        <v>175</v>
      </c>
      <c r="AD675" s="78" t="s">
        <v>175</v>
      </c>
      <c r="AE675" s="79" t="s">
        <v>175</v>
      </c>
      <c r="AF675" s="80" t="s">
        <v>175</v>
      </c>
      <c r="AG675" s="79" t="s">
        <v>175</v>
      </c>
      <c r="AH675" s="81" t="s">
        <v>189</v>
      </c>
      <c r="AI675" s="259" t="s">
        <v>189</v>
      </c>
      <c r="AJ675" s="255" t="s">
        <v>2505</v>
      </c>
      <c r="AK675" s="82" t="s">
        <v>2505</v>
      </c>
      <c r="AL675" s="21"/>
    </row>
    <row r="676" spans="2:38" s="5" customFormat="1" ht="22.5" customHeight="1" x14ac:dyDescent="0.4">
      <c r="B676" s="57" t="s">
        <v>175</v>
      </c>
      <c r="C676" s="58" t="s">
        <v>1681</v>
      </c>
      <c r="D676" s="285" t="s">
        <v>2576</v>
      </c>
      <c r="E676" s="72" t="s">
        <v>1744</v>
      </c>
      <c r="F676" s="60"/>
      <c r="G676" s="61"/>
      <c r="H676" s="62"/>
      <c r="I676" s="63" t="s">
        <v>175</v>
      </c>
      <c r="J676" s="64" t="s">
        <v>175</v>
      </c>
      <c r="K676" s="65" t="s">
        <v>1670</v>
      </c>
      <c r="L676" s="136" t="s">
        <v>565</v>
      </c>
      <c r="M676" s="73">
        <v>1</v>
      </c>
      <c r="N676" s="74" t="s">
        <v>566</v>
      </c>
      <c r="O676" s="74">
        <v>0</v>
      </c>
      <c r="P676" s="74">
        <v>0</v>
      </c>
      <c r="Q676" s="74">
        <v>0</v>
      </c>
      <c r="R676" s="74">
        <v>0</v>
      </c>
      <c r="S676" s="74">
        <v>0</v>
      </c>
      <c r="T676" s="74">
        <v>0</v>
      </c>
      <c r="U676" s="73">
        <v>54</v>
      </c>
      <c r="V676" s="73">
        <v>7</v>
      </c>
      <c r="W676" s="75">
        <v>7</v>
      </c>
      <c r="X676" s="73" t="s">
        <v>2505</v>
      </c>
      <c r="Y676" s="73" t="s">
        <v>175</v>
      </c>
      <c r="Z676" s="76" t="s">
        <v>175</v>
      </c>
      <c r="AA676" s="158" t="s">
        <v>187</v>
      </c>
      <c r="AB676" s="78" t="s">
        <v>187</v>
      </c>
      <c r="AC676" s="78" t="s">
        <v>175</v>
      </c>
      <c r="AD676" s="78" t="s">
        <v>175</v>
      </c>
      <c r="AE676" s="79" t="s">
        <v>175</v>
      </c>
      <c r="AF676" s="80" t="s">
        <v>175</v>
      </c>
      <c r="AG676" s="79" t="s">
        <v>175</v>
      </c>
      <c r="AH676" s="81" t="s">
        <v>189</v>
      </c>
      <c r="AI676" s="259" t="s">
        <v>189</v>
      </c>
      <c r="AJ676" s="255" t="s">
        <v>2505</v>
      </c>
      <c r="AK676" s="82" t="s">
        <v>2505</v>
      </c>
      <c r="AL676" s="21"/>
    </row>
    <row r="677" spans="2:38" s="5" customFormat="1" ht="22.5" customHeight="1" x14ac:dyDescent="0.4">
      <c r="B677" s="57" t="s">
        <v>175</v>
      </c>
      <c r="C677" s="58" t="s">
        <v>1681</v>
      </c>
      <c r="D677" s="285" t="s">
        <v>2577</v>
      </c>
      <c r="E677" s="72" t="s">
        <v>1745</v>
      </c>
      <c r="F677" s="60"/>
      <c r="G677" s="61"/>
      <c r="H677" s="62"/>
      <c r="I677" s="63" t="s">
        <v>175</v>
      </c>
      <c r="J677" s="64" t="s">
        <v>175</v>
      </c>
      <c r="K677" s="65" t="s">
        <v>1670</v>
      </c>
      <c r="L677" s="136" t="s">
        <v>565</v>
      </c>
      <c r="M677" s="73">
        <v>1</v>
      </c>
      <c r="N677" s="74" t="s">
        <v>566</v>
      </c>
      <c r="O677" s="74">
        <v>0</v>
      </c>
      <c r="P677" s="74">
        <v>0</v>
      </c>
      <c r="Q677" s="74">
        <v>0</v>
      </c>
      <c r="R677" s="74">
        <v>0</v>
      </c>
      <c r="S677" s="74">
        <v>0</v>
      </c>
      <c r="T677" s="74">
        <v>0</v>
      </c>
      <c r="U677" s="73">
        <v>54</v>
      </c>
      <c r="V677" s="73">
        <v>26</v>
      </c>
      <c r="W677" s="75">
        <v>26</v>
      </c>
      <c r="X677" s="73" t="s">
        <v>2505</v>
      </c>
      <c r="Y677" s="73" t="s">
        <v>175</v>
      </c>
      <c r="Z677" s="76" t="s">
        <v>175</v>
      </c>
      <c r="AA677" s="158" t="s">
        <v>187</v>
      </c>
      <c r="AB677" s="78" t="s">
        <v>187</v>
      </c>
      <c r="AC677" s="78" t="s">
        <v>175</v>
      </c>
      <c r="AD677" s="78" t="s">
        <v>175</v>
      </c>
      <c r="AE677" s="79" t="s">
        <v>175</v>
      </c>
      <c r="AF677" s="80" t="s">
        <v>175</v>
      </c>
      <c r="AG677" s="79" t="s">
        <v>175</v>
      </c>
      <c r="AH677" s="81" t="s">
        <v>189</v>
      </c>
      <c r="AI677" s="259" t="s">
        <v>189</v>
      </c>
      <c r="AJ677" s="255" t="s">
        <v>2505</v>
      </c>
      <c r="AK677" s="82" t="s">
        <v>2505</v>
      </c>
      <c r="AL677" s="21"/>
    </row>
    <row r="678" spans="2:38" s="5" customFormat="1" ht="22.5" customHeight="1" x14ac:dyDescent="0.4">
      <c r="B678" s="57" t="s">
        <v>175</v>
      </c>
      <c r="C678" s="58" t="s">
        <v>1681</v>
      </c>
      <c r="D678" s="285" t="s">
        <v>2577</v>
      </c>
      <c r="E678" s="72" t="s">
        <v>1745</v>
      </c>
      <c r="F678" s="60"/>
      <c r="G678" s="61"/>
      <c r="H678" s="62"/>
      <c r="I678" s="63" t="s">
        <v>175</v>
      </c>
      <c r="J678" s="64" t="s">
        <v>175</v>
      </c>
      <c r="K678" s="65" t="s">
        <v>1245</v>
      </c>
      <c r="L678" s="136" t="s">
        <v>460</v>
      </c>
      <c r="M678" s="73">
        <v>1</v>
      </c>
      <c r="N678" s="74" t="s">
        <v>218</v>
      </c>
      <c r="O678" s="74">
        <v>0</v>
      </c>
      <c r="P678" s="74">
        <v>0</v>
      </c>
      <c r="Q678" s="74">
        <v>0</v>
      </c>
      <c r="R678" s="74">
        <v>0</v>
      </c>
      <c r="S678" s="74">
        <v>0</v>
      </c>
      <c r="T678" s="74">
        <v>0</v>
      </c>
      <c r="U678" s="73">
        <v>47</v>
      </c>
      <c r="V678" s="73">
        <v>17</v>
      </c>
      <c r="W678" s="75">
        <v>17</v>
      </c>
      <c r="X678" s="73" t="s">
        <v>2505</v>
      </c>
      <c r="Y678" s="73" t="s">
        <v>175</v>
      </c>
      <c r="Z678" s="76" t="s">
        <v>175</v>
      </c>
      <c r="AA678" s="158" t="s">
        <v>187</v>
      </c>
      <c r="AB678" s="78" t="s">
        <v>187</v>
      </c>
      <c r="AC678" s="78" t="s">
        <v>175</v>
      </c>
      <c r="AD678" s="78" t="s">
        <v>175</v>
      </c>
      <c r="AE678" s="79" t="s">
        <v>175</v>
      </c>
      <c r="AF678" s="80" t="s">
        <v>175</v>
      </c>
      <c r="AG678" s="79" t="s">
        <v>175</v>
      </c>
      <c r="AH678" s="81" t="s">
        <v>189</v>
      </c>
      <c r="AI678" s="259" t="s">
        <v>189</v>
      </c>
      <c r="AJ678" s="255" t="s">
        <v>2505</v>
      </c>
      <c r="AK678" s="82" t="s">
        <v>2505</v>
      </c>
      <c r="AL678" s="21"/>
    </row>
    <row r="679" spans="2:38" s="5" customFormat="1" ht="22.5" customHeight="1" x14ac:dyDescent="0.4">
      <c r="B679" s="57" t="s">
        <v>175</v>
      </c>
      <c r="C679" s="58" t="s">
        <v>1681</v>
      </c>
      <c r="D679" s="285" t="s">
        <v>2577</v>
      </c>
      <c r="E679" s="72" t="s">
        <v>1745</v>
      </c>
      <c r="F679" s="60"/>
      <c r="G679" s="61"/>
      <c r="H679" s="62"/>
      <c r="I679" s="63" t="s">
        <v>175</v>
      </c>
      <c r="J679" s="64" t="s">
        <v>175</v>
      </c>
      <c r="K679" s="65" t="s">
        <v>1746</v>
      </c>
      <c r="L679" s="136" t="s">
        <v>565</v>
      </c>
      <c r="M679" s="73">
        <v>1</v>
      </c>
      <c r="N679" s="74" t="s">
        <v>566</v>
      </c>
      <c r="O679" s="74">
        <v>0</v>
      </c>
      <c r="P679" s="74">
        <v>0</v>
      </c>
      <c r="Q679" s="74">
        <v>0</v>
      </c>
      <c r="R679" s="74">
        <v>0</v>
      </c>
      <c r="S679" s="74">
        <v>0</v>
      </c>
      <c r="T679" s="74" t="s">
        <v>64</v>
      </c>
      <c r="U679" s="73">
        <v>54</v>
      </c>
      <c r="V679" s="73">
        <v>14</v>
      </c>
      <c r="W679" s="75">
        <v>14</v>
      </c>
      <c r="X679" s="73" t="s">
        <v>2505</v>
      </c>
      <c r="Y679" s="73" t="s">
        <v>175</v>
      </c>
      <c r="Z679" s="76" t="s">
        <v>175</v>
      </c>
      <c r="AA679" s="158" t="s">
        <v>187</v>
      </c>
      <c r="AB679" s="78" t="s">
        <v>187</v>
      </c>
      <c r="AC679" s="78" t="s">
        <v>175</v>
      </c>
      <c r="AD679" s="78" t="s">
        <v>175</v>
      </c>
      <c r="AE679" s="79" t="s">
        <v>175</v>
      </c>
      <c r="AF679" s="80" t="s">
        <v>175</v>
      </c>
      <c r="AG679" s="79" t="s">
        <v>175</v>
      </c>
      <c r="AH679" s="81" t="s">
        <v>189</v>
      </c>
      <c r="AI679" s="259" t="s">
        <v>189</v>
      </c>
      <c r="AJ679" s="255" t="s">
        <v>2505</v>
      </c>
      <c r="AK679" s="82" t="s">
        <v>2505</v>
      </c>
      <c r="AL679" s="21"/>
    </row>
    <row r="680" spans="2:38" s="5" customFormat="1" ht="22.5" customHeight="1" x14ac:dyDescent="0.4">
      <c r="B680" s="57" t="s">
        <v>175</v>
      </c>
      <c r="C680" s="58" t="s">
        <v>1681</v>
      </c>
      <c r="D680" s="285" t="s">
        <v>2578</v>
      </c>
      <c r="E680" s="72" t="s">
        <v>1747</v>
      </c>
      <c r="F680" s="60"/>
      <c r="G680" s="61"/>
      <c r="H680" s="62"/>
      <c r="I680" s="63" t="s">
        <v>175</v>
      </c>
      <c r="J680" s="64" t="s">
        <v>175</v>
      </c>
      <c r="K680" s="65" t="s">
        <v>1670</v>
      </c>
      <c r="L680" s="136" t="s">
        <v>565</v>
      </c>
      <c r="M680" s="73">
        <v>1</v>
      </c>
      <c r="N680" s="74" t="s">
        <v>566</v>
      </c>
      <c r="O680" s="74">
        <v>0</v>
      </c>
      <c r="P680" s="74">
        <v>0</v>
      </c>
      <c r="Q680" s="74">
        <v>0</v>
      </c>
      <c r="R680" s="74">
        <v>0</v>
      </c>
      <c r="S680" s="74">
        <v>0</v>
      </c>
      <c r="T680" s="74">
        <v>0</v>
      </c>
      <c r="U680" s="73">
        <v>54</v>
      </c>
      <c r="V680" s="73">
        <v>7</v>
      </c>
      <c r="W680" s="75">
        <v>7</v>
      </c>
      <c r="X680" s="73" t="s">
        <v>2505</v>
      </c>
      <c r="Y680" s="73" t="s">
        <v>175</v>
      </c>
      <c r="Z680" s="76" t="s">
        <v>175</v>
      </c>
      <c r="AA680" s="158" t="s">
        <v>187</v>
      </c>
      <c r="AB680" s="78" t="s">
        <v>187</v>
      </c>
      <c r="AC680" s="78" t="s">
        <v>175</v>
      </c>
      <c r="AD680" s="78" t="s">
        <v>175</v>
      </c>
      <c r="AE680" s="79" t="s">
        <v>175</v>
      </c>
      <c r="AF680" s="80" t="s">
        <v>175</v>
      </c>
      <c r="AG680" s="79" t="s">
        <v>175</v>
      </c>
      <c r="AH680" s="81" t="s">
        <v>189</v>
      </c>
      <c r="AI680" s="259" t="s">
        <v>189</v>
      </c>
      <c r="AJ680" s="255" t="s">
        <v>2505</v>
      </c>
      <c r="AK680" s="82" t="s">
        <v>2505</v>
      </c>
      <c r="AL680" s="21"/>
    </row>
    <row r="681" spans="2:38" s="5" customFormat="1" ht="22.5" customHeight="1" x14ac:dyDescent="0.4">
      <c r="B681" s="57" t="s">
        <v>175</v>
      </c>
      <c r="C681" s="58" t="s">
        <v>1681</v>
      </c>
      <c r="D681" s="285">
        <v>60</v>
      </c>
      <c r="E681" s="72" t="s">
        <v>1429</v>
      </c>
      <c r="F681" s="60"/>
      <c r="G681" s="61"/>
      <c r="H681" s="62"/>
      <c r="I681" s="63" t="s">
        <v>175</v>
      </c>
      <c r="J681" s="64" t="s">
        <v>175</v>
      </c>
      <c r="K681" s="65" t="s">
        <v>175</v>
      </c>
      <c r="L681" s="47" t="s">
        <v>176</v>
      </c>
      <c r="M681" s="73">
        <v>0</v>
      </c>
      <c r="N681" s="74">
        <v>0</v>
      </c>
      <c r="O681" s="74">
        <v>0</v>
      </c>
      <c r="P681" s="74">
        <v>0</v>
      </c>
      <c r="Q681" s="74">
        <v>0</v>
      </c>
      <c r="R681" s="74">
        <v>0</v>
      </c>
      <c r="S681" s="74">
        <v>0</v>
      </c>
      <c r="T681" s="74">
        <v>0</v>
      </c>
      <c r="U681" s="73">
        <v>0</v>
      </c>
      <c r="V681" s="73"/>
      <c r="W681" s="75" t="s">
        <v>175</v>
      </c>
      <c r="X681" s="73"/>
      <c r="Y681" s="73" t="s">
        <v>175</v>
      </c>
      <c r="Z681" s="76" t="s">
        <v>175</v>
      </c>
      <c r="AA681" s="158" t="s">
        <v>2599</v>
      </c>
      <c r="AB681" s="158" t="s">
        <v>2598</v>
      </c>
      <c r="AC681" s="78" t="s">
        <v>175</v>
      </c>
      <c r="AD681" s="78" t="s">
        <v>175</v>
      </c>
      <c r="AE681" s="79" t="s">
        <v>175</v>
      </c>
      <c r="AF681" s="80" t="s">
        <v>175</v>
      </c>
      <c r="AG681" s="79" t="s">
        <v>175</v>
      </c>
      <c r="AH681" s="81" t="s">
        <v>189</v>
      </c>
      <c r="AI681" s="259" t="s">
        <v>189</v>
      </c>
      <c r="AJ681" s="255" t="s">
        <v>189</v>
      </c>
      <c r="AK681" s="82" t="s">
        <v>189</v>
      </c>
      <c r="AL681" s="21"/>
    </row>
    <row r="682" spans="2:38" s="5" customFormat="1" ht="22.5" customHeight="1" x14ac:dyDescent="0.4">
      <c r="B682" s="57" t="s">
        <v>175</v>
      </c>
      <c r="C682" s="58" t="s">
        <v>1681</v>
      </c>
      <c r="D682" s="285">
        <v>61</v>
      </c>
      <c r="E682" s="72" t="s">
        <v>1460</v>
      </c>
      <c r="F682" s="60"/>
      <c r="G682" s="61"/>
      <c r="H682" s="62"/>
      <c r="I682" s="63" t="s">
        <v>175</v>
      </c>
      <c r="J682" s="64" t="s">
        <v>175</v>
      </c>
      <c r="K682" s="65" t="s">
        <v>175</v>
      </c>
      <c r="L682" s="47" t="s">
        <v>176</v>
      </c>
      <c r="M682" s="73">
        <v>0</v>
      </c>
      <c r="N682" s="74">
        <v>0</v>
      </c>
      <c r="O682" s="74">
        <v>0</v>
      </c>
      <c r="P682" s="74">
        <v>0</v>
      </c>
      <c r="Q682" s="74">
        <v>0</v>
      </c>
      <c r="R682" s="74">
        <v>0</v>
      </c>
      <c r="S682" s="74">
        <v>0</v>
      </c>
      <c r="T682" s="74">
        <v>0</v>
      </c>
      <c r="U682" s="73">
        <v>0</v>
      </c>
      <c r="V682" s="73"/>
      <c r="W682" s="75" t="s">
        <v>175</v>
      </c>
      <c r="X682" s="73"/>
      <c r="Y682" s="73" t="s">
        <v>175</v>
      </c>
      <c r="Z682" s="76" t="s">
        <v>175</v>
      </c>
      <c r="AA682" s="158" t="s">
        <v>2599</v>
      </c>
      <c r="AB682" s="158" t="s">
        <v>2598</v>
      </c>
      <c r="AC682" s="78" t="s">
        <v>175</v>
      </c>
      <c r="AD682" s="78" t="s">
        <v>175</v>
      </c>
      <c r="AE682" s="79" t="s">
        <v>175</v>
      </c>
      <c r="AF682" s="80" t="s">
        <v>175</v>
      </c>
      <c r="AG682" s="79" t="s">
        <v>175</v>
      </c>
      <c r="AH682" s="81" t="s">
        <v>189</v>
      </c>
      <c r="AI682" s="259" t="s">
        <v>189</v>
      </c>
      <c r="AJ682" s="255" t="s">
        <v>189</v>
      </c>
      <c r="AK682" s="82" t="s">
        <v>189</v>
      </c>
      <c r="AL682" s="21"/>
    </row>
    <row r="683" spans="2:38" s="5" customFormat="1" ht="22.5" customHeight="1" x14ac:dyDescent="0.4">
      <c r="B683" s="57" t="s">
        <v>175</v>
      </c>
      <c r="C683" s="58" t="s">
        <v>1681</v>
      </c>
      <c r="D683" s="285">
        <v>62</v>
      </c>
      <c r="E683" s="72" t="s">
        <v>1748</v>
      </c>
      <c r="F683" s="60"/>
      <c r="G683" s="61"/>
      <c r="H683" s="62"/>
      <c r="I683" s="63" t="s">
        <v>175</v>
      </c>
      <c r="J683" s="64" t="s">
        <v>175</v>
      </c>
      <c r="K683" s="65" t="s">
        <v>1244</v>
      </c>
      <c r="L683" s="136" t="s">
        <v>457</v>
      </c>
      <c r="M683" s="73">
        <v>1</v>
      </c>
      <c r="N683" s="74" t="s">
        <v>218</v>
      </c>
      <c r="O683" s="74">
        <v>0</v>
      </c>
      <c r="P683" s="74">
        <v>0</v>
      </c>
      <c r="Q683" s="74">
        <v>0</v>
      </c>
      <c r="R683" s="74">
        <v>0</v>
      </c>
      <c r="S683" s="74">
        <v>0</v>
      </c>
      <c r="T683" s="74">
        <v>0</v>
      </c>
      <c r="U683" s="73">
        <v>47</v>
      </c>
      <c r="V683" s="73">
        <v>21</v>
      </c>
      <c r="W683" s="75">
        <v>21</v>
      </c>
      <c r="X683" s="73" t="s">
        <v>2505</v>
      </c>
      <c r="Y683" s="73" t="s">
        <v>175</v>
      </c>
      <c r="Z683" s="76" t="s">
        <v>175</v>
      </c>
      <c r="AA683" s="158" t="s">
        <v>187</v>
      </c>
      <c r="AB683" s="78" t="s">
        <v>187</v>
      </c>
      <c r="AC683" s="78" t="s">
        <v>175</v>
      </c>
      <c r="AD683" s="78" t="s">
        <v>175</v>
      </c>
      <c r="AE683" s="79" t="s">
        <v>175</v>
      </c>
      <c r="AF683" s="80" t="s">
        <v>175</v>
      </c>
      <c r="AG683" s="79" t="s">
        <v>175</v>
      </c>
      <c r="AH683" s="81" t="s">
        <v>189</v>
      </c>
      <c r="AI683" s="259" t="s">
        <v>189</v>
      </c>
      <c r="AJ683" s="255" t="s">
        <v>2505</v>
      </c>
      <c r="AK683" s="82" t="s">
        <v>2505</v>
      </c>
      <c r="AL683" s="21"/>
    </row>
    <row r="684" spans="2:38" s="5" customFormat="1" ht="22.5" customHeight="1" x14ac:dyDescent="0.4">
      <c r="B684" s="57" t="s">
        <v>175</v>
      </c>
      <c r="C684" s="58" t="s">
        <v>1681</v>
      </c>
      <c r="D684" s="285">
        <v>62</v>
      </c>
      <c r="E684" s="60" t="s">
        <v>1748</v>
      </c>
      <c r="F684" s="60"/>
      <c r="G684" s="61"/>
      <c r="H684" s="62"/>
      <c r="I684" s="63" t="s">
        <v>175</v>
      </c>
      <c r="J684" s="64" t="s">
        <v>175</v>
      </c>
      <c r="K684" s="65" t="s">
        <v>1749</v>
      </c>
      <c r="L684" s="136" t="s">
        <v>457</v>
      </c>
      <c r="M684" s="73">
        <v>1</v>
      </c>
      <c r="N684" s="74" t="s">
        <v>218</v>
      </c>
      <c r="O684" s="74">
        <v>0</v>
      </c>
      <c r="P684" s="74">
        <v>0</v>
      </c>
      <c r="Q684" s="74">
        <v>0</v>
      </c>
      <c r="R684" s="74">
        <v>0</v>
      </c>
      <c r="S684" s="74">
        <v>0</v>
      </c>
      <c r="T684" s="74" t="s">
        <v>64</v>
      </c>
      <c r="U684" s="73">
        <v>47</v>
      </c>
      <c r="V684" s="73">
        <v>15</v>
      </c>
      <c r="W684" s="75">
        <v>15</v>
      </c>
      <c r="X684" s="73" t="s">
        <v>2505</v>
      </c>
      <c r="Y684" s="73" t="s">
        <v>175</v>
      </c>
      <c r="Z684" s="76" t="s">
        <v>175</v>
      </c>
      <c r="AA684" s="158" t="s">
        <v>187</v>
      </c>
      <c r="AB684" s="78" t="s">
        <v>187</v>
      </c>
      <c r="AC684" s="78" t="s">
        <v>175</v>
      </c>
      <c r="AD684" s="78" t="s">
        <v>175</v>
      </c>
      <c r="AE684" s="79" t="s">
        <v>175</v>
      </c>
      <c r="AF684" s="80" t="s">
        <v>175</v>
      </c>
      <c r="AG684" s="79" t="s">
        <v>175</v>
      </c>
      <c r="AH684" s="81" t="s">
        <v>189</v>
      </c>
      <c r="AI684" s="259" t="s">
        <v>189</v>
      </c>
      <c r="AJ684" s="255" t="s">
        <v>2505</v>
      </c>
      <c r="AK684" s="82" t="s">
        <v>2505</v>
      </c>
      <c r="AL684" s="21"/>
    </row>
    <row r="685" spans="2:38" s="5" customFormat="1" ht="22.5" customHeight="1" x14ac:dyDescent="0.4">
      <c r="B685" s="57" t="s">
        <v>175</v>
      </c>
      <c r="C685" s="58" t="s">
        <v>1681</v>
      </c>
      <c r="D685" s="285">
        <v>63</v>
      </c>
      <c r="E685" s="60" t="s">
        <v>1606</v>
      </c>
      <c r="F685" s="60"/>
      <c r="G685" s="61"/>
      <c r="H685" s="62"/>
      <c r="I685" s="63" t="s">
        <v>175</v>
      </c>
      <c r="J685" s="64" t="s">
        <v>175</v>
      </c>
      <c r="K685" s="65" t="s">
        <v>1245</v>
      </c>
      <c r="L685" s="136" t="s">
        <v>460</v>
      </c>
      <c r="M685" s="73">
        <v>1</v>
      </c>
      <c r="N685" s="74" t="s">
        <v>218</v>
      </c>
      <c r="O685" s="74">
        <v>0</v>
      </c>
      <c r="P685" s="74">
        <v>0</v>
      </c>
      <c r="Q685" s="74">
        <v>0</v>
      </c>
      <c r="R685" s="74">
        <v>0</v>
      </c>
      <c r="S685" s="74">
        <v>0</v>
      </c>
      <c r="T685" s="74">
        <v>0</v>
      </c>
      <c r="U685" s="73">
        <v>47</v>
      </c>
      <c r="V685" s="73">
        <v>16</v>
      </c>
      <c r="W685" s="75">
        <v>16</v>
      </c>
      <c r="X685" s="73" t="s">
        <v>2505</v>
      </c>
      <c r="Y685" s="73" t="s">
        <v>175</v>
      </c>
      <c r="Z685" s="76" t="s">
        <v>175</v>
      </c>
      <c r="AA685" s="158" t="s">
        <v>187</v>
      </c>
      <c r="AB685" s="78" t="s">
        <v>187</v>
      </c>
      <c r="AC685" s="78" t="s">
        <v>175</v>
      </c>
      <c r="AD685" s="78" t="s">
        <v>175</v>
      </c>
      <c r="AE685" s="79" t="s">
        <v>175</v>
      </c>
      <c r="AF685" s="80" t="s">
        <v>175</v>
      </c>
      <c r="AG685" s="79" t="s">
        <v>175</v>
      </c>
      <c r="AH685" s="81" t="s">
        <v>189</v>
      </c>
      <c r="AI685" s="259" t="s">
        <v>189</v>
      </c>
      <c r="AJ685" s="255" t="s">
        <v>2505</v>
      </c>
      <c r="AK685" s="82" t="s">
        <v>2505</v>
      </c>
      <c r="AL685" s="21"/>
    </row>
    <row r="686" spans="2:38" s="5" customFormat="1" ht="22.5" customHeight="1" x14ac:dyDescent="0.4">
      <c r="B686" s="57" t="s">
        <v>175</v>
      </c>
      <c r="C686" s="58" t="s">
        <v>1681</v>
      </c>
      <c r="D686" s="285">
        <v>63</v>
      </c>
      <c r="E686" s="72" t="s">
        <v>1606</v>
      </c>
      <c r="F686" s="60"/>
      <c r="G686" s="61"/>
      <c r="H686" s="62"/>
      <c r="I686" s="63" t="s">
        <v>175</v>
      </c>
      <c r="J686" s="64" t="s">
        <v>175</v>
      </c>
      <c r="K686" s="65" t="s">
        <v>1244</v>
      </c>
      <c r="L686" s="136" t="s">
        <v>457</v>
      </c>
      <c r="M686" s="73">
        <v>1</v>
      </c>
      <c r="N686" s="74" t="s">
        <v>218</v>
      </c>
      <c r="O686" s="74">
        <v>0</v>
      </c>
      <c r="P686" s="74">
        <v>0</v>
      </c>
      <c r="Q686" s="74">
        <v>0</v>
      </c>
      <c r="R686" s="74">
        <v>0</v>
      </c>
      <c r="S686" s="74">
        <v>0</v>
      </c>
      <c r="T686" s="74">
        <v>0</v>
      </c>
      <c r="U686" s="73">
        <v>47</v>
      </c>
      <c r="V686" s="73">
        <v>3</v>
      </c>
      <c r="W686" s="75">
        <v>3</v>
      </c>
      <c r="X686" s="73" t="s">
        <v>2505</v>
      </c>
      <c r="Y686" s="73" t="s">
        <v>175</v>
      </c>
      <c r="Z686" s="76" t="s">
        <v>175</v>
      </c>
      <c r="AA686" s="158" t="s">
        <v>187</v>
      </c>
      <c r="AB686" s="78" t="s">
        <v>187</v>
      </c>
      <c r="AC686" s="78" t="s">
        <v>175</v>
      </c>
      <c r="AD686" s="78" t="s">
        <v>175</v>
      </c>
      <c r="AE686" s="79" t="s">
        <v>175</v>
      </c>
      <c r="AF686" s="80" t="s">
        <v>175</v>
      </c>
      <c r="AG686" s="79" t="s">
        <v>175</v>
      </c>
      <c r="AH686" s="81" t="s">
        <v>189</v>
      </c>
      <c r="AI686" s="259" t="s">
        <v>189</v>
      </c>
      <c r="AJ686" s="255" t="s">
        <v>2505</v>
      </c>
      <c r="AK686" s="82" t="s">
        <v>2505</v>
      </c>
      <c r="AL686" s="21"/>
    </row>
    <row r="687" spans="2:38" s="5" customFormat="1" ht="22.5" customHeight="1" x14ac:dyDescent="0.4">
      <c r="B687" s="57" t="s">
        <v>175</v>
      </c>
      <c r="C687" s="58" t="s">
        <v>1580</v>
      </c>
      <c r="D687" s="285">
        <v>1</v>
      </c>
      <c r="E687" s="72" t="s">
        <v>1682</v>
      </c>
      <c r="F687" s="60"/>
      <c r="G687" s="61"/>
      <c r="H687" s="62"/>
      <c r="I687" s="63">
        <v>4</v>
      </c>
      <c r="J687" s="64">
        <v>292</v>
      </c>
      <c r="K687" s="65" t="s">
        <v>1607</v>
      </c>
      <c r="L687" s="47" t="s">
        <v>249</v>
      </c>
      <c r="M687" s="48">
        <v>1</v>
      </c>
      <c r="N687" s="66" t="s">
        <v>1608</v>
      </c>
      <c r="O687" s="66">
        <v>0</v>
      </c>
      <c r="P687" s="66">
        <v>0</v>
      </c>
      <c r="Q687" s="66">
        <v>0</v>
      </c>
      <c r="R687" s="66">
        <v>0</v>
      </c>
      <c r="S687" s="66">
        <v>0</v>
      </c>
      <c r="T687" s="66">
        <v>0</v>
      </c>
      <c r="U687" s="48">
        <v>80</v>
      </c>
      <c r="V687" s="48">
        <v>11</v>
      </c>
      <c r="W687" s="67">
        <v>11</v>
      </c>
      <c r="X687" s="48"/>
      <c r="Y687" s="48">
        <v>1027.8399999999999</v>
      </c>
      <c r="Z687" s="68">
        <v>256959.99999999997</v>
      </c>
      <c r="AA687" s="149"/>
      <c r="AB687" s="69"/>
      <c r="AC687" s="69"/>
      <c r="AD687" s="69"/>
      <c r="AE687" s="70"/>
      <c r="AF687" s="71"/>
      <c r="AG687" s="70"/>
      <c r="AH687" s="55">
        <f t="shared" ref="AH687:AH735" si="12">(AF687/1000)*I687*J687*AG687</f>
        <v>0</v>
      </c>
      <c r="AI687" s="247">
        <f t="shared" ref="AI687:AI735" si="13">AH687*$E$4*$E$3</f>
        <v>0</v>
      </c>
      <c r="AJ687" s="242"/>
      <c r="AK687" s="56"/>
      <c r="AL687" s="21"/>
    </row>
    <row r="688" spans="2:38" s="5" customFormat="1" ht="22.5" customHeight="1" x14ac:dyDescent="0.4">
      <c r="B688" s="57" t="s">
        <v>175</v>
      </c>
      <c r="C688" s="58" t="s">
        <v>1580</v>
      </c>
      <c r="D688" s="285">
        <v>2</v>
      </c>
      <c r="E688" s="72" t="s">
        <v>1750</v>
      </c>
      <c r="F688" s="60"/>
      <c r="G688" s="61"/>
      <c r="H688" s="62"/>
      <c r="I688" s="63" t="s">
        <v>175</v>
      </c>
      <c r="J688" s="64" t="s">
        <v>175</v>
      </c>
      <c r="K688" s="65" t="s">
        <v>175</v>
      </c>
      <c r="L688" s="47" t="s">
        <v>176</v>
      </c>
      <c r="M688" s="73">
        <v>0</v>
      </c>
      <c r="N688" s="74">
        <v>0</v>
      </c>
      <c r="O688" s="74">
        <v>0</v>
      </c>
      <c r="P688" s="74">
        <v>0</v>
      </c>
      <c r="Q688" s="74">
        <v>0</v>
      </c>
      <c r="R688" s="74">
        <v>0</v>
      </c>
      <c r="S688" s="74">
        <v>0</v>
      </c>
      <c r="T688" s="74">
        <v>0</v>
      </c>
      <c r="U688" s="73">
        <v>0</v>
      </c>
      <c r="V688" s="73"/>
      <c r="W688" s="75" t="s">
        <v>175</v>
      </c>
      <c r="X688" s="73"/>
      <c r="Y688" s="73" t="s">
        <v>175</v>
      </c>
      <c r="Z688" s="76" t="s">
        <v>175</v>
      </c>
      <c r="AA688" s="158" t="s">
        <v>2599</v>
      </c>
      <c r="AB688" s="158" t="s">
        <v>2598</v>
      </c>
      <c r="AC688" s="78" t="s">
        <v>175</v>
      </c>
      <c r="AD688" s="78" t="s">
        <v>175</v>
      </c>
      <c r="AE688" s="79" t="s">
        <v>175</v>
      </c>
      <c r="AF688" s="80" t="s">
        <v>175</v>
      </c>
      <c r="AG688" s="79" t="s">
        <v>175</v>
      </c>
      <c r="AH688" s="81" t="s">
        <v>189</v>
      </c>
      <c r="AI688" s="259" t="s">
        <v>189</v>
      </c>
      <c r="AJ688" s="255" t="s">
        <v>189</v>
      </c>
      <c r="AK688" s="82" t="s">
        <v>189</v>
      </c>
      <c r="AL688" s="21"/>
    </row>
    <row r="689" spans="2:38" s="5" customFormat="1" ht="22.5" customHeight="1" x14ac:dyDescent="0.4">
      <c r="B689" s="57" t="s">
        <v>175</v>
      </c>
      <c r="C689" s="58" t="s">
        <v>1580</v>
      </c>
      <c r="D689" s="285">
        <v>3</v>
      </c>
      <c r="E689" s="72" t="s">
        <v>1751</v>
      </c>
      <c r="F689" s="60"/>
      <c r="G689" s="61"/>
      <c r="H689" s="62"/>
      <c r="I689" s="63">
        <v>4</v>
      </c>
      <c r="J689" s="64">
        <v>292</v>
      </c>
      <c r="K689" s="65" t="s">
        <v>1402</v>
      </c>
      <c r="L689" s="47" t="s">
        <v>1403</v>
      </c>
      <c r="M689" s="48">
        <v>1</v>
      </c>
      <c r="N689" s="66" t="s">
        <v>1149</v>
      </c>
      <c r="O689" s="66">
        <v>0</v>
      </c>
      <c r="P689" s="66">
        <v>0</v>
      </c>
      <c r="Q689" s="66" t="s">
        <v>1404</v>
      </c>
      <c r="R689" s="66">
        <v>0</v>
      </c>
      <c r="S689" s="66">
        <v>0</v>
      </c>
      <c r="T689" s="66">
        <v>0</v>
      </c>
      <c r="U689" s="48">
        <v>18</v>
      </c>
      <c r="V689" s="48">
        <v>4</v>
      </c>
      <c r="W689" s="67">
        <v>4</v>
      </c>
      <c r="X689" s="48"/>
      <c r="Y689" s="48">
        <v>84.095999999999989</v>
      </c>
      <c r="Z689" s="68">
        <v>21023.999999999996</v>
      </c>
      <c r="AA689" s="149"/>
      <c r="AB689" s="69"/>
      <c r="AC689" s="69"/>
      <c r="AD689" s="69"/>
      <c r="AE689" s="70"/>
      <c r="AF689" s="71"/>
      <c r="AG689" s="70"/>
      <c r="AH689" s="55">
        <f t="shared" si="12"/>
        <v>0</v>
      </c>
      <c r="AI689" s="247">
        <f t="shared" si="13"/>
        <v>0</v>
      </c>
      <c r="AJ689" s="242"/>
      <c r="AK689" s="56"/>
      <c r="AL689" s="21"/>
    </row>
    <row r="690" spans="2:38" s="5" customFormat="1" ht="22.5" customHeight="1" x14ac:dyDescent="0.4">
      <c r="B690" s="57" t="s">
        <v>175</v>
      </c>
      <c r="C690" s="58" t="s">
        <v>1580</v>
      </c>
      <c r="D690" s="285">
        <v>4</v>
      </c>
      <c r="E690" s="72" t="s">
        <v>1752</v>
      </c>
      <c r="F690" s="60"/>
      <c r="G690" s="61"/>
      <c r="H690" s="62"/>
      <c r="I690" s="63">
        <v>1</v>
      </c>
      <c r="J690" s="64">
        <v>12</v>
      </c>
      <c r="K690" s="65" t="s">
        <v>1244</v>
      </c>
      <c r="L690" s="47" t="s">
        <v>457</v>
      </c>
      <c r="M690" s="48">
        <v>1</v>
      </c>
      <c r="N690" s="66" t="s">
        <v>218</v>
      </c>
      <c r="O690" s="66">
        <v>0</v>
      </c>
      <c r="P690" s="66">
        <v>0</v>
      </c>
      <c r="Q690" s="66">
        <v>0</v>
      </c>
      <c r="R690" s="66">
        <v>0</v>
      </c>
      <c r="S690" s="66">
        <v>0</v>
      </c>
      <c r="T690" s="66">
        <v>0</v>
      </c>
      <c r="U690" s="48">
        <v>47</v>
      </c>
      <c r="V690" s="48">
        <v>2</v>
      </c>
      <c r="W690" s="67">
        <v>2</v>
      </c>
      <c r="X690" s="48"/>
      <c r="Y690" s="48">
        <v>1.1280000000000001</v>
      </c>
      <c r="Z690" s="68">
        <v>282</v>
      </c>
      <c r="AA690" s="149"/>
      <c r="AB690" s="69"/>
      <c r="AC690" s="69"/>
      <c r="AD690" s="69"/>
      <c r="AE690" s="70"/>
      <c r="AF690" s="71"/>
      <c r="AG690" s="70"/>
      <c r="AH690" s="55">
        <f t="shared" si="12"/>
        <v>0</v>
      </c>
      <c r="AI690" s="247">
        <f t="shared" si="13"/>
        <v>0</v>
      </c>
      <c r="AJ690" s="242"/>
      <c r="AK690" s="56"/>
      <c r="AL690" s="21"/>
    </row>
    <row r="691" spans="2:38" s="5" customFormat="1" ht="22.5" customHeight="1" x14ac:dyDescent="0.4">
      <c r="B691" s="57" t="s">
        <v>175</v>
      </c>
      <c r="C691" s="58" t="s">
        <v>1580</v>
      </c>
      <c r="D691" s="285">
        <v>4</v>
      </c>
      <c r="E691" s="72" t="s">
        <v>1752</v>
      </c>
      <c r="F691" s="60"/>
      <c r="G691" s="61"/>
      <c r="H691" s="62"/>
      <c r="I691" s="63">
        <v>1</v>
      </c>
      <c r="J691" s="64">
        <v>12</v>
      </c>
      <c r="K691" s="65" t="s">
        <v>1703</v>
      </c>
      <c r="L691" s="47" t="s">
        <v>371</v>
      </c>
      <c r="M691" s="48">
        <v>1</v>
      </c>
      <c r="N691" s="66" t="s">
        <v>118</v>
      </c>
      <c r="O691" s="66">
        <v>0</v>
      </c>
      <c r="P691" s="66">
        <v>0</v>
      </c>
      <c r="Q691" s="66" t="s">
        <v>1289</v>
      </c>
      <c r="R691" s="66">
        <v>0</v>
      </c>
      <c r="S691" s="66" t="s">
        <v>1291</v>
      </c>
      <c r="T691" s="66">
        <v>0</v>
      </c>
      <c r="U691" s="48">
        <v>28</v>
      </c>
      <c r="V691" s="48">
        <v>2</v>
      </c>
      <c r="W691" s="67">
        <v>2</v>
      </c>
      <c r="X691" s="48"/>
      <c r="Y691" s="48">
        <v>0.67200000000000004</v>
      </c>
      <c r="Z691" s="68">
        <v>168</v>
      </c>
      <c r="AA691" s="149"/>
      <c r="AB691" s="69"/>
      <c r="AC691" s="69"/>
      <c r="AD691" s="69"/>
      <c r="AE691" s="70"/>
      <c r="AF691" s="71"/>
      <c r="AG691" s="70"/>
      <c r="AH691" s="55">
        <f t="shared" si="12"/>
        <v>0</v>
      </c>
      <c r="AI691" s="247">
        <f t="shared" si="13"/>
        <v>0</v>
      </c>
      <c r="AJ691" s="242"/>
      <c r="AK691" s="56"/>
      <c r="AL691" s="21"/>
    </row>
    <row r="692" spans="2:38" s="5" customFormat="1" ht="22.5" customHeight="1" x14ac:dyDescent="0.4">
      <c r="B692" s="57" t="s">
        <v>175</v>
      </c>
      <c r="C692" s="58" t="s">
        <v>1580</v>
      </c>
      <c r="D692" s="285">
        <v>5</v>
      </c>
      <c r="E692" s="72" t="s">
        <v>1700</v>
      </c>
      <c r="F692" s="60"/>
      <c r="G692" s="61"/>
      <c r="H692" s="62"/>
      <c r="I692" s="63">
        <v>1</v>
      </c>
      <c r="J692" s="64">
        <v>12</v>
      </c>
      <c r="K692" s="65" t="s">
        <v>1537</v>
      </c>
      <c r="L692" s="47" t="s">
        <v>1538</v>
      </c>
      <c r="M692" s="48">
        <v>1</v>
      </c>
      <c r="N692" s="66" t="s">
        <v>87</v>
      </c>
      <c r="O692" s="66">
        <v>0</v>
      </c>
      <c r="P692" s="66">
        <v>0</v>
      </c>
      <c r="Q692" s="66" t="s">
        <v>1289</v>
      </c>
      <c r="R692" s="66">
        <v>0</v>
      </c>
      <c r="S692" s="66">
        <v>0</v>
      </c>
      <c r="T692" s="66">
        <v>0</v>
      </c>
      <c r="U692" s="48">
        <v>90</v>
      </c>
      <c r="V692" s="48">
        <v>2</v>
      </c>
      <c r="W692" s="67">
        <v>2</v>
      </c>
      <c r="X692" s="48"/>
      <c r="Y692" s="48">
        <v>2.16</v>
      </c>
      <c r="Z692" s="68">
        <v>540</v>
      </c>
      <c r="AA692" s="149"/>
      <c r="AB692" s="69"/>
      <c r="AC692" s="69"/>
      <c r="AD692" s="69"/>
      <c r="AE692" s="70"/>
      <c r="AF692" s="71"/>
      <c r="AG692" s="70"/>
      <c r="AH692" s="55">
        <f t="shared" si="12"/>
        <v>0</v>
      </c>
      <c r="AI692" s="247">
        <f t="shared" si="13"/>
        <v>0</v>
      </c>
      <c r="AJ692" s="242"/>
      <c r="AK692" s="56"/>
      <c r="AL692" s="21"/>
    </row>
    <row r="693" spans="2:38" s="5" customFormat="1" ht="22.5" customHeight="1" x14ac:dyDescent="0.4">
      <c r="B693" s="57" t="s">
        <v>175</v>
      </c>
      <c r="C693" s="58" t="s">
        <v>1580</v>
      </c>
      <c r="D693" s="285">
        <v>5</v>
      </c>
      <c r="E693" s="72" t="s">
        <v>1700</v>
      </c>
      <c r="F693" s="60"/>
      <c r="G693" s="61"/>
      <c r="H693" s="62"/>
      <c r="I693" s="63">
        <v>1</v>
      </c>
      <c r="J693" s="64">
        <v>12</v>
      </c>
      <c r="K693" s="65" t="s">
        <v>1703</v>
      </c>
      <c r="L693" s="47" t="s">
        <v>371</v>
      </c>
      <c r="M693" s="48">
        <v>1</v>
      </c>
      <c r="N693" s="66" t="s">
        <v>118</v>
      </c>
      <c r="O693" s="66">
        <v>0</v>
      </c>
      <c r="P693" s="66">
        <v>0</v>
      </c>
      <c r="Q693" s="66" t="s">
        <v>1289</v>
      </c>
      <c r="R693" s="66">
        <v>0</v>
      </c>
      <c r="S693" s="66" t="s">
        <v>1291</v>
      </c>
      <c r="T693" s="66">
        <v>0</v>
      </c>
      <c r="U693" s="48">
        <v>28</v>
      </c>
      <c r="V693" s="48">
        <v>1</v>
      </c>
      <c r="W693" s="67">
        <v>1</v>
      </c>
      <c r="X693" s="48"/>
      <c r="Y693" s="48">
        <v>0.33600000000000002</v>
      </c>
      <c r="Z693" s="68">
        <v>84</v>
      </c>
      <c r="AA693" s="149"/>
      <c r="AB693" s="69"/>
      <c r="AC693" s="69"/>
      <c r="AD693" s="69"/>
      <c r="AE693" s="70"/>
      <c r="AF693" s="71"/>
      <c r="AG693" s="70"/>
      <c r="AH693" s="55">
        <f t="shared" si="12"/>
        <v>0</v>
      </c>
      <c r="AI693" s="247">
        <f t="shared" si="13"/>
        <v>0</v>
      </c>
      <c r="AJ693" s="242"/>
      <c r="AK693" s="56"/>
      <c r="AL693" s="21"/>
    </row>
    <row r="694" spans="2:38" s="5" customFormat="1" ht="22.5" customHeight="1" x14ac:dyDescent="0.4">
      <c r="B694" s="57" t="s">
        <v>175</v>
      </c>
      <c r="C694" s="58" t="s">
        <v>1580</v>
      </c>
      <c r="D694" s="285">
        <v>6</v>
      </c>
      <c r="E694" s="72" t="s">
        <v>1580</v>
      </c>
      <c r="F694" s="60"/>
      <c r="G694" s="61"/>
      <c r="H694" s="62"/>
      <c r="I694" s="63">
        <v>6</v>
      </c>
      <c r="J694" s="64">
        <v>292</v>
      </c>
      <c r="K694" s="65" t="s">
        <v>1753</v>
      </c>
      <c r="L694" s="47" t="s">
        <v>982</v>
      </c>
      <c r="M694" s="48">
        <v>1</v>
      </c>
      <c r="N694" s="66" t="s">
        <v>1754</v>
      </c>
      <c r="O694" s="66">
        <v>0</v>
      </c>
      <c r="P694" s="66">
        <v>0</v>
      </c>
      <c r="Q694" s="66">
        <v>0</v>
      </c>
      <c r="R694" s="66">
        <v>0</v>
      </c>
      <c r="S694" s="66">
        <v>0</v>
      </c>
      <c r="T694" s="66">
        <v>0</v>
      </c>
      <c r="U694" s="48">
        <v>433</v>
      </c>
      <c r="V694" s="48">
        <v>17</v>
      </c>
      <c r="W694" s="67">
        <v>17</v>
      </c>
      <c r="X694" s="48"/>
      <c r="Y694" s="48">
        <v>12896.472</v>
      </c>
      <c r="Z694" s="68">
        <v>3224118</v>
      </c>
      <c r="AA694" s="149"/>
      <c r="AB694" s="69"/>
      <c r="AC694" s="69"/>
      <c r="AD694" s="69"/>
      <c r="AE694" s="70"/>
      <c r="AF694" s="71"/>
      <c r="AG694" s="70"/>
      <c r="AH694" s="55">
        <f t="shared" si="12"/>
        <v>0</v>
      </c>
      <c r="AI694" s="247">
        <f t="shared" si="13"/>
        <v>0</v>
      </c>
      <c r="AJ694" s="242"/>
      <c r="AK694" s="56"/>
      <c r="AL694" s="21"/>
    </row>
    <row r="695" spans="2:38" s="5" customFormat="1" ht="22.5" customHeight="1" x14ac:dyDescent="0.4">
      <c r="B695" s="57" t="s">
        <v>175</v>
      </c>
      <c r="C695" s="58" t="s">
        <v>1580</v>
      </c>
      <c r="D695" s="285">
        <v>7</v>
      </c>
      <c r="E695" s="72" t="s">
        <v>1755</v>
      </c>
      <c r="F695" s="60"/>
      <c r="G695" s="61"/>
      <c r="H695" s="62"/>
      <c r="I695" s="63">
        <v>1</v>
      </c>
      <c r="J695" s="64">
        <v>12</v>
      </c>
      <c r="K695" s="65" t="s">
        <v>1537</v>
      </c>
      <c r="L695" s="47" t="s">
        <v>1538</v>
      </c>
      <c r="M695" s="48">
        <v>1</v>
      </c>
      <c r="N695" s="66" t="s">
        <v>87</v>
      </c>
      <c r="O695" s="66">
        <v>0</v>
      </c>
      <c r="P695" s="66">
        <v>0</v>
      </c>
      <c r="Q695" s="66" t="s">
        <v>1289</v>
      </c>
      <c r="R695" s="66">
        <v>0</v>
      </c>
      <c r="S695" s="66">
        <v>0</v>
      </c>
      <c r="T695" s="66">
        <v>0</v>
      </c>
      <c r="U695" s="48">
        <v>90</v>
      </c>
      <c r="V695" s="48">
        <v>2</v>
      </c>
      <c r="W695" s="67">
        <v>2</v>
      </c>
      <c r="X695" s="48"/>
      <c r="Y695" s="48">
        <v>2.16</v>
      </c>
      <c r="Z695" s="68">
        <v>540</v>
      </c>
      <c r="AA695" s="149"/>
      <c r="AB695" s="69"/>
      <c r="AC695" s="69"/>
      <c r="AD695" s="69"/>
      <c r="AE695" s="70"/>
      <c r="AF695" s="71"/>
      <c r="AG695" s="70"/>
      <c r="AH695" s="55">
        <f t="shared" si="12"/>
        <v>0</v>
      </c>
      <c r="AI695" s="247">
        <f t="shared" si="13"/>
        <v>0</v>
      </c>
      <c r="AJ695" s="242"/>
      <c r="AK695" s="56"/>
      <c r="AL695" s="21"/>
    </row>
    <row r="696" spans="2:38" s="5" customFormat="1" ht="22.5" customHeight="1" x14ac:dyDescent="0.4">
      <c r="B696" s="57" t="s">
        <v>175</v>
      </c>
      <c r="C696" s="58" t="s">
        <v>1580</v>
      </c>
      <c r="D696" s="285">
        <v>8</v>
      </c>
      <c r="E696" s="72" t="s">
        <v>1756</v>
      </c>
      <c r="F696" s="60"/>
      <c r="G696" s="61"/>
      <c r="H696" s="62"/>
      <c r="I696" s="63">
        <v>1</v>
      </c>
      <c r="J696" s="64">
        <v>12</v>
      </c>
      <c r="K696" s="65" t="s">
        <v>1280</v>
      </c>
      <c r="L696" s="47" t="s">
        <v>457</v>
      </c>
      <c r="M696" s="48">
        <v>1</v>
      </c>
      <c r="N696" s="66" t="s">
        <v>218</v>
      </c>
      <c r="O696" s="66">
        <v>0</v>
      </c>
      <c r="P696" s="66">
        <v>0</v>
      </c>
      <c r="Q696" s="66">
        <v>0</v>
      </c>
      <c r="R696" s="66" t="s">
        <v>840</v>
      </c>
      <c r="S696" s="66">
        <v>0</v>
      </c>
      <c r="T696" s="66">
        <v>0</v>
      </c>
      <c r="U696" s="48">
        <v>47</v>
      </c>
      <c r="V696" s="48">
        <v>1</v>
      </c>
      <c r="W696" s="67">
        <v>1</v>
      </c>
      <c r="X696" s="48"/>
      <c r="Y696" s="48">
        <v>0.56400000000000006</v>
      </c>
      <c r="Z696" s="68">
        <v>141</v>
      </c>
      <c r="AA696" s="149"/>
      <c r="AB696" s="69"/>
      <c r="AC696" s="69"/>
      <c r="AD696" s="69"/>
      <c r="AE696" s="70"/>
      <c r="AF696" s="71"/>
      <c r="AG696" s="70"/>
      <c r="AH696" s="55">
        <f t="shared" si="12"/>
        <v>0</v>
      </c>
      <c r="AI696" s="247">
        <f t="shared" si="13"/>
        <v>0</v>
      </c>
      <c r="AJ696" s="242"/>
      <c r="AK696" s="56"/>
      <c r="AL696" s="21"/>
    </row>
    <row r="697" spans="2:38" s="5" customFormat="1" ht="22.5" customHeight="1" x14ac:dyDescent="0.4">
      <c r="B697" s="57" t="s">
        <v>175</v>
      </c>
      <c r="C697" s="58" t="s">
        <v>1580</v>
      </c>
      <c r="D697" s="285">
        <v>8</v>
      </c>
      <c r="E697" s="72" t="s">
        <v>1756</v>
      </c>
      <c r="F697" s="60"/>
      <c r="G697" s="61"/>
      <c r="H697" s="62"/>
      <c r="I697" s="63">
        <v>1</v>
      </c>
      <c r="J697" s="64">
        <v>12</v>
      </c>
      <c r="K697" s="65" t="s">
        <v>1276</v>
      </c>
      <c r="L697" s="47" t="s">
        <v>457</v>
      </c>
      <c r="M697" s="48">
        <v>1</v>
      </c>
      <c r="N697" s="66" t="s">
        <v>218</v>
      </c>
      <c r="O697" s="66">
        <v>0</v>
      </c>
      <c r="P697" s="66">
        <v>0</v>
      </c>
      <c r="Q697" s="66">
        <v>0</v>
      </c>
      <c r="R697" s="66">
        <v>0</v>
      </c>
      <c r="S697" s="66">
        <v>0</v>
      </c>
      <c r="T697" s="66" t="s">
        <v>1196</v>
      </c>
      <c r="U697" s="48">
        <v>47</v>
      </c>
      <c r="V697" s="48">
        <v>1</v>
      </c>
      <c r="W697" s="67">
        <v>1</v>
      </c>
      <c r="X697" s="48"/>
      <c r="Y697" s="48">
        <v>0.56400000000000006</v>
      </c>
      <c r="Z697" s="68">
        <v>141</v>
      </c>
      <c r="AA697" s="149"/>
      <c r="AB697" s="69"/>
      <c r="AC697" s="69"/>
      <c r="AD697" s="69"/>
      <c r="AE697" s="70"/>
      <c r="AF697" s="71"/>
      <c r="AG697" s="70"/>
      <c r="AH697" s="55">
        <f t="shared" si="12"/>
        <v>0</v>
      </c>
      <c r="AI697" s="247">
        <f t="shared" si="13"/>
        <v>0</v>
      </c>
      <c r="AJ697" s="242"/>
      <c r="AK697" s="56"/>
      <c r="AL697" s="21"/>
    </row>
    <row r="698" spans="2:38" s="5" customFormat="1" ht="22.5" customHeight="1" x14ac:dyDescent="0.4">
      <c r="B698" s="57" t="s">
        <v>175</v>
      </c>
      <c r="C698" s="58" t="s">
        <v>1757</v>
      </c>
      <c r="D698" s="285">
        <v>8</v>
      </c>
      <c r="E698" s="72" t="s">
        <v>1758</v>
      </c>
      <c r="F698" s="324" t="s">
        <v>2587</v>
      </c>
      <c r="G698" s="61"/>
      <c r="H698" s="62"/>
      <c r="I698" s="63">
        <v>24</v>
      </c>
      <c r="J698" s="64">
        <v>365</v>
      </c>
      <c r="K698" s="65" t="s">
        <v>175</v>
      </c>
      <c r="L698" s="47" t="s">
        <v>176</v>
      </c>
      <c r="M698" s="48">
        <v>0</v>
      </c>
      <c r="N698" s="66">
        <v>0</v>
      </c>
      <c r="O698" s="66">
        <v>0</v>
      </c>
      <c r="P698" s="66">
        <v>0</v>
      </c>
      <c r="Q698" s="66">
        <v>0</v>
      </c>
      <c r="R698" s="66">
        <v>0</v>
      </c>
      <c r="S698" s="66">
        <v>0</v>
      </c>
      <c r="T698" s="66">
        <v>0</v>
      </c>
      <c r="U698" s="48">
        <v>0</v>
      </c>
      <c r="V698" s="48">
        <v>1</v>
      </c>
      <c r="W698" s="67">
        <v>0</v>
      </c>
      <c r="X698" s="48"/>
      <c r="Y698" s="48" t="s">
        <v>175</v>
      </c>
      <c r="Z698" s="68" t="s">
        <v>175</v>
      </c>
      <c r="AA698" s="149" t="s">
        <v>205</v>
      </c>
      <c r="AB698" s="69"/>
      <c r="AC698" s="69"/>
      <c r="AD698" s="69"/>
      <c r="AE698" s="70"/>
      <c r="AF698" s="71"/>
      <c r="AG698" s="70"/>
      <c r="AH698" s="55">
        <f t="shared" si="12"/>
        <v>0</v>
      </c>
      <c r="AI698" s="247">
        <f t="shared" si="13"/>
        <v>0</v>
      </c>
      <c r="AJ698" s="255" t="s">
        <v>189</v>
      </c>
      <c r="AK698" s="82" t="s">
        <v>189</v>
      </c>
      <c r="AL698" s="21"/>
    </row>
    <row r="699" spans="2:38" s="5" customFormat="1" ht="22.5" customHeight="1" x14ac:dyDescent="0.4">
      <c r="B699" s="57" t="s">
        <v>175</v>
      </c>
      <c r="C699" s="58" t="s">
        <v>1580</v>
      </c>
      <c r="D699" s="285">
        <v>9</v>
      </c>
      <c r="E699" s="72" t="s">
        <v>1759</v>
      </c>
      <c r="F699" s="60"/>
      <c r="G699" s="61"/>
      <c r="H699" s="62"/>
      <c r="I699" s="63">
        <v>1</v>
      </c>
      <c r="J699" s="64">
        <v>12</v>
      </c>
      <c r="K699" s="65" t="s">
        <v>1280</v>
      </c>
      <c r="L699" s="47" t="s">
        <v>457</v>
      </c>
      <c r="M699" s="48">
        <v>1</v>
      </c>
      <c r="N699" s="66" t="s">
        <v>218</v>
      </c>
      <c r="O699" s="66">
        <v>0</v>
      </c>
      <c r="P699" s="66">
        <v>0</v>
      </c>
      <c r="Q699" s="66">
        <v>0</v>
      </c>
      <c r="R699" s="66" t="s">
        <v>840</v>
      </c>
      <c r="S699" s="66">
        <v>0</v>
      </c>
      <c r="T699" s="66">
        <v>0</v>
      </c>
      <c r="U699" s="48">
        <v>47</v>
      </c>
      <c r="V699" s="48">
        <v>1</v>
      </c>
      <c r="W699" s="67">
        <v>1</v>
      </c>
      <c r="X699" s="48"/>
      <c r="Y699" s="48">
        <v>0.56400000000000006</v>
      </c>
      <c r="Z699" s="68">
        <v>141</v>
      </c>
      <c r="AA699" s="149"/>
      <c r="AB699" s="69"/>
      <c r="AC699" s="69"/>
      <c r="AD699" s="69"/>
      <c r="AE699" s="70"/>
      <c r="AF699" s="71"/>
      <c r="AG699" s="70"/>
      <c r="AH699" s="55">
        <f t="shared" si="12"/>
        <v>0</v>
      </c>
      <c r="AI699" s="247">
        <f t="shared" si="13"/>
        <v>0</v>
      </c>
      <c r="AJ699" s="242"/>
      <c r="AK699" s="56"/>
      <c r="AL699" s="21"/>
    </row>
    <row r="700" spans="2:38" s="5" customFormat="1" ht="22.5" customHeight="1" x14ac:dyDescent="0.4">
      <c r="B700" s="57" t="s">
        <v>175</v>
      </c>
      <c r="C700" s="58" t="s">
        <v>1580</v>
      </c>
      <c r="D700" s="285">
        <v>9</v>
      </c>
      <c r="E700" s="72" t="s">
        <v>1759</v>
      </c>
      <c r="F700" s="60"/>
      <c r="G700" s="61"/>
      <c r="H700" s="62"/>
      <c r="I700" s="63">
        <v>1</v>
      </c>
      <c r="J700" s="64">
        <v>12</v>
      </c>
      <c r="K700" s="65" t="s">
        <v>1276</v>
      </c>
      <c r="L700" s="47" t="s">
        <v>457</v>
      </c>
      <c r="M700" s="48">
        <v>1</v>
      </c>
      <c r="N700" s="66" t="s">
        <v>218</v>
      </c>
      <c r="O700" s="66">
        <v>0</v>
      </c>
      <c r="P700" s="66">
        <v>0</v>
      </c>
      <c r="Q700" s="66">
        <v>0</v>
      </c>
      <c r="R700" s="66">
        <v>0</v>
      </c>
      <c r="S700" s="66">
        <v>0</v>
      </c>
      <c r="T700" s="66" t="s">
        <v>1196</v>
      </c>
      <c r="U700" s="48">
        <v>47</v>
      </c>
      <c r="V700" s="48">
        <v>1</v>
      </c>
      <c r="W700" s="67">
        <v>1</v>
      </c>
      <c r="X700" s="48"/>
      <c r="Y700" s="48">
        <v>0.56400000000000006</v>
      </c>
      <c r="Z700" s="68">
        <v>141</v>
      </c>
      <c r="AA700" s="149"/>
      <c r="AB700" s="69"/>
      <c r="AC700" s="69"/>
      <c r="AD700" s="69"/>
      <c r="AE700" s="70"/>
      <c r="AF700" s="71"/>
      <c r="AG700" s="70"/>
      <c r="AH700" s="55">
        <f t="shared" si="12"/>
        <v>0</v>
      </c>
      <c r="AI700" s="247">
        <f t="shared" si="13"/>
        <v>0</v>
      </c>
      <c r="AJ700" s="242"/>
      <c r="AK700" s="56"/>
      <c r="AL700" s="21"/>
    </row>
    <row r="701" spans="2:38" s="5" customFormat="1" ht="22.5" customHeight="1" x14ac:dyDescent="0.4">
      <c r="B701" s="57" t="s">
        <v>175</v>
      </c>
      <c r="C701" s="58" t="s">
        <v>1757</v>
      </c>
      <c r="D701" s="285">
        <v>9</v>
      </c>
      <c r="E701" s="72" t="s">
        <v>1760</v>
      </c>
      <c r="F701" s="324" t="s">
        <v>2587</v>
      </c>
      <c r="G701" s="61"/>
      <c r="H701" s="62"/>
      <c r="I701" s="63">
        <v>24</v>
      </c>
      <c r="J701" s="64">
        <v>365</v>
      </c>
      <c r="K701" s="65" t="s">
        <v>175</v>
      </c>
      <c r="L701" s="47" t="s">
        <v>176</v>
      </c>
      <c r="M701" s="48">
        <v>0</v>
      </c>
      <c r="N701" s="66">
        <v>0</v>
      </c>
      <c r="O701" s="66">
        <v>0</v>
      </c>
      <c r="P701" s="66">
        <v>0</v>
      </c>
      <c r="Q701" s="66">
        <v>0</v>
      </c>
      <c r="R701" s="66">
        <v>0</v>
      </c>
      <c r="S701" s="66">
        <v>0</v>
      </c>
      <c r="T701" s="66">
        <v>0</v>
      </c>
      <c r="U701" s="48">
        <v>0</v>
      </c>
      <c r="V701" s="48">
        <v>1</v>
      </c>
      <c r="W701" s="67">
        <v>0</v>
      </c>
      <c r="X701" s="48"/>
      <c r="Y701" s="48" t="s">
        <v>175</v>
      </c>
      <c r="Z701" s="68" t="s">
        <v>175</v>
      </c>
      <c r="AA701" s="149" t="s">
        <v>205</v>
      </c>
      <c r="AB701" s="69"/>
      <c r="AC701" s="69"/>
      <c r="AD701" s="69"/>
      <c r="AE701" s="70"/>
      <c r="AF701" s="71"/>
      <c r="AG701" s="70"/>
      <c r="AH701" s="55">
        <f t="shared" si="12"/>
        <v>0</v>
      </c>
      <c r="AI701" s="247">
        <f t="shared" si="13"/>
        <v>0</v>
      </c>
      <c r="AJ701" s="255" t="s">
        <v>189</v>
      </c>
      <c r="AK701" s="82" t="s">
        <v>189</v>
      </c>
      <c r="AL701" s="21"/>
    </row>
    <row r="702" spans="2:38" s="5" customFormat="1" ht="22.5" customHeight="1" x14ac:dyDescent="0.4">
      <c r="B702" s="57" t="s">
        <v>175</v>
      </c>
      <c r="C702" s="58" t="s">
        <v>1761</v>
      </c>
      <c r="D702" s="285" t="s">
        <v>2511</v>
      </c>
      <c r="E702" s="72" t="s">
        <v>1762</v>
      </c>
      <c r="F702" s="60"/>
      <c r="G702" s="61"/>
      <c r="H702" s="62"/>
      <c r="I702" s="63" t="s">
        <v>175</v>
      </c>
      <c r="J702" s="64" t="s">
        <v>175</v>
      </c>
      <c r="K702" s="65" t="s">
        <v>185</v>
      </c>
      <c r="L702" s="136" t="s">
        <v>186</v>
      </c>
      <c r="M702" s="73">
        <v>0</v>
      </c>
      <c r="N702" s="74" t="s">
        <v>185</v>
      </c>
      <c r="O702" s="74">
        <v>0</v>
      </c>
      <c r="P702" s="74">
        <v>0</v>
      </c>
      <c r="Q702" s="74">
        <v>0</v>
      </c>
      <c r="R702" s="74">
        <v>0</v>
      </c>
      <c r="S702" s="74">
        <v>0</v>
      </c>
      <c r="T702" s="74">
        <v>0</v>
      </c>
      <c r="U702" s="73" t="s">
        <v>175</v>
      </c>
      <c r="V702" s="73">
        <v>23</v>
      </c>
      <c r="W702" s="75">
        <v>0</v>
      </c>
      <c r="X702" s="73" t="s">
        <v>2505</v>
      </c>
      <c r="Y702" s="73" t="s">
        <v>175</v>
      </c>
      <c r="Z702" s="76" t="s">
        <v>175</v>
      </c>
      <c r="AA702" s="158" t="s">
        <v>187</v>
      </c>
      <c r="AB702" s="78" t="s">
        <v>188</v>
      </c>
      <c r="AC702" s="78" t="s">
        <v>175</v>
      </c>
      <c r="AD702" s="78" t="s">
        <v>175</v>
      </c>
      <c r="AE702" s="79" t="s">
        <v>175</v>
      </c>
      <c r="AF702" s="80" t="s">
        <v>175</v>
      </c>
      <c r="AG702" s="79" t="s">
        <v>175</v>
      </c>
      <c r="AH702" s="81" t="s">
        <v>189</v>
      </c>
      <c r="AI702" s="259" t="s">
        <v>189</v>
      </c>
      <c r="AJ702" s="255" t="s">
        <v>2505</v>
      </c>
      <c r="AK702" s="82" t="s">
        <v>2505</v>
      </c>
      <c r="AL702" s="21"/>
    </row>
    <row r="703" spans="2:38" s="5" customFormat="1" ht="22.5" customHeight="1" x14ac:dyDescent="0.4">
      <c r="B703" s="57" t="s">
        <v>175</v>
      </c>
      <c r="C703" s="58" t="s">
        <v>1761</v>
      </c>
      <c r="D703" s="285" t="s">
        <v>2512</v>
      </c>
      <c r="E703" s="72" t="s">
        <v>1763</v>
      </c>
      <c r="F703" s="60"/>
      <c r="G703" s="61"/>
      <c r="H703" s="62"/>
      <c r="I703" s="63" t="s">
        <v>175</v>
      </c>
      <c r="J703" s="64" t="s">
        <v>175</v>
      </c>
      <c r="K703" s="65" t="s">
        <v>185</v>
      </c>
      <c r="L703" s="136" t="s">
        <v>186</v>
      </c>
      <c r="M703" s="73">
        <v>0</v>
      </c>
      <c r="N703" s="74" t="s">
        <v>185</v>
      </c>
      <c r="O703" s="74">
        <v>0</v>
      </c>
      <c r="P703" s="74">
        <v>0</v>
      </c>
      <c r="Q703" s="74">
        <v>0</v>
      </c>
      <c r="R703" s="74">
        <v>0</v>
      </c>
      <c r="S703" s="74">
        <v>0</v>
      </c>
      <c r="T703" s="74">
        <v>0</v>
      </c>
      <c r="U703" s="73" t="s">
        <v>175</v>
      </c>
      <c r="V703" s="73">
        <v>9</v>
      </c>
      <c r="W703" s="75">
        <v>0</v>
      </c>
      <c r="X703" s="73" t="s">
        <v>2505</v>
      </c>
      <c r="Y703" s="73" t="s">
        <v>175</v>
      </c>
      <c r="Z703" s="76" t="s">
        <v>175</v>
      </c>
      <c r="AA703" s="158" t="s">
        <v>187</v>
      </c>
      <c r="AB703" s="78" t="s">
        <v>188</v>
      </c>
      <c r="AC703" s="78" t="s">
        <v>175</v>
      </c>
      <c r="AD703" s="78" t="s">
        <v>175</v>
      </c>
      <c r="AE703" s="79" t="s">
        <v>175</v>
      </c>
      <c r="AF703" s="80" t="s">
        <v>175</v>
      </c>
      <c r="AG703" s="79" t="s">
        <v>175</v>
      </c>
      <c r="AH703" s="81" t="s">
        <v>189</v>
      </c>
      <c r="AI703" s="259" t="s">
        <v>189</v>
      </c>
      <c r="AJ703" s="255" t="s">
        <v>2505</v>
      </c>
      <c r="AK703" s="82" t="s">
        <v>2505</v>
      </c>
      <c r="AL703" s="21"/>
    </row>
    <row r="704" spans="2:38" s="5" customFormat="1" ht="22.5" customHeight="1" x14ac:dyDescent="0.4">
      <c r="B704" s="57" t="s">
        <v>175</v>
      </c>
      <c r="C704" s="58" t="s">
        <v>252</v>
      </c>
      <c r="D704" s="285" t="s">
        <v>2514</v>
      </c>
      <c r="E704" s="72" t="s">
        <v>1764</v>
      </c>
      <c r="F704" s="60"/>
      <c r="G704" s="61"/>
      <c r="H704" s="62"/>
      <c r="I704" s="63" t="s">
        <v>175</v>
      </c>
      <c r="J704" s="64" t="s">
        <v>175</v>
      </c>
      <c r="K704" s="65" t="s">
        <v>185</v>
      </c>
      <c r="L704" s="136" t="s">
        <v>186</v>
      </c>
      <c r="M704" s="73">
        <v>0</v>
      </c>
      <c r="N704" s="74" t="s">
        <v>185</v>
      </c>
      <c r="O704" s="74">
        <v>0</v>
      </c>
      <c r="P704" s="74">
        <v>0</v>
      </c>
      <c r="Q704" s="74">
        <v>0</v>
      </c>
      <c r="R704" s="74">
        <v>0</v>
      </c>
      <c r="S704" s="74">
        <v>0</v>
      </c>
      <c r="T704" s="74">
        <v>0</v>
      </c>
      <c r="U704" s="73" t="s">
        <v>175</v>
      </c>
      <c r="V704" s="73">
        <v>4</v>
      </c>
      <c r="W704" s="75">
        <v>0</v>
      </c>
      <c r="X704" s="73" t="s">
        <v>2505</v>
      </c>
      <c r="Y704" s="73" t="s">
        <v>175</v>
      </c>
      <c r="Z704" s="76" t="s">
        <v>175</v>
      </c>
      <c r="AA704" s="158" t="s">
        <v>187</v>
      </c>
      <c r="AB704" s="78" t="s">
        <v>188</v>
      </c>
      <c r="AC704" s="78" t="s">
        <v>175</v>
      </c>
      <c r="AD704" s="78" t="s">
        <v>175</v>
      </c>
      <c r="AE704" s="79" t="s">
        <v>175</v>
      </c>
      <c r="AF704" s="80" t="s">
        <v>175</v>
      </c>
      <c r="AG704" s="79" t="s">
        <v>175</v>
      </c>
      <c r="AH704" s="81" t="s">
        <v>189</v>
      </c>
      <c r="AI704" s="259" t="s">
        <v>189</v>
      </c>
      <c r="AJ704" s="255" t="s">
        <v>2505</v>
      </c>
      <c r="AK704" s="82" t="s">
        <v>2505</v>
      </c>
      <c r="AL704" s="21"/>
    </row>
    <row r="705" spans="2:38" s="5" customFormat="1" ht="22.5" customHeight="1" x14ac:dyDescent="0.4">
      <c r="B705" s="57" t="s">
        <v>175</v>
      </c>
      <c r="C705" s="58" t="s">
        <v>1761</v>
      </c>
      <c r="D705" s="285" t="s">
        <v>2515</v>
      </c>
      <c r="E705" s="72" t="s">
        <v>1765</v>
      </c>
      <c r="F705" s="60"/>
      <c r="G705" s="61"/>
      <c r="H705" s="62"/>
      <c r="I705" s="63" t="s">
        <v>175</v>
      </c>
      <c r="J705" s="64" t="s">
        <v>175</v>
      </c>
      <c r="K705" s="65" t="s">
        <v>185</v>
      </c>
      <c r="L705" s="136" t="s">
        <v>186</v>
      </c>
      <c r="M705" s="73">
        <v>0</v>
      </c>
      <c r="N705" s="74" t="s">
        <v>185</v>
      </c>
      <c r="O705" s="74">
        <v>0</v>
      </c>
      <c r="P705" s="74">
        <v>0</v>
      </c>
      <c r="Q705" s="74">
        <v>0</v>
      </c>
      <c r="R705" s="74">
        <v>0</v>
      </c>
      <c r="S705" s="74">
        <v>0</v>
      </c>
      <c r="T705" s="74">
        <v>0</v>
      </c>
      <c r="U705" s="73" t="s">
        <v>175</v>
      </c>
      <c r="V705" s="73">
        <v>7</v>
      </c>
      <c r="W705" s="75">
        <v>0</v>
      </c>
      <c r="X705" s="73" t="s">
        <v>2505</v>
      </c>
      <c r="Y705" s="73" t="s">
        <v>175</v>
      </c>
      <c r="Z705" s="76" t="s">
        <v>175</v>
      </c>
      <c r="AA705" s="158" t="s">
        <v>187</v>
      </c>
      <c r="AB705" s="78" t="s">
        <v>188</v>
      </c>
      <c r="AC705" s="78" t="s">
        <v>175</v>
      </c>
      <c r="AD705" s="78" t="s">
        <v>175</v>
      </c>
      <c r="AE705" s="79" t="s">
        <v>175</v>
      </c>
      <c r="AF705" s="80" t="s">
        <v>175</v>
      </c>
      <c r="AG705" s="79" t="s">
        <v>175</v>
      </c>
      <c r="AH705" s="81" t="s">
        <v>189</v>
      </c>
      <c r="AI705" s="259" t="s">
        <v>189</v>
      </c>
      <c r="AJ705" s="255" t="s">
        <v>2505</v>
      </c>
      <c r="AK705" s="82" t="s">
        <v>2505</v>
      </c>
      <c r="AL705" s="21"/>
    </row>
    <row r="706" spans="2:38" s="5" customFormat="1" ht="22.5" customHeight="1" x14ac:dyDescent="0.4">
      <c r="B706" s="57" t="s">
        <v>175</v>
      </c>
      <c r="C706" s="58" t="s">
        <v>904</v>
      </c>
      <c r="D706" s="285" t="s">
        <v>2516</v>
      </c>
      <c r="E706" s="72" t="s">
        <v>1766</v>
      </c>
      <c r="F706" s="60"/>
      <c r="G706" s="61"/>
      <c r="H706" s="62"/>
      <c r="I706" s="63">
        <v>13</v>
      </c>
      <c r="J706" s="64">
        <v>292</v>
      </c>
      <c r="K706" s="65" t="s">
        <v>1767</v>
      </c>
      <c r="L706" s="47" t="s">
        <v>1241</v>
      </c>
      <c r="M706" s="48">
        <v>1</v>
      </c>
      <c r="N706" s="66" t="s">
        <v>1436</v>
      </c>
      <c r="O706" s="66">
        <v>0</v>
      </c>
      <c r="P706" s="66" t="s">
        <v>1128</v>
      </c>
      <c r="Q706" s="66">
        <v>0</v>
      </c>
      <c r="R706" s="66">
        <v>0</v>
      </c>
      <c r="S706" s="66">
        <v>0</v>
      </c>
      <c r="T706" s="66">
        <v>0</v>
      </c>
      <c r="U706" s="48">
        <v>20</v>
      </c>
      <c r="V706" s="48">
        <v>8</v>
      </c>
      <c r="W706" s="67">
        <v>8</v>
      </c>
      <c r="X706" s="48"/>
      <c r="Y706" s="48">
        <v>607.36</v>
      </c>
      <c r="Z706" s="68">
        <v>151840</v>
      </c>
      <c r="AA706" s="149"/>
      <c r="AB706" s="69"/>
      <c r="AC706" s="69"/>
      <c r="AD706" s="69"/>
      <c r="AE706" s="70"/>
      <c r="AF706" s="71"/>
      <c r="AG706" s="70"/>
      <c r="AH706" s="55">
        <f t="shared" si="12"/>
        <v>0</v>
      </c>
      <c r="AI706" s="247">
        <f t="shared" si="13"/>
        <v>0</v>
      </c>
      <c r="AJ706" s="242"/>
      <c r="AK706" s="56"/>
      <c r="AL706" s="21"/>
    </row>
    <row r="707" spans="2:38" s="5" customFormat="1" ht="22.5" customHeight="1" x14ac:dyDescent="0.4">
      <c r="B707" s="57" t="s">
        <v>175</v>
      </c>
      <c r="C707" s="58" t="s">
        <v>904</v>
      </c>
      <c r="D707" s="285" t="s">
        <v>2516</v>
      </c>
      <c r="E707" s="72" t="s">
        <v>1766</v>
      </c>
      <c r="F707" s="60"/>
      <c r="G707" s="61" t="s">
        <v>2507</v>
      </c>
      <c r="H707" s="62"/>
      <c r="I707" s="63">
        <v>13</v>
      </c>
      <c r="J707" s="64">
        <v>292</v>
      </c>
      <c r="K707" s="65" t="s">
        <v>1768</v>
      </c>
      <c r="L707" s="47" t="s">
        <v>52</v>
      </c>
      <c r="M707" s="48">
        <v>1</v>
      </c>
      <c r="N707" s="66" t="s">
        <v>1218</v>
      </c>
      <c r="O707" s="66">
        <v>0</v>
      </c>
      <c r="P707" s="66">
        <v>0</v>
      </c>
      <c r="Q707" s="66">
        <v>0</v>
      </c>
      <c r="R707" s="66">
        <v>0</v>
      </c>
      <c r="S707" s="66">
        <v>0</v>
      </c>
      <c r="T707" s="66">
        <v>0</v>
      </c>
      <c r="U707" s="48">
        <v>36</v>
      </c>
      <c r="V707" s="48">
        <v>4</v>
      </c>
      <c r="W707" s="67">
        <v>4</v>
      </c>
      <c r="X707" s="48"/>
      <c r="Y707" s="48">
        <v>546.62400000000002</v>
      </c>
      <c r="Z707" s="68">
        <v>136656</v>
      </c>
      <c r="AA707" s="149"/>
      <c r="AB707" s="69"/>
      <c r="AC707" s="69"/>
      <c r="AD707" s="69"/>
      <c r="AE707" s="70"/>
      <c r="AF707" s="71"/>
      <c r="AG707" s="70"/>
      <c r="AH707" s="55">
        <f t="shared" si="12"/>
        <v>0</v>
      </c>
      <c r="AI707" s="247">
        <f t="shared" si="13"/>
        <v>0</v>
      </c>
      <c r="AJ707" s="242"/>
      <c r="AK707" s="56"/>
      <c r="AL707" s="21"/>
    </row>
    <row r="708" spans="2:38" s="5" customFormat="1" ht="22.5" customHeight="1" x14ac:dyDescent="0.4">
      <c r="B708" s="57" t="s">
        <v>175</v>
      </c>
      <c r="C708" s="58" t="s">
        <v>904</v>
      </c>
      <c r="D708" s="285" t="s">
        <v>2516</v>
      </c>
      <c r="E708" s="72" t="s">
        <v>1766</v>
      </c>
      <c r="F708" s="60"/>
      <c r="G708" s="61"/>
      <c r="H708" s="62"/>
      <c r="I708" s="63">
        <v>13</v>
      </c>
      <c r="J708" s="64">
        <v>292</v>
      </c>
      <c r="K708" s="65" t="s">
        <v>1769</v>
      </c>
      <c r="L708" s="47" t="s">
        <v>52</v>
      </c>
      <c r="M708" s="48">
        <v>1</v>
      </c>
      <c r="N708" s="66" t="s">
        <v>1770</v>
      </c>
      <c r="O708" s="66">
        <v>0</v>
      </c>
      <c r="P708" s="66" t="s">
        <v>1128</v>
      </c>
      <c r="Q708" s="66">
        <v>0</v>
      </c>
      <c r="R708" s="66">
        <v>0</v>
      </c>
      <c r="S708" s="66">
        <v>0</v>
      </c>
      <c r="T708" s="66">
        <v>0</v>
      </c>
      <c r="U708" s="48">
        <v>34</v>
      </c>
      <c r="V708" s="48">
        <v>11</v>
      </c>
      <c r="W708" s="67">
        <v>11</v>
      </c>
      <c r="X708" s="48"/>
      <c r="Y708" s="48">
        <v>1419.7040000000002</v>
      </c>
      <c r="Z708" s="68">
        <v>354926.00000000006</v>
      </c>
      <c r="AA708" s="149"/>
      <c r="AB708" s="69"/>
      <c r="AC708" s="69"/>
      <c r="AD708" s="69"/>
      <c r="AE708" s="70"/>
      <c r="AF708" s="71"/>
      <c r="AG708" s="70"/>
      <c r="AH708" s="55">
        <f t="shared" si="12"/>
        <v>0</v>
      </c>
      <c r="AI708" s="247">
        <f t="shared" si="13"/>
        <v>0</v>
      </c>
      <c r="AJ708" s="242"/>
      <c r="AK708" s="56"/>
      <c r="AL708" s="21"/>
    </row>
    <row r="709" spans="2:38" s="5" customFormat="1" ht="22.5" customHeight="1" x14ac:dyDescent="0.4">
      <c r="B709" s="57" t="s">
        <v>175</v>
      </c>
      <c r="C709" s="58" t="s">
        <v>904</v>
      </c>
      <c r="D709" s="285" t="s">
        <v>2518</v>
      </c>
      <c r="E709" s="72" t="s">
        <v>1771</v>
      </c>
      <c r="F709" s="60"/>
      <c r="G709" s="61"/>
      <c r="H709" s="62"/>
      <c r="I709" s="63">
        <v>24</v>
      </c>
      <c r="J709" s="64">
        <v>365</v>
      </c>
      <c r="K709" s="65" t="s">
        <v>1772</v>
      </c>
      <c r="L709" s="47" t="s">
        <v>172</v>
      </c>
      <c r="M709" s="48">
        <v>2</v>
      </c>
      <c r="N709" s="66" t="s">
        <v>118</v>
      </c>
      <c r="O709" s="66">
        <v>0</v>
      </c>
      <c r="P709" s="66">
        <v>0</v>
      </c>
      <c r="Q709" s="66">
        <v>0</v>
      </c>
      <c r="R709" s="66">
        <v>0</v>
      </c>
      <c r="S709" s="66">
        <v>0</v>
      </c>
      <c r="T709" s="66" t="s">
        <v>64</v>
      </c>
      <c r="U709" s="48">
        <v>28</v>
      </c>
      <c r="V709" s="48">
        <v>8</v>
      </c>
      <c r="W709" s="67">
        <v>16</v>
      </c>
      <c r="X709" s="48"/>
      <c r="Y709" s="48">
        <v>3924.48</v>
      </c>
      <c r="Z709" s="68">
        <v>981120</v>
      </c>
      <c r="AA709" s="149"/>
      <c r="AB709" s="69"/>
      <c r="AC709" s="69"/>
      <c r="AD709" s="69"/>
      <c r="AE709" s="70"/>
      <c r="AF709" s="71"/>
      <c r="AG709" s="70"/>
      <c r="AH709" s="55">
        <f t="shared" si="12"/>
        <v>0</v>
      </c>
      <c r="AI709" s="247">
        <f t="shared" si="13"/>
        <v>0</v>
      </c>
      <c r="AJ709" s="242"/>
      <c r="AK709" s="56"/>
      <c r="AL709" s="21"/>
    </row>
    <row r="710" spans="2:38" s="5" customFormat="1" ht="22.5" customHeight="1" x14ac:dyDescent="0.4">
      <c r="B710" s="57" t="s">
        <v>175</v>
      </c>
      <c r="C710" s="58" t="s">
        <v>904</v>
      </c>
      <c r="D710" s="285" t="s">
        <v>2518</v>
      </c>
      <c r="E710" s="72" t="s">
        <v>1771</v>
      </c>
      <c r="F710" s="60"/>
      <c r="G710" s="61"/>
      <c r="H710" s="62"/>
      <c r="I710" s="63">
        <v>24</v>
      </c>
      <c r="J710" s="64">
        <v>365</v>
      </c>
      <c r="K710" s="65" t="s">
        <v>1773</v>
      </c>
      <c r="L710" s="47" t="s">
        <v>172</v>
      </c>
      <c r="M710" s="48">
        <v>1</v>
      </c>
      <c r="N710" s="66" t="s">
        <v>1774</v>
      </c>
      <c r="O710" s="66">
        <v>0</v>
      </c>
      <c r="P710" s="66">
        <v>0</v>
      </c>
      <c r="Q710" s="66">
        <v>0</v>
      </c>
      <c r="R710" s="66">
        <v>0</v>
      </c>
      <c r="S710" s="66">
        <v>0</v>
      </c>
      <c r="T710" s="66" t="s">
        <v>64</v>
      </c>
      <c r="U710" s="48">
        <v>18</v>
      </c>
      <c r="V710" s="48">
        <v>9</v>
      </c>
      <c r="W710" s="67">
        <v>9</v>
      </c>
      <c r="X710" s="48"/>
      <c r="Y710" s="48">
        <v>1419.12</v>
      </c>
      <c r="Z710" s="68">
        <v>354780</v>
      </c>
      <c r="AA710" s="149"/>
      <c r="AB710" s="69"/>
      <c r="AC710" s="69"/>
      <c r="AD710" s="69"/>
      <c r="AE710" s="70"/>
      <c r="AF710" s="71"/>
      <c r="AG710" s="70"/>
      <c r="AH710" s="55">
        <f t="shared" si="12"/>
        <v>0</v>
      </c>
      <c r="AI710" s="247">
        <f t="shared" si="13"/>
        <v>0</v>
      </c>
      <c r="AJ710" s="255" t="s">
        <v>189</v>
      </c>
      <c r="AK710" s="82" t="s">
        <v>189</v>
      </c>
      <c r="AL710" s="21"/>
    </row>
    <row r="711" spans="2:38" s="5" customFormat="1" ht="22.5" customHeight="1" x14ac:dyDescent="0.4">
      <c r="B711" s="57" t="s">
        <v>175</v>
      </c>
      <c r="C711" s="58" t="s">
        <v>1775</v>
      </c>
      <c r="D711" s="285" t="s">
        <v>2521</v>
      </c>
      <c r="E711" s="60" t="s">
        <v>1776</v>
      </c>
      <c r="F711" s="60"/>
      <c r="G711" s="61"/>
      <c r="H711" s="62"/>
      <c r="I711" s="63">
        <v>13</v>
      </c>
      <c r="J711" s="64">
        <v>292</v>
      </c>
      <c r="K711" s="65" t="s">
        <v>1777</v>
      </c>
      <c r="L711" s="47" t="s">
        <v>172</v>
      </c>
      <c r="M711" s="48">
        <v>1</v>
      </c>
      <c r="N711" s="66" t="s">
        <v>1093</v>
      </c>
      <c r="O711" s="66">
        <v>0</v>
      </c>
      <c r="P711" s="66">
        <v>0</v>
      </c>
      <c r="Q711" s="66">
        <v>0</v>
      </c>
      <c r="R711" s="66" t="s">
        <v>581</v>
      </c>
      <c r="S711" s="66">
        <v>0</v>
      </c>
      <c r="T711" s="66">
        <v>0</v>
      </c>
      <c r="U711" s="48">
        <v>44</v>
      </c>
      <c r="V711" s="48">
        <v>9</v>
      </c>
      <c r="W711" s="67">
        <v>9</v>
      </c>
      <c r="X711" s="48"/>
      <c r="Y711" s="48">
        <v>1503.2159999999997</v>
      </c>
      <c r="Z711" s="68">
        <v>375803.99999999994</v>
      </c>
      <c r="AA711" s="149"/>
      <c r="AB711" s="69"/>
      <c r="AC711" s="69"/>
      <c r="AD711" s="69"/>
      <c r="AE711" s="70"/>
      <c r="AF711" s="71"/>
      <c r="AG711" s="70"/>
      <c r="AH711" s="55">
        <f t="shared" si="12"/>
        <v>0</v>
      </c>
      <c r="AI711" s="247">
        <f t="shared" si="13"/>
        <v>0</v>
      </c>
      <c r="AJ711" s="255" t="s">
        <v>189</v>
      </c>
      <c r="AK711" s="82" t="s">
        <v>189</v>
      </c>
      <c r="AL711" s="21"/>
    </row>
    <row r="712" spans="2:38" s="5" customFormat="1" ht="22.5" customHeight="1" x14ac:dyDescent="0.4">
      <c r="B712" s="57" t="s">
        <v>175</v>
      </c>
      <c r="C712" s="58" t="s">
        <v>1775</v>
      </c>
      <c r="D712" s="285" t="s">
        <v>2522</v>
      </c>
      <c r="E712" s="60" t="s">
        <v>1778</v>
      </c>
      <c r="F712" s="60"/>
      <c r="G712" s="61"/>
      <c r="H712" s="62"/>
      <c r="I712" s="63">
        <v>13</v>
      </c>
      <c r="J712" s="64">
        <v>292</v>
      </c>
      <c r="K712" s="65" t="s">
        <v>1777</v>
      </c>
      <c r="L712" s="47" t="s">
        <v>172</v>
      </c>
      <c r="M712" s="48">
        <v>1</v>
      </c>
      <c r="N712" s="66" t="s">
        <v>1093</v>
      </c>
      <c r="O712" s="66">
        <v>0</v>
      </c>
      <c r="P712" s="66">
        <v>0</v>
      </c>
      <c r="Q712" s="66">
        <v>0</v>
      </c>
      <c r="R712" s="66" t="s">
        <v>581</v>
      </c>
      <c r="S712" s="66">
        <v>0</v>
      </c>
      <c r="T712" s="66">
        <v>0</v>
      </c>
      <c r="U712" s="48">
        <v>44</v>
      </c>
      <c r="V712" s="48">
        <v>9</v>
      </c>
      <c r="W712" s="67">
        <v>9</v>
      </c>
      <c r="X712" s="48"/>
      <c r="Y712" s="48">
        <v>1503.2159999999997</v>
      </c>
      <c r="Z712" s="68">
        <v>375803.99999999994</v>
      </c>
      <c r="AA712" s="149"/>
      <c r="AB712" s="69"/>
      <c r="AC712" s="69"/>
      <c r="AD712" s="69"/>
      <c r="AE712" s="70"/>
      <c r="AF712" s="71"/>
      <c r="AG712" s="70"/>
      <c r="AH712" s="55">
        <f t="shared" si="12"/>
        <v>0</v>
      </c>
      <c r="AI712" s="247">
        <f t="shared" si="13"/>
        <v>0</v>
      </c>
      <c r="AJ712" s="255" t="s">
        <v>189</v>
      </c>
      <c r="AK712" s="82" t="s">
        <v>189</v>
      </c>
      <c r="AL712" s="21"/>
    </row>
    <row r="713" spans="2:38" s="5" customFormat="1" ht="22.5" customHeight="1" x14ac:dyDescent="0.4">
      <c r="B713" s="57" t="s">
        <v>175</v>
      </c>
      <c r="C713" s="58" t="s">
        <v>384</v>
      </c>
      <c r="D713" s="285" t="s">
        <v>2579</v>
      </c>
      <c r="E713" s="60" t="s">
        <v>1779</v>
      </c>
      <c r="F713" s="60"/>
      <c r="G713" s="61"/>
      <c r="H713" s="62"/>
      <c r="I713" s="63" t="s">
        <v>175</v>
      </c>
      <c r="J713" s="64" t="s">
        <v>175</v>
      </c>
      <c r="K713" s="65" t="s">
        <v>185</v>
      </c>
      <c r="L713" s="136" t="s">
        <v>186</v>
      </c>
      <c r="M713" s="73">
        <v>0</v>
      </c>
      <c r="N713" s="74" t="s">
        <v>185</v>
      </c>
      <c r="O713" s="74">
        <v>0</v>
      </c>
      <c r="P713" s="74">
        <v>0</v>
      </c>
      <c r="Q713" s="74">
        <v>0</v>
      </c>
      <c r="R713" s="74">
        <v>0</v>
      </c>
      <c r="S713" s="74">
        <v>0</v>
      </c>
      <c r="T713" s="74">
        <v>0</v>
      </c>
      <c r="U713" s="73" t="s">
        <v>175</v>
      </c>
      <c r="V713" s="73">
        <v>1</v>
      </c>
      <c r="W713" s="75">
        <v>0</v>
      </c>
      <c r="X713" s="73" t="s">
        <v>2505</v>
      </c>
      <c r="Y713" s="73" t="s">
        <v>175</v>
      </c>
      <c r="Z713" s="76" t="s">
        <v>175</v>
      </c>
      <c r="AA713" s="158" t="s">
        <v>187</v>
      </c>
      <c r="AB713" s="78" t="s">
        <v>188</v>
      </c>
      <c r="AC713" s="78" t="s">
        <v>175</v>
      </c>
      <c r="AD713" s="78" t="s">
        <v>175</v>
      </c>
      <c r="AE713" s="79" t="s">
        <v>175</v>
      </c>
      <c r="AF713" s="80" t="s">
        <v>175</v>
      </c>
      <c r="AG713" s="79" t="s">
        <v>175</v>
      </c>
      <c r="AH713" s="81" t="s">
        <v>189</v>
      </c>
      <c r="AI713" s="259" t="s">
        <v>189</v>
      </c>
      <c r="AJ713" s="255" t="s">
        <v>2505</v>
      </c>
      <c r="AK713" s="82" t="s">
        <v>2505</v>
      </c>
      <c r="AL713" s="21"/>
    </row>
    <row r="714" spans="2:38" s="5" customFormat="1" ht="22.5" customHeight="1" x14ac:dyDescent="0.4">
      <c r="B714" s="57" t="s">
        <v>175</v>
      </c>
      <c r="C714" s="58" t="s">
        <v>904</v>
      </c>
      <c r="D714" s="285" t="s">
        <v>2580</v>
      </c>
      <c r="E714" s="60" t="s">
        <v>1780</v>
      </c>
      <c r="F714" s="60"/>
      <c r="G714" s="61"/>
      <c r="H714" s="62"/>
      <c r="I714" s="63">
        <v>24</v>
      </c>
      <c r="J714" s="64">
        <v>365</v>
      </c>
      <c r="K714" s="65" t="s">
        <v>1772</v>
      </c>
      <c r="L714" s="47" t="s">
        <v>172</v>
      </c>
      <c r="M714" s="48">
        <v>2</v>
      </c>
      <c r="N714" s="66" t="s">
        <v>118</v>
      </c>
      <c r="O714" s="66">
        <v>0</v>
      </c>
      <c r="P714" s="66">
        <v>0</v>
      </c>
      <c r="Q714" s="66">
        <v>0</v>
      </c>
      <c r="R714" s="66">
        <v>0</v>
      </c>
      <c r="S714" s="66">
        <v>0</v>
      </c>
      <c r="T714" s="66" t="s">
        <v>64</v>
      </c>
      <c r="U714" s="48">
        <v>28</v>
      </c>
      <c r="V714" s="48">
        <v>8</v>
      </c>
      <c r="W714" s="67">
        <v>16</v>
      </c>
      <c r="X714" s="48"/>
      <c r="Y714" s="48">
        <v>3924.48</v>
      </c>
      <c r="Z714" s="68">
        <v>981120</v>
      </c>
      <c r="AA714" s="149"/>
      <c r="AB714" s="69"/>
      <c r="AC714" s="69"/>
      <c r="AD714" s="69"/>
      <c r="AE714" s="70"/>
      <c r="AF714" s="71"/>
      <c r="AG714" s="70"/>
      <c r="AH714" s="55">
        <f t="shared" si="12"/>
        <v>0</v>
      </c>
      <c r="AI714" s="247">
        <f t="shared" si="13"/>
        <v>0</v>
      </c>
      <c r="AJ714" s="242"/>
      <c r="AK714" s="56"/>
      <c r="AL714" s="21"/>
    </row>
    <row r="715" spans="2:38" s="5" customFormat="1" ht="22.5" customHeight="1" x14ac:dyDescent="0.4">
      <c r="B715" s="57" t="s">
        <v>175</v>
      </c>
      <c r="C715" s="58" t="s">
        <v>904</v>
      </c>
      <c r="D715" s="285" t="s">
        <v>2580</v>
      </c>
      <c r="E715" s="60" t="s">
        <v>1780</v>
      </c>
      <c r="F715" s="60"/>
      <c r="G715" s="61"/>
      <c r="H715" s="62"/>
      <c r="I715" s="63">
        <v>24</v>
      </c>
      <c r="J715" s="64">
        <v>365</v>
      </c>
      <c r="K715" s="65" t="s">
        <v>1773</v>
      </c>
      <c r="L715" s="47" t="s">
        <v>172</v>
      </c>
      <c r="M715" s="48">
        <v>1</v>
      </c>
      <c r="N715" s="66" t="s">
        <v>1774</v>
      </c>
      <c r="O715" s="66">
        <v>0</v>
      </c>
      <c r="P715" s="66">
        <v>0</v>
      </c>
      <c r="Q715" s="66">
        <v>0</v>
      </c>
      <c r="R715" s="66">
        <v>0</v>
      </c>
      <c r="S715" s="66">
        <v>0</v>
      </c>
      <c r="T715" s="66" t="s">
        <v>64</v>
      </c>
      <c r="U715" s="48">
        <v>18</v>
      </c>
      <c r="V715" s="48">
        <v>9</v>
      </c>
      <c r="W715" s="67">
        <v>9</v>
      </c>
      <c r="X715" s="48"/>
      <c r="Y715" s="48">
        <v>1419.12</v>
      </c>
      <c r="Z715" s="68">
        <v>354780</v>
      </c>
      <c r="AA715" s="149"/>
      <c r="AB715" s="69"/>
      <c r="AC715" s="69"/>
      <c r="AD715" s="69"/>
      <c r="AE715" s="70"/>
      <c r="AF715" s="71"/>
      <c r="AG715" s="70"/>
      <c r="AH715" s="55">
        <f t="shared" si="12"/>
        <v>0</v>
      </c>
      <c r="AI715" s="247">
        <f t="shared" si="13"/>
        <v>0</v>
      </c>
      <c r="AJ715" s="255" t="s">
        <v>189</v>
      </c>
      <c r="AK715" s="82" t="s">
        <v>189</v>
      </c>
      <c r="AL715" s="21"/>
    </row>
    <row r="716" spans="2:38" s="5" customFormat="1" ht="22.5" customHeight="1" x14ac:dyDescent="0.4">
      <c r="B716" s="57" t="s">
        <v>175</v>
      </c>
      <c r="C716" s="58" t="s">
        <v>904</v>
      </c>
      <c r="D716" s="285" t="s">
        <v>2581</v>
      </c>
      <c r="E716" s="72" t="s">
        <v>1781</v>
      </c>
      <c r="F716" s="60"/>
      <c r="G716" s="61"/>
      <c r="H716" s="62"/>
      <c r="I716" s="63" t="s">
        <v>175</v>
      </c>
      <c r="J716" s="64" t="s">
        <v>175</v>
      </c>
      <c r="K716" s="65" t="s">
        <v>185</v>
      </c>
      <c r="L716" s="136" t="s">
        <v>186</v>
      </c>
      <c r="M716" s="73">
        <v>0</v>
      </c>
      <c r="N716" s="74" t="s">
        <v>185</v>
      </c>
      <c r="O716" s="74">
        <v>0</v>
      </c>
      <c r="P716" s="74">
        <v>0</v>
      </c>
      <c r="Q716" s="74">
        <v>0</v>
      </c>
      <c r="R716" s="74">
        <v>0</v>
      </c>
      <c r="S716" s="74">
        <v>0</v>
      </c>
      <c r="T716" s="74">
        <v>0</v>
      </c>
      <c r="U716" s="73" t="s">
        <v>175</v>
      </c>
      <c r="V716" s="73">
        <v>1</v>
      </c>
      <c r="W716" s="75">
        <v>0</v>
      </c>
      <c r="X716" s="73" t="s">
        <v>2505</v>
      </c>
      <c r="Y716" s="73" t="s">
        <v>175</v>
      </c>
      <c r="Z716" s="76" t="s">
        <v>175</v>
      </c>
      <c r="AA716" s="158" t="s">
        <v>187</v>
      </c>
      <c r="AB716" s="78" t="s">
        <v>188</v>
      </c>
      <c r="AC716" s="78" t="s">
        <v>175</v>
      </c>
      <c r="AD716" s="78" t="s">
        <v>175</v>
      </c>
      <c r="AE716" s="79" t="s">
        <v>175</v>
      </c>
      <c r="AF716" s="80" t="s">
        <v>175</v>
      </c>
      <c r="AG716" s="79" t="s">
        <v>175</v>
      </c>
      <c r="AH716" s="81" t="s">
        <v>189</v>
      </c>
      <c r="AI716" s="259" t="s">
        <v>189</v>
      </c>
      <c r="AJ716" s="255" t="s">
        <v>2505</v>
      </c>
      <c r="AK716" s="82" t="s">
        <v>2505</v>
      </c>
      <c r="AL716" s="21"/>
    </row>
    <row r="717" spans="2:38" s="5" customFormat="1" ht="22.5" customHeight="1" x14ac:dyDescent="0.4">
      <c r="B717" s="57" t="s">
        <v>175</v>
      </c>
      <c r="C717" s="58" t="s">
        <v>1782</v>
      </c>
      <c r="D717" s="285" t="s">
        <v>2582</v>
      </c>
      <c r="E717" s="72" t="s">
        <v>1783</v>
      </c>
      <c r="F717" s="60"/>
      <c r="G717" s="61"/>
      <c r="H717" s="62"/>
      <c r="I717" s="63" t="s">
        <v>175</v>
      </c>
      <c r="J717" s="64" t="s">
        <v>175</v>
      </c>
      <c r="K717" s="65" t="s">
        <v>185</v>
      </c>
      <c r="L717" s="136" t="s">
        <v>186</v>
      </c>
      <c r="M717" s="73">
        <v>0</v>
      </c>
      <c r="N717" s="74" t="s">
        <v>185</v>
      </c>
      <c r="O717" s="74">
        <v>0</v>
      </c>
      <c r="P717" s="74">
        <v>0</v>
      </c>
      <c r="Q717" s="74">
        <v>0</v>
      </c>
      <c r="R717" s="74">
        <v>0</v>
      </c>
      <c r="S717" s="74">
        <v>0</v>
      </c>
      <c r="T717" s="74">
        <v>0</v>
      </c>
      <c r="U717" s="73" t="s">
        <v>175</v>
      </c>
      <c r="V717" s="73">
        <v>4</v>
      </c>
      <c r="W717" s="75">
        <v>0</v>
      </c>
      <c r="X717" s="73" t="s">
        <v>2505</v>
      </c>
      <c r="Y717" s="73" t="s">
        <v>175</v>
      </c>
      <c r="Z717" s="76" t="s">
        <v>175</v>
      </c>
      <c r="AA717" s="158" t="s">
        <v>187</v>
      </c>
      <c r="AB717" s="78" t="s">
        <v>188</v>
      </c>
      <c r="AC717" s="78" t="s">
        <v>175</v>
      </c>
      <c r="AD717" s="78" t="s">
        <v>175</v>
      </c>
      <c r="AE717" s="79" t="s">
        <v>175</v>
      </c>
      <c r="AF717" s="80" t="s">
        <v>175</v>
      </c>
      <c r="AG717" s="79" t="s">
        <v>175</v>
      </c>
      <c r="AH717" s="81" t="s">
        <v>189</v>
      </c>
      <c r="AI717" s="259" t="s">
        <v>189</v>
      </c>
      <c r="AJ717" s="255" t="s">
        <v>2505</v>
      </c>
      <c r="AK717" s="82" t="s">
        <v>2505</v>
      </c>
      <c r="AL717" s="21"/>
    </row>
    <row r="718" spans="2:38" s="5" customFormat="1" ht="22.5" customHeight="1" x14ac:dyDescent="0.4">
      <c r="B718" s="57" t="s">
        <v>175</v>
      </c>
      <c r="C718" s="58" t="s">
        <v>1784</v>
      </c>
      <c r="D718" s="285" t="s">
        <v>2583</v>
      </c>
      <c r="E718" s="72" t="s">
        <v>1785</v>
      </c>
      <c r="F718" s="60"/>
      <c r="G718" s="61"/>
      <c r="H718" s="62"/>
      <c r="I718" s="63">
        <v>13</v>
      </c>
      <c r="J718" s="64">
        <v>292</v>
      </c>
      <c r="K718" s="65" t="s">
        <v>1777</v>
      </c>
      <c r="L718" s="47" t="s">
        <v>172</v>
      </c>
      <c r="M718" s="48">
        <v>1</v>
      </c>
      <c r="N718" s="66" t="s">
        <v>1093</v>
      </c>
      <c r="O718" s="66">
        <v>0</v>
      </c>
      <c r="P718" s="66">
        <v>0</v>
      </c>
      <c r="Q718" s="66">
        <v>0</v>
      </c>
      <c r="R718" s="66" t="s">
        <v>581</v>
      </c>
      <c r="S718" s="66">
        <v>0</v>
      </c>
      <c r="T718" s="66">
        <v>0</v>
      </c>
      <c r="U718" s="48">
        <v>44</v>
      </c>
      <c r="V718" s="48">
        <v>4</v>
      </c>
      <c r="W718" s="67">
        <v>4</v>
      </c>
      <c r="X718" s="48"/>
      <c r="Y718" s="48">
        <v>668.09599999999989</v>
      </c>
      <c r="Z718" s="68">
        <v>167023.99999999997</v>
      </c>
      <c r="AA718" s="149"/>
      <c r="AB718" s="69"/>
      <c r="AC718" s="69"/>
      <c r="AD718" s="69"/>
      <c r="AE718" s="70"/>
      <c r="AF718" s="71"/>
      <c r="AG718" s="70"/>
      <c r="AH718" s="55">
        <f t="shared" si="12"/>
        <v>0</v>
      </c>
      <c r="AI718" s="247">
        <f t="shared" si="13"/>
        <v>0</v>
      </c>
      <c r="AJ718" s="255" t="s">
        <v>189</v>
      </c>
      <c r="AK718" s="82" t="s">
        <v>189</v>
      </c>
      <c r="AL718" s="21"/>
    </row>
    <row r="719" spans="2:38" s="5" customFormat="1" ht="22.5" customHeight="1" x14ac:dyDescent="0.4">
      <c r="B719" s="57" t="s">
        <v>175</v>
      </c>
      <c r="C719" s="58" t="s">
        <v>1786</v>
      </c>
      <c r="D719" s="285" t="s">
        <v>2584</v>
      </c>
      <c r="E719" s="72" t="s">
        <v>1787</v>
      </c>
      <c r="F719" s="60"/>
      <c r="G719" s="61"/>
      <c r="H719" s="62"/>
      <c r="I719" s="63" t="s">
        <v>175</v>
      </c>
      <c r="J719" s="64" t="s">
        <v>175</v>
      </c>
      <c r="K719" s="65" t="s">
        <v>185</v>
      </c>
      <c r="L719" s="136" t="s">
        <v>186</v>
      </c>
      <c r="M719" s="73">
        <v>0</v>
      </c>
      <c r="N719" s="74" t="s">
        <v>185</v>
      </c>
      <c r="O719" s="74">
        <v>0</v>
      </c>
      <c r="P719" s="74">
        <v>0</v>
      </c>
      <c r="Q719" s="74">
        <v>0</v>
      </c>
      <c r="R719" s="74">
        <v>0</v>
      </c>
      <c r="S719" s="74">
        <v>0</v>
      </c>
      <c r="T719" s="74">
        <v>0</v>
      </c>
      <c r="U719" s="73" t="s">
        <v>175</v>
      </c>
      <c r="V719" s="73">
        <v>6</v>
      </c>
      <c r="W719" s="75">
        <v>0</v>
      </c>
      <c r="X719" s="73" t="s">
        <v>2505</v>
      </c>
      <c r="Y719" s="73" t="s">
        <v>175</v>
      </c>
      <c r="Z719" s="76" t="s">
        <v>175</v>
      </c>
      <c r="AA719" s="158" t="s">
        <v>187</v>
      </c>
      <c r="AB719" s="78" t="s">
        <v>188</v>
      </c>
      <c r="AC719" s="78" t="s">
        <v>175</v>
      </c>
      <c r="AD719" s="78" t="s">
        <v>175</v>
      </c>
      <c r="AE719" s="79" t="s">
        <v>175</v>
      </c>
      <c r="AF719" s="80" t="s">
        <v>175</v>
      </c>
      <c r="AG719" s="79" t="s">
        <v>175</v>
      </c>
      <c r="AH719" s="81" t="s">
        <v>189</v>
      </c>
      <c r="AI719" s="259" t="s">
        <v>189</v>
      </c>
      <c r="AJ719" s="255" t="s">
        <v>2505</v>
      </c>
      <c r="AK719" s="82" t="s">
        <v>2505</v>
      </c>
      <c r="AL719" s="21"/>
    </row>
    <row r="720" spans="2:38" s="5" customFormat="1" ht="22.5" customHeight="1" x14ac:dyDescent="0.4">
      <c r="B720" s="57" t="s">
        <v>175</v>
      </c>
      <c r="C720" s="58" t="s">
        <v>384</v>
      </c>
      <c r="D720" s="285" t="s">
        <v>2585</v>
      </c>
      <c r="E720" s="72" t="s">
        <v>1788</v>
      </c>
      <c r="F720" s="60"/>
      <c r="G720" s="61"/>
      <c r="H720" s="62"/>
      <c r="I720" s="63" t="s">
        <v>175</v>
      </c>
      <c r="J720" s="64" t="s">
        <v>175</v>
      </c>
      <c r="K720" s="65" t="s">
        <v>175</v>
      </c>
      <c r="L720" s="47" t="s">
        <v>176</v>
      </c>
      <c r="M720" s="73">
        <v>0</v>
      </c>
      <c r="N720" s="74">
        <v>0</v>
      </c>
      <c r="O720" s="74">
        <v>0</v>
      </c>
      <c r="P720" s="74">
        <v>0</v>
      </c>
      <c r="Q720" s="74">
        <v>0</v>
      </c>
      <c r="R720" s="74">
        <v>0</v>
      </c>
      <c r="S720" s="74">
        <v>0</v>
      </c>
      <c r="T720" s="74">
        <v>0</v>
      </c>
      <c r="U720" s="73">
        <v>0</v>
      </c>
      <c r="V720" s="73"/>
      <c r="W720" s="75" t="s">
        <v>175</v>
      </c>
      <c r="X720" s="73"/>
      <c r="Y720" s="73" t="s">
        <v>175</v>
      </c>
      <c r="Z720" s="76" t="s">
        <v>175</v>
      </c>
      <c r="AA720" s="158" t="s">
        <v>2599</v>
      </c>
      <c r="AB720" s="158" t="s">
        <v>2598</v>
      </c>
      <c r="AC720" s="78" t="s">
        <v>175</v>
      </c>
      <c r="AD720" s="78" t="s">
        <v>175</v>
      </c>
      <c r="AE720" s="79" t="s">
        <v>175</v>
      </c>
      <c r="AF720" s="80" t="s">
        <v>175</v>
      </c>
      <c r="AG720" s="79" t="s">
        <v>175</v>
      </c>
      <c r="AH720" s="81" t="s">
        <v>189</v>
      </c>
      <c r="AI720" s="259" t="s">
        <v>189</v>
      </c>
      <c r="AJ720" s="255" t="s">
        <v>189</v>
      </c>
      <c r="AK720" s="82" t="s">
        <v>189</v>
      </c>
      <c r="AL720" s="21"/>
    </row>
    <row r="721" spans="2:38" s="5" customFormat="1" ht="22.5" customHeight="1" x14ac:dyDescent="0.4">
      <c r="B721" s="57" t="s">
        <v>257</v>
      </c>
      <c r="C721" s="58" t="s">
        <v>175</v>
      </c>
      <c r="D721" s="285">
        <v>1</v>
      </c>
      <c r="E721" s="72" t="s">
        <v>543</v>
      </c>
      <c r="F721" s="60"/>
      <c r="G721" s="61"/>
      <c r="H721" s="62"/>
      <c r="I721" s="63" t="s">
        <v>175</v>
      </c>
      <c r="J721" s="64" t="s">
        <v>175</v>
      </c>
      <c r="K721" s="65" t="s">
        <v>185</v>
      </c>
      <c r="L721" s="136" t="s">
        <v>186</v>
      </c>
      <c r="M721" s="73">
        <v>0</v>
      </c>
      <c r="N721" s="74" t="s">
        <v>185</v>
      </c>
      <c r="O721" s="74">
        <v>0</v>
      </c>
      <c r="P721" s="74">
        <v>0</v>
      </c>
      <c r="Q721" s="74">
        <v>0</v>
      </c>
      <c r="R721" s="74">
        <v>0</v>
      </c>
      <c r="S721" s="74">
        <v>0</v>
      </c>
      <c r="T721" s="74">
        <v>0</v>
      </c>
      <c r="U721" s="73" t="s">
        <v>175</v>
      </c>
      <c r="V721" s="73">
        <v>174</v>
      </c>
      <c r="W721" s="75">
        <v>0</v>
      </c>
      <c r="X721" s="73" t="s">
        <v>2505</v>
      </c>
      <c r="Y721" s="73" t="s">
        <v>175</v>
      </c>
      <c r="Z721" s="76" t="s">
        <v>175</v>
      </c>
      <c r="AA721" s="158" t="s">
        <v>187</v>
      </c>
      <c r="AB721" s="78" t="s">
        <v>188</v>
      </c>
      <c r="AC721" s="78" t="s">
        <v>175</v>
      </c>
      <c r="AD721" s="78" t="s">
        <v>175</v>
      </c>
      <c r="AE721" s="79" t="s">
        <v>175</v>
      </c>
      <c r="AF721" s="80" t="s">
        <v>175</v>
      </c>
      <c r="AG721" s="79" t="s">
        <v>175</v>
      </c>
      <c r="AH721" s="81" t="s">
        <v>189</v>
      </c>
      <c r="AI721" s="259" t="s">
        <v>189</v>
      </c>
      <c r="AJ721" s="255" t="s">
        <v>2505</v>
      </c>
      <c r="AK721" s="82" t="s">
        <v>2505</v>
      </c>
      <c r="AL721" s="21"/>
    </row>
    <row r="722" spans="2:38" s="5" customFormat="1" ht="22.5" customHeight="1" x14ac:dyDescent="0.4">
      <c r="B722" s="57" t="s">
        <v>257</v>
      </c>
      <c r="C722" s="58" t="s">
        <v>175</v>
      </c>
      <c r="D722" s="285">
        <v>1</v>
      </c>
      <c r="E722" s="72" t="s">
        <v>543</v>
      </c>
      <c r="F722" s="60"/>
      <c r="G722" s="61"/>
      <c r="H722" s="62"/>
      <c r="I722" s="63">
        <v>11</v>
      </c>
      <c r="J722" s="64">
        <v>365</v>
      </c>
      <c r="K722" s="65" t="s">
        <v>1789</v>
      </c>
      <c r="L722" s="47" t="s">
        <v>1084</v>
      </c>
      <c r="M722" s="48">
        <v>1</v>
      </c>
      <c r="N722" s="66" t="s">
        <v>1790</v>
      </c>
      <c r="O722" s="66">
        <v>0</v>
      </c>
      <c r="P722" s="66">
        <v>0</v>
      </c>
      <c r="Q722" s="66">
        <v>0</v>
      </c>
      <c r="R722" s="66" t="s">
        <v>1086</v>
      </c>
      <c r="S722" s="66">
        <v>0</v>
      </c>
      <c r="T722" s="66">
        <v>0</v>
      </c>
      <c r="U722" s="48">
        <v>85</v>
      </c>
      <c r="V722" s="48">
        <v>14</v>
      </c>
      <c r="W722" s="67">
        <v>14</v>
      </c>
      <c r="X722" s="48"/>
      <c r="Y722" s="48">
        <v>4777.8500000000004</v>
      </c>
      <c r="Z722" s="68">
        <v>1194462.5000000002</v>
      </c>
      <c r="AA722" s="149"/>
      <c r="AB722" s="69"/>
      <c r="AC722" s="69"/>
      <c r="AD722" s="69"/>
      <c r="AE722" s="70"/>
      <c r="AF722" s="71"/>
      <c r="AG722" s="70"/>
      <c r="AH722" s="55">
        <f t="shared" si="12"/>
        <v>0</v>
      </c>
      <c r="AI722" s="247">
        <f t="shared" si="13"/>
        <v>0</v>
      </c>
      <c r="AJ722" s="242"/>
      <c r="AK722" s="56"/>
      <c r="AL722" s="21"/>
    </row>
    <row r="723" spans="2:38" s="5" customFormat="1" ht="22.5" customHeight="1" x14ac:dyDescent="0.4">
      <c r="B723" s="57" t="s">
        <v>257</v>
      </c>
      <c r="C723" s="58" t="s">
        <v>175</v>
      </c>
      <c r="D723" s="285">
        <v>1</v>
      </c>
      <c r="E723" s="72" t="s">
        <v>543</v>
      </c>
      <c r="F723" s="60"/>
      <c r="G723" s="61"/>
      <c r="H723" s="62"/>
      <c r="I723" s="63">
        <v>11</v>
      </c>
      <c r="J723" s="64">
        <v>365</v>
      </c>
      <c r="K723" s="65" t="s">
        <v>1791</v>
      </c>
      <c r="L723" s="47" t="s">
        <v>1084</v>
      </c>
      <c r="M723" s="48">
        <v>1</v>
      </c>
      <c r="N723" s="66" t="s">
        <v>87</v>
      </c>
      <c r="O723" s="66">
        <v>0</v>
      </c>
      <c r="P723" s="66">
        <v>0</v>
      </c>
      <c r="Q723" s="66">
        <v>0</v>
      </c>
      <c r="R723" s="66" t="s">
        <v>1086</v>
      </c>
      <c r="S723" s="66">
        <v>0</v>
      </c>
      <c r="T723" s="66">
        <v>0</v>
      </c>
      <c r="U723" s="48">
        <v>90</v>
      </c>
      <c r="V723" s="48">
        <v>5</v>
      </c>
      <c r="W723" s="67">
        <v>5</v>
      </c>
      <c r="X723" s="48"/>
      <c r="Y723" s="48">
        <v>1806.75</v>
      </c>
      <c r="Z723" s="68">
        <v>451687.5</v>
      </c>
      <c r="AA723" s="149"/>
      <c r="AB723" s="69"/>
      <c r="AC723" s="69"/>
      <c r="AD723" s="69"/>
      <c r="AE723" s="70"/>
      <c r="AF723" s="71"/>
      <c r="AG723" s="70"/>
      <c r="AH723" s="55">
        <f t="shared" si="12"/>
        <v>0</v>
      </c>
      <c r="AI723" s="247">
        <f t="shared" si="13"/>
        <v>0</v>
      </c>
      <c r="AJ723" s="242"/>
      <c r="AK723" s="56"/>
      <c r="AL723" s="21"/>
    </row>
    <row r="724" spans="2:38" s="5" customFormat="1" ht="22.5" customHeight="1" x14ac:dyDescent="0.4">
      <c r="B724" s="57" t="s">
        <v>257</v>
      </c>
      <c r="C724" s="58" t="s">
        <v>175</v>
      </c>
      <c r="D724" s="285">
        <v>1</v>
      </c>
      <c r="E724" s="72" t="s">
        <v>543</v>
      </c>
      <c r="F724" s="60"/>
      <c r="G724" s="61">
        <v>4.5999999999999996</v>
      </c>
      <c r="H724" s="62"/>
      <c r="I724" s="63">
        <v>11</v>
      </c>
      <c r="J724" s="64">
        <v>365</v>
      </c>
      <c r="K724" s="65" t="s">
        <v>1792</v>
      </c>
      <c r="L724" s="47" t="s">
        <v>549</v>
      </c>
      <c r="M724" s="48">
        <v>1</v>
      </c>
      <c r="N724" s="66" t="s">
        <v>550</v>
      </c>
      <c r="O724" s="66">
        <v>0</v>
      </c>
      <c r="P724" s="66">
        <v>0</v>
      </c>
      <c r="Q724" s="66">
        <v>0</v>
      </c>
      <c r="R724" s="66">
        <v>0</v>
      </c>
      <c r="S724" s="66" t="s">
        <v>1793</v>
      </c>
      <c r="T724" s="66">
        <v>0</v>
      </c>
      <c r="U724" s="48">
        <v>120</v>
      </c>
      <c r="V724" s="48">
        <v>1</v>
      </c>
      <c r="W724" s="67">
        <v>1</v>
      </c>
      <c r="X724" s="48"/>
      <c r="Y724" s="48">
        <v>481.79999999999995</v>
      </c>
      <c r="Z724" s="68">
        <v>120449.99999999999</v>
      </c>
      <c r="AA724" s="149"/>
      <c r="AB724" s="69"/>
      <c r="AC724" s="69"/>
      <c r="AD724" s="69"/>
      <c r="AE724" s="70"/>
      <c r="AF724" s="71"/>
      <c r="AG724" s="70"/>
      <c r="AH724" s="55">
        <f t="shared" si="12"/>
        <v>0</v>
      </c>
      <c r="AI724" s="247">
        <f t="shared" si="13"/>
        <v>0</v>
      </c>
      <c r="AJ724" s="242"/>
      <c r="AK724" s="56"/>
      <c r="AL724" s="21"/>
    </row>
    <row r="725" spans="2:38" s="5" customFormat="1" ht="22.5" customHeight="1" x14ac:dyDescent="0.4">
      <c r="B725" s="57" t="s">
        <v>257</v>
      </c>
      <c r="C725" s="58" t="s">
        <v>175</v>
      </c>
      <c r="D725" s="285">
        <v>1</v>
      </c>
      <c r="E725" s="72" t="s">
        <v>543</v>
      </c>
      <c r="F725" s="60"/>
      <c r="G725" s="61"/>
      <c r="H725" s="62"/>
      <c r="I725" s="63">
        <v>11</v>
      </c>
      <c r="J725" s="64">
        <v>365</v>
      </c>
      <c r="K725" s="65" t="s">
        <v>1794</v>
      </c>
      <c r="L725" s="47" t="s">
        <v>262</v>
      </c>
      <c r="M725" s="48">
        <v>1</v>
      </c>
      <c r="N725" s="66" t="s">
        <v>1795</v>
      </c>
      <c r="O725" s="66">
        <v>0</v>
      </c>
      <c r="P725" s="66">
        <v>0</v>
      </c>
      <c r="Q725" s="66">
        <v>0</v>
      </c>
      <c r="R725" s="66">
        <v>0</v>
      </c>
      <c r="S725" s="66">
        <v>0</v>
      </c>
      <c r="T725" s="66">
        <v>0</v>
      </c>
      <c r="U725" s="48">
        <v>180</v>
      </c>
      <c r="V725" s="48">
        <v>3</v>
      </c>
      <c r="W725" s="67">
        <v>3</v>
      </c>
      <c r="X725" s="48"/>
      <c r="Y725" s="48">
        <v>2168.1000000000004</v>
      </c>
      <c r="Z725" s="68">
        <v>542025.00000000012</v>
      </c>
      <c r="AA725" s="149"/>
      <c r="AB725" s="69"/>
      <c r="AC725" s="69"/>
      <c r="AD725" s="69"/>
      <c r="AE725" s="70"/>
      <c r="AF725" s="71"/>
      <c r="AG725" s="70"/>
      <c r="AH725" s="55">
        <f t="shared" si="12"/>
        <v>0</v>
      </c>
      <c r="AI725" s="247">
        <f t="shared" si="13"/>
        <v>0</v>
      </c>
      <c r="AJ725" s="242"/>
      <c r="AK725" s="56"/>
      <c r="AL725" s="21"/>
    </row>
    <row r="726" spans="2:38" s="5" customFormat="1" ht="22.5" customHeight="1" x14ac:dyDescent="0.4">
      <c r="B726" s="57" t="s">
        <v>257</v>
      </c>
      <c r="C726" s="58" t="s">
        <v>175</v>
      </c>
      <c r="D726" s="285">
        <v>1</v>
      </c>
      <c r="E726" s="72" t="s">
        <v>543</v>
      </c>
      <c r="F726" s="60"/>
      <c r="G726" s="61">
        <v>3.5</v>
      </c>
      <c r="H726" s="62"/>
      <c r="I726" s="63">
        <v>4</v>
      </c>
      <c r="J726" s="64">
        <v>292</v>
      </c>
      <c r="K726" s="65" t="s">
        <v>1796</v>
      </c>
      <c r="L726" s="47" t="s">
        <v>249</v>
      </c>
      <c r="M726" s="48">
        <v>1</v>
      </c>
      <c r="N726" s="66" t="s">
        <v>1797</v>
      </c>
      <c r="O726" s="66">
        <v>0</v>
      </c>
      <c r="P726" s="66">
        <v>0</v>
      </c>
      <c r="Q726" s="66">
        <v>0</v>
      </c>
      <c r="R726" s="66">
        <v>0</v>
      </c>
      <c r="S726" s="66">
        <v>0</v>
      </c>
      <c r="T726" s="66">
        <v>0</v>
      </c>
      <c r="U726" s="48">
        <v>200</v>
      </c>
      <c r="V726" s="48">
        <v>2</v>
      </c>
      <c r="W726" s="67">
        <v>2</v>
      </c>
      <c r="X726" s="48"/>
      <c r="Y726" s="48">
        <v>467.20000000000005</v>
      </c>
      <c r="Z726" s="68">
        <v>116800.00000000001</v>
      </c>
      <c r="AA726" s="149"/>
      <c r="AB726" s="69"/>
      <c r="AC726" s="69"/>
      <c r="AD726" s="69"/>
      <c r="AE726" s="70"/>
      <c r="AF726" s="71"/>
      <c r="AG726" s="70"/>
      <c r="AH726" s="55">
        <f t="shared" si="12"/>
        <v>0</v>
      </c>
      <c r="AI726" s="247">
        <f t="shared" si="13"/>
        <v>0</v>
      </c>
      <c r="AJ726" s="242"/>
      <c r="AK726" s="56"/>
      <c r="AL726" s="21"/>
    </row>
    <row r="727" spans="2:38" s="5" customFormat="1" ht="22.5" customHeight="1" x14ac:dyDescent="0.4">
      <c r="B727" s="57" t="s">
        <v>257</v>
      </c>
      <c r="C727" s="58" t="s">
        <v>175</v>
      </c>
      <c r="D727" s="285">
        <v>2</v>
      </c>
      <c r="E727" s="72" t="s">
        <v>1798</v>
      </c>
      <c r="F727" s="60"/>
      <c r="G727" s="61"/>
      <c r="H727" s="62"/>
      <c r="I727" s="63">
        <v>11</v>
      </c>
      <c r="J727" s="64">
        <v>365</v>
      </c>
      <c r="K727" s="65" t="s">
        <v>1799</v>
      </c>
      <c r="L727" s="47" t="s">
        <v>1089</v>
      </c>
      <c r="M727" s="48">
        <v>1</v>
      </c>
      <c r="N727" s="66" t="s">
        <v>118</v>
      </c>
      <c r="O727" s="66">
        <v>0</v>
      </c>
      <c r="P727" s="66">
        <v>0</v>
      </c>
      <c r="Q727" s="66">
        <v>0</v>
      </c>
      <c r="R727" s="66">
        <v>0</v>
      </c>
      <c r="S727" s="66">
        <v>0</v>
      </c>
      <c r="T727" s="66">
        <v>0</v>
      </c>
      <c r="U727" s="48">
        <v>28</v>
      </c>
      <c r="V727" s="48">
        <v>2</v>
      </c>
      <c r="W727" s="67">
        <v>2</v>
      </c>
      <c r="X727" s="48"/>
      <c r="Y727" s="48">
        <v>224.84</v>
      </c>
      <c r="Z727" s="68">
        <v>56210</v>
      </c>
      <c r="AA727" s="149"/>
      <c r="AB727" s="69"/>
      <c r="AC727" s="69"/>
      <c r="AD727" s="69"/>
      <c r="AE727" s="70"/>
      <c r="AF727" s="71"/>
      <c r="AG727" s="70"/>
      <c r="AH727" s="55">
        <f t="shared" si="12"/>
        <v>0</v>
      </c>
      <c r="AI727" s="247">
        <f t="shared" si="13"/>
        <v>0</v>
      </c>
      <c r="AJ727" s="242"/>
      <c r="AK727" s="56"/>
      <c r="AL727" s="21"/>
    </row>
    <row r="728" spans="2:38" s="5" customFormat="1" ht="22.5" customHeight="1" x14ac:dyDescent="0.4">
      <c r="B728" s="57" t="s">
        <v>257</v>
      </c>
      <c r="C728" s="58" t="s">
        <v>175</v>
      </c>
      <c r="D728" s="285">
        <v>2</v>
      </c>
      <c r="E728" s="72" t="s">
        <v>1798</v>
      </c>
      <c r="F728" s="60"/>
      <c r="G728" s="61">
        <v>3.6</v>
      </c>
      <c r="H728" s="62"/>
      <c r="I728" s="63">
        <v>11</v>
      </c>
      <c r="J728" s="64">
        <v>365</v>
      </c>
      <c r="K728" s="65" t="s">
        <v>1800</v>
      </c>
      <c r="L728" s="47" t="s">
        <v>549</v>
      </c>
      <c r="M728" s="48">
        <v>1</v>
      </c>
      <c r="N728" s="66" t="s">
        <v>950</v>
      </c>
      <c r="O728" s="66">
        <v>0</v>
      </c>
      <c r="P728" s="66">
        <v>0</v>
      </c>
      <c r="Q728" s="66">
        <v>0</v>
      </c>
      <c r="R728" s="66">
        <v>0</v>
      </c>
      <c r="S728" s="66" t="s">
        <v>903</v>
      </c>
      <c r="T728" s="66">
        <v>0</v>
      </c>
      <c r="U728" s="48">
        <v>435</v>
      </c>
      <c r="V728" s="48">
        <v>9</v>
      </c>
      <c r="W728" s="67">
        <v>9</v>
      </c>
      <c r="X728" s="48"/>
      <c r="Y728" s="48">
        <v>15718.725</v>
      </c>
      <c r="Z728" s="68">
        <v>3929681.25</v>
      </c>
      <c r="AA728" s="149"/>
      <c r="AB728" s="69"/>
      <c r="AC728" s="69"/>
      <c r="AD728" s="69"/>
      <c r="AE728" s="70"/>
      <c r="AF728" s="71"/>
      <c r="AG728" s="70"/>
      <c r="AH728" s="55">
        <f t="shared" si="12"/>
        <v>0</v>
      </c>
      <c r="AI728" s="247">
        <f t="shared" si="13"/>
        <v>0</v>
      </c>
      <c r="AJ728" s="242"/>
      <c r="AK728" s="56"/>
      <c r="AL728" s="21"/>
    </row>
    <row r="729" spans="2:38" s="5" customFormat="1" ht="22.5" customHeight="1" x14ac:dyDescent="0.4">
      <c r="B729" s="57" t="s">
        <v>257</v>
      </c>
      <c r="C729" s="58" t="s">
        <v>175</v>
      </c>
      <c r="D729" s="285">
        <v>2</v>
      </c>
      <c r="E729" s="72" t="s">
        <v>1798</v>
      </c>
      <c r="F729" s="60"/>
      <c r="G729" s="61"/>
      <c r="H729" s="62"/>
      <c r="I729" s="63">
        <v>11</v>
      </c>
      <c r="J729" s="64">
        <v>365</v>
      </c>
      <c r="K729" s="65" t="s">
        <v>1801</v>
      </c>
      <c r="L729" s="47" t="s">
        <v>549</v>
      </c>
      <c r="M729" s="48">
        <v>2</v>
      </c>
      <c r="N729" s="66" t="s">
        <v>950</v>
      </c>
      <c r="O729" s="66">
        <v>0</v>
      </c>
      <c r="P729" s="66">
        <v>0</v>
      </c>
      <c r="Q729" s="66">
        <v>0</v>
      </c>
      <c r="R729" s="66">
        <v>0</v>
      </c>
      <c r="S729" s="66" t="s">
        <v>903</v>
      </c>
      <c r="T729" s="66">
        <v>0</v>
      </c>
      <c r="U729" s="48">
        <v>435</v>
      </c>
      <c r="V729" s="48">
        <v>18</v>
      </c>
      <c r="W729" s="67">
        <v>36</v>
      </c>
      <c r="X729" s="48"/>
      <c r="Y729" s="48">
        <v>62874.9</v>
      </c>
      <c r="Z729" s="68">
        <v>15718725</v>
      </c>
      <c r="AA729" s="149"/>
      <c r="AB729" s="69"/>
      <c r="AC729" s="69"/>
      <c r="AD729" s="69"/>
      <c r="AE729" s="70"/>
      <c r="AF729" s="71"/>
      <c r="AG729" s="70"/>
      <c r="AH729" s="55">
        <f t="shared" si="12"/>
        <v>0</v>
      </c>
      <c r="AI729" s="247">
        <f t="shared" si="13"/>
        <v>0</v>
      </c>
      <c r="AJ729" s="242"/>
      <c r="AK729" s="56"/>
      <c r="AL729" s="21"/>
    </row>
    <row r="730" spans="2:38" s="5" customFormat="1" ht="22.5" customHeight="1" x14ac:dyDescent="0.4">
      <c r="B730" s="57" t="s">
        <v>257</v>
      </c>
      <c r="C730" s="58" t="s">
        <v>175</v>
      </c>
      <c r="D730" s="285">
        <v>3</v>
      </c>
      <c r="E730" s="72" t="s">
        <v>1802</v>
      </c>
      <c r="F730" s="60"/>
      <c r="G730" s="61"/>
      <c r="H730" s="62"/>
      <c r="I730" s="63">
        <v>11</v>
      </c>
      <c r="J730" s="64">
        <v>365</v>
      </c>
      <c r="K730" s="65" t="s">
        <v>1799</v>
      </c>
      <c r="L730" s="47" t="s">
        <v>1089</v>
      </c>
      <c r="M730" s="48">
        <v>1</v>
      </c>
      <c r="N730" s="66" t="s">
        <v>118</v>
      </c>
      <c r="O730" s="66">
        <v>0</v>
      </c>
      <c r="P730" s="66">
        <v>0</v>
      </c>
      <c r="Q730" s="66">
        <v>0</v>
      </c>
      <c r="R730" s="66">
        <v>0</v>
      </c>
      <c r="S730" s="66">
        <v>0</v>
      </c>
      <c r="T730" s="66">
        <v>0</v>
      </c>
      <c r="U730" s="48">
        <v>28</v>
      </c>
      <c r="V730" s="48">
        <v>2</v>
      </c>
      <c r="W730" s="67">
        <v>2</v>
      </c>
      <c r="X730" s="48"/>
      <c r="Y730" s="48">
        <v>224.84</v>
      </c>
      <c r="Z730" s="68">
        <v>56210</v>
      </c>
      <c r="AA730" s="149"/>
      <c r="AB730" s="69"/>
      <c r="AC730" s="69"/>
      <c r="AD730" s="69"/>
      <c r="AE730" s="70"/>
      <c r="AF730" s="71"/>
      <c r="AG730" s="70"/>
      <c r="AH730" s="55">
        <f t="shared" si="12"/>
        <v>0</v>
      </c>
      <c r="AI730" s="247">
        <f t="shared" si="13"/>
        <v>0</v>
      </c>
      <c r="AJ730" s="242"/>
      <c r="AK730" s="56"/>
      <c r="AL730" s="21"/>
    </row>
    <row r="731" spans="2:38" s="5" customFormat="1" ht="22.5" customHeight="1" x14ac:dyDescent="0.4">
      <c r="B731" s="57" t="s">
        <v>257</v>
      </c>
      <c r="C731" s="58" t="s">
        <v>175</v>
      </c>
      <c r="D731" s="285">
        <v>3</v>
      </c>
      <c r="E731" s="72" t="s">
        <v>1802</v>
      </c>
      <c r="F731" s="60"/>
      <c r="G731" s="61">
        <v>3.6</v>
      </c>
      <c r="H731" s="62"/>
      <c r="I731" s="63">
        <v>11</v>
      </c>
      <c r="J731" s="64">
        <v>365</v>
      </c>
      <c r="K731" s="65" t="s">
        <v>1800</v>
      </c>
      <c r="L731" s="47" t="s">
        <v>549</v>
      </c>
      <c r="M731" s="48">
        <v>1</v>
      </c>
      <c r="N731" s="66" t="s">
        <v>950</v>
      </c>
      <c r="O731" s="66">
        <v>0</v>
      </c>
      <c r="P731" s="66">
        <v>0</v>
      </c>
      <c r="Q731" s="66">
        <v>0</v>
      </c>
      <c r="R731" s="66">
        <v>0</v>
      </c>
      <c r="S731" s="66" t="s">
        <v>903</v>
      </c>
      <c r="T731" s="66">
        <v>0</v>
      </c>
      <c r="U731" s="48">
        <v>435</v>
      </c>
      <c r="V731" s="48">
        <v>4</v>
      </c>
      <c r="W731" s="67">
        <v>4</v>
      </c>
      <c r="X731" s="48"/>
      <c r="Y731" s="48">
        <v>6986.1</v>
      </c>
      <c r="Z731" s="68">
        <v>1746525</v>
      </c>
      <c r="AA731" s="149"/>
      <c r="AB731" s="69"/>
      <c r="AC731" s="69"/>
      <c r="AD731" s="69"/>
      <c r="AE731" s="70"/>
      <c r="AF731" s="71"/>
      <c r="AG731" s="70"/>
      <c r="AH731" s="55">
        <f t="shared" si="12"/>
        <v>0</v>
      </c>
      <c r="AI731" s="247">
        <f t="shared" si="13"/>
        <v>0</v>
      </c>
      <c r="AJ731" s="242"/>
      <c r="AK731" s="56"/>
      <c r="AL731" s="21"/>
    </row>
    <row r="732" spans="2:38" s="5" customFormat="1" ht="22.5" customHeight="1" x14ac:dyDescent="0.4">
      <c r="B732" s="57" t="s">
        <v>257</v>
      </c>
      <c r="C732" s="58" t="s">
        <v>175</v>
      </c>
      <c r="D732" s="285">
        <v>3</v>
      </c>
      <c r="E732" s="72" t="s">
        <v>1802</v>
      </c>
      <c r="F732" s="60"/>
      <c r="G732" s="61"/>
      <c r="H732" s="62"/>
      <c r="I732" s="63">
        <v>11</v>
      </c>
      <c r="J732" s="64">
        <v>365</v>
      </c>
      <c r="K732" s="65" t="s">
        <v>1801</v>
      </c>
      <c r="L732" s="47" t="s">
        <v>549</v>
      </c>
      <c r="M732" s="48">
        <v>2</v>
      </c>
      <c r="N732" s="66" t="s">
        <v>950</v>
      </c>
      <c r="O732" s="66">
        <v>0</v>
      </c>
      <c r="P732" s="66">
        <v>0</v>
      </c>
      <c r="Q732" s="66">
        <v>0</v>
      </c>
      <c r="R732" s="66">
        <v>0</v>
      </c>
      <c r="S732" s="66" t="s">
        <v>903</v>
      </c>
      <c r="T732" s="66">
        <v>0</v>
      </c>
      <c r="U732" s="48">
        <v>435</v>
      </c>
      <c r="V732" s="48">
        <v>3</v>
      </c>
      <c r="W732" s="67">
        <v>6</v>
      </c>
      <c r="X732" s="48"/>
      <c r="Y732" s="48">
        <v>10479.150000000001</v>
      </c>
      <c r="Z732" s="68">
        <v>2619787.5000000005</v>
      </c>
      <c r="AA732" s="149"/>
      <c r="AB732" s="69"/>
      <c r="AC732" s="69"/>
      <c r="AD732" s="69"/>
      <c r="AE732" s="70"/>
      <c r="AF732" s="71"/>
      <c r="AG732" s="70"/>
      <c r="AH732" s="55">
        <f t="shared" si="12"/>
        <v>0</v>
      </c>
      <c r="AI732" s="247">
        <f t="shared" si="13"/>
        <v>0</v>
      </c>
      <c r="AJ732" s="242"/>
      <c r="AK732" s="56"/>
      <c r="AL732" s="21"/>
    </row>
    <row r="733" spans="2:38" s="5" customFormat="1" ht="22.5" customHeight="1" x14ac:dyDescent="0.4">
      <c r="B733" s="57" t="s">
        <v>257</v>
      </c>
      <c r="C733" s="58" t="s">
        <v>175</v>
      </c>
      <c r="D733" s="285">
        <v>3</v>
      </c>
      <c r="E733" s="72" t="s">
        <v>1802</v>
      </c>
      <c r="F733" s="60"/>
      <c r="G733" s="61"/>
      <c r="H733" s="62"/>
      <c r="I733" s="63" t="s">
        <v>175</v>
      </c>
      <c r="J733" s="64" t="s">
        <v>175</v>
      </c>
      <c r="K733" s="65" t="s">
        <v>185</v>
      </c>
      <c r="L733" s="136" t="s">
        <v>186</v>
      </c>
      <c r="M733" s="73">
        <v>0</v>
      </c>
      <c r="N733" s="74" t="s">
        <v>185</v>
      </c>
      <c r="O733" s="74">
        <v>0</v>
      </c>
      <c r="P733" s="74">
        <v>0</v>
      </c>
      <c r="Q733" s="74">
        <v>0</v>
      </c>
      <c r="R733" s="74">
        <v>0</v>
      </c>
      <c r="S733" s="74">
        <v>0</v>
      </c>
      <c r="T733" s="74">
        <v>0</v>
      </c>
      <c r="U733" s="73" t="s">
        <v>175</v>
      </c>
      <c r="V733" s="73">
        <v>1</v>
      </c>
      <c r="W733" s="75">
        <v>0</v>
      </c>
      <c r="X733" s="73" t="s">
        <v>2505</v>
      </c>
      <c r="Y733" s="73" t="s">
        <v>175</v>
      </c>
      <c r="Z733" s="76" t="s">
        <v>175</v>
      </c>
      <c r="AA733" s="158" t="s">
        <v>187</v>
      </c>
      <c r="AB733" s="78" t="s">
        <v>188</v>
      </c>
      <c r="AC733" s="78" t="s">
        <v>175</v>
      </c>
      <c r="AD733" s="78" t="s">
        <v>175</v>
      </c>
      <c r="AE733" s="79" t="s">
        <v>175</v>
      </c>
      <c r="AF733" s="80" t="s">
        <v>175</v>
      </c>
      <c r="AG733" s="79" t="s">
        <v>175</v>
      </c>
      <c r="AH733" s="81" t="s">
        <v>189</v>
      </c>
      <c r="AI733" s="259" t="s">
        <v>189</v>
      </c>
      <c r="AJ733" s="255" t="s">
        <v>2505</v>
      </c>
      <c r="AK733" s="82" t="s">
        <v>2505</v>
      </c>
      <c r="AL733" s="21"/>
    </row>
    <row r="734" spans="2:38" s="5" customFormat="1" ht="22.5" customHeight="1" x14ac:dyDescent="0.4">
      <c r="B734" s="57"/>
      <c r="C734" s="58"/>
      <c r="D734" s="58"/>
      <c r="E734" s="72"/>
      <c r="F734" s="60"/>
      <c r="G734" s="61"/>
      <c r="H734" s="62"/>
      <c r="I734" s="63"/>
      <c r="J734" s="64"/>
      <c r="K734" s="65"/>
      <c r="L734" s="47"/>
      <c r="M734" s="48"/>
      <c r="N734" s="66"/>
      <c r="O734" s="66"/>
      <c r="P734" s="66"/>
      <c r="Q734" s="66"/>
      <c r="R734" s="66"/>
      <c r="S734" s="66"/>
      <c r="T734" s="66"/>
      <c r="U734" s="48"/>
      <c r="V734" s="48"/>
      <c r="W734" s="67"/>
      <c r="X734" s="48"/>
      <c r="Y734" s="48"/>
      <c r="Z734" s="68"/>
      <c r="AA734" s="149"/>
      <c r="AB734" s="69"/>
      <c r="AC734" s="69"/>
      <c r="AD734" s="69"/>
      <c r="AE734" s="70"/>
      <c r="AF734" s="71"/>
      <c r="AG734" s="70"/>
      <c r="AH734" s="55">
        <f t="shared" si="12"/>
        <v>0</v>
      </c>
      <c r="AI734" s="247">
        <f t="shared" si="13"/>
        <v>0</v>
      </c>
      <c r="AJ734" s="242"/>
      <c r="AK734" s="56"/>
      <c r="AL734" s="21"/>
    </row>
    <row r="735" spans="2:38" s="5" customFormat="1" ht="22.5" customHeight="1" x14ac:dyDescent="0.4">
      <c r="B735" s="57"/>
      <c r="C735" s="58"/>
      <c r="D735" s="58"/>
      <c r="E735" s="72"/>
      <c r="F735" s="60"/>
      <c r="G735" s="61"/>
      <c r="H735" s="62"/>
      <c r="I735" s="63"/>
      <c r="J735" s="64"/>
      <c r="K735" s="65"/>
      <c r="L735" s="47"/>
      <c r="M735" s="48"/>
      <c r="N735" s="66"/>
      <c r="O735" s="66"/>
      <c r="P735" s="66"/>
      <c r="Q735" s="66"/>
      <c r="R735" s="66"/>
      <c r="S735" s="66"/>
      <c r="T735" s="66"/>
      <c r="U735" s="48"/>
      <c r="V735" s="48"/>
      <c r="W735" s="67"/>
      <c r="X735" s="48"/>
      <c r="Y735" s="48"/>
      <c r="Z735" s="68"/>
      <c r="AA735" s="149"/>
      <c r="AB735" s="69"/>
      <c r="AC735" s="69"/>
      <c r="AD735" s="69"/>
      <c r="AE735" s="70"/>
      <c r="AF735" s="71"/>
      <c r="AG735" s="70"/>
      <c r="AH735" s="55">
        <f t="shared" si="12"/>
        <v>0</v>
      </c>
      <c r="AI735" s="247">
        <f t="shared" si="13"/>
        <v>0</v>
      </c>
      <c r="AJ735" s="242"/>
      <c r="AK735" s="56"/>
      <c r="AL735" s="21"/>
    </row>
    <row r="736" spans="2:38" s="5" customFormat="1" ht="22.5" customHeight="1" thickBot="1" x14ac:dyDescent="0.45">
      <c r="B736" s="83"/>
      <c r="C736" s="84"/>
      <c r="D736" s="84"/>
      <c r="E736" s="85"/>
      <c r="F736" s="85"/>
      <c r="G736" s="307"/>
      <c r="H736" s="308"/>
      <c r="I736" s="89"/>
      <c r="J736" s="90"/>
      <c r="K736" s="91"/>
      <c r="L736" s="92"/>
      <c r="M736" s="93"/>
      <c r="N736" s="94"/>
      <c r="O736" s="94"/>
      <c r="P736" s="94"/>
      <c r="Q736" s="94"/>
      <c r="R736" s="94"/>
      <c r="S736" s="94"/>
      <c r="T736" s="94"/>
      <c r="U736" s="93"/>
      <c r="V736" s="93"/>
      <c r="W736" s="67"/>
      <c r="X736" s="225"/>
      <c r="Y736" s="93"/>
      <c r="Z736" s="95"/>
      <c r="AA736" s="150"/>
      <c r="AB736" s="147"/>
      <c r="AC736" s="69"/>
      <c r="AD736" s="69"/>
      <c r="AE736" s="70"/>
      <c r="AF736" s="71"/>
      <c r="AG736" s="70"/>
      <c r="AH736" s="70">
        <f t="shared" si="0"/>
        <v>0</v>
      </c>
      <c r="AI736" s="96">
        <f t="shared" si="1"/>
        <v>0</v>
      </c>
      <c r="AJ736" s="232"/>
      <c r="AK736" s="233"/>
      <c r="AL736" s="21"/>
    </row>
    <row r="737" spans="3:38" s="5" customFormat="1" ht="30" customHeight="1" thickTop="1" x14ac:dyDescent="0.4">
      <c r="C737" s="19"/>
      <c r="D737" s="19"/>
      <c r="E737" s="19"/>
      <c r="F737" s="19"/>
      <c r="G737" s="19"/>
      <c r="H737" s="19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239"/>
      <c r="Y737" s="309" t="s">
        <v>26</v>
      </c>
      <c r="Z737" s="309" t="s">
        <v>27</v>
      </c>
      <c r="AA737" s="97"/>
      <c r="AB737" s="97"/>
      <c r="AC737" s="97"/>
      <c r="AD737" s="97"/>
      <c r="AE737" s="97"/>
      <c r="AF737" s="97"/>
      <c r="AG737" s="99"/>
      <c r="AH737" s="100" t="s">
        <v>35</v>
      </c>
      <c r="AI737" s="100" t="s">
        <v>36</v>
      </c>
      <c r="AJ737" s="21"/>
    </row>
    <row r="738" spans="3:38" s="5" customFormat="1" ht="15" customHeight="1" thickBot="1" x14ac:dyDescent="0.45">
      <c r="C738" s="19"/>
      <c r="D738" s="19"/>
      <c r="E738" s="19"/>
      <c r="F738" s="19"/>
      <c r="G738" s="19"/>
      <c r="H738" s="19"/>
      <c r="Y738" s="310" t="s">
        <v>44</v>
      </c>
      <c r="Z738" s="311">
        <v>10</v>
      </c>
      <c r="AH738" s="103" t="s">
        <v>44</v>
      </c>
      <c r="AI738" s="103">
        <v>10</v>
      </c>
      <c r="AJ738" s="21"/>
    </row>
    <row r="739" spans="3:38" s="104" customFormat="1" ht="33" customHeight="1" thickTop="1" thickBot="1" x14ac:dyDescent="0.45">
      <c r="C739" s="105"/>
      <c r="D739" s="105"/>
      <c r="E739" s="105"/>
      <c r="F739" s="105"/>
      <c r="G739" s="105"/>
      <c r="H739" s="105"/>
      <c r="Y739" s="312">
        <f>SUM(Y9:Y736)</f>
        <v>403252.40899999999</v>
      </c>
      <c r="Z739" s="313">
        <f>SUM(Z9:Z736)</f>
        <v>100813102.25</v>
      </c>
      <c r="AA739" s="108"/>
      <c r="AB739" s="108"/>
      <c r="AC739" s="108"/>
      <c r="AD739" s="108"/>
      <c r="AE739" s="108"/>
      <c r="AF739" s="108"/>
      <c r="AG739" s="108"/>
      <c r="AH739" s="314">
        <f>SUM(AH9:AH736)</f>
        <v>0</v>
      </c>
      <c r="AI739" s="315">
        <f>SUM(AI9:AI736)</f>
        <v>0</v>
      </c>
      <c r="AJ739" s="111"/>
    </row>
    <row r="740" spans="3:38" s="104" customFormat="1" ht="39.950000000000003" customHeight="1" thickTop="1" thickBot="1" x14ac:dyDescent="0.45">
      <c r="C740" s="105"/>
      <c r="D740" s="105"/>
      <c r="E740" s="105"/>
      <c r="F740" s="105"/>
      <c r="G740" s="105"/>
      <c r="H740" s="105"/>
      <c r="Y740" s="316"/>
      <c r="Z740" s="317" t="s">
        <v>197</v>
      </c>
      <c r="AA740" s="108"/>
      <c r="AB740" s="108"/>
      <c r="AC740" s="108"/>
      <c r="AD740" s="108"/>
      <c r="AE740" s="108"/>
      <c r="AF740" s="108"/>
      <c r="AG740" s="108"/>
      <c r="AH740" s="316"/>
      <c r="AI740" s="318"/>
      <c r="AJ740" s="316"/>
      <c r="AK740" s="318"/>
      <c r="AL740" s="115"/>
    </row>
    <row r="741" spans="3:38" s="104" customFormat="1" ht="33" customHeight="1" thickTop="1" x14ac:dyDescent="0.4">
      <c r="C741" s="105"/>
      <c r="D741" s="105"/>
      <c r="E741" s="105"/>
      <c r="F741" s="105"/>
      <c r="G741" s="105"/>
      <c r="H741" s="105"/>
      <c r="Y741" s="316"/>
      <c r="Z741" s="116" t="s">
        <v>198</v>
      </c>
      <c r="AA741" s="108"/>
      <c r="AB741" s="108"/>
      <c r="AC741" s="108"/>
      <c r="AD741" s="108"/>
      <c r="AE741" s="108"/>
      <c r="AF741" s="108"/>
      <c r="AG741" s="108"/>
      <c r="AH741" s="117" t="s">
        <v>179</v>
      </c>
      <c r="AI741" s="318"/>
      <c r="AJ741" s="366" t="s">
        <v>2502</v>
      </c>
      <c r="AK741" s="318"/>
      <c r="AL741" s="115"/>
    </row>
    <row r="742" spans="3:38" s="104" customFormat="1" ht="22.5" customHeight="1" thickBot="1" x14ac:dyDescent="0.45">
      <c r="C742" s="105"/>
      <c r="D742" s="105"/>
      <c r="E742" s="105"/>
      <c r="F742" s="105"/>
      <c r="G742" s="105"/>
      <c r="H742" s="105"/>
      <c r="Y742" s="118"/>
      <c r="Z742" s="119" t="s">
        <v>180</v>
      </c>
      <c r="AA742" s="108"/>
      <c r="AB742" s="108"/>
      <c r="AC742" s="108"/>
      <c r="AD742" s="108"/>
      <c r="AE742" s="108"/>
      <c r="AF742" s="108"/>
      <c r="AG742" s="108"/>
      <c r="AH742" s="120" t="s">
        <v>181</v>
      </c>
      <c r="AI742" s="108"/>
      <c r="AJ742" s="367"/>
      <c r="AK742" s="108"/>
      <c r="AL742" s="121"/>
    </row>
    <row r="743" spans="3:38" s="5" customFormat="1" ht="39.950000000000003" customHeight="1" thickTop="1" thickBot="1" x14ac:dyDescent="0.45">
      <c r="C743" s="19"/>
      <c r="D743" s="19"/>
      <c r="E743" s="19"/>
      <c r="F743" s="19"/>
      <c r="G743" s="19"/>
      <c r="H743" s="19"/>
      <c r="Y743" s="122"/>
      <c r="Z743" s="313">
        <v>25234361.28006535</v>
      </c>
      <c r="AA743" s="124"/>
      <c r="AB743" s="124"/>
      <c r="AC743" s="124"/>
      <c r="AD743" s="124"/>
      <c r="AE743" s="124"/>
      <c r="AF743" s="124"/>
      <c r="AG743" s="124"/>
      <c r="AH743" s="320">
        <f>(Y739-AH739)*$E$5/1000</f>
        <v>173.39853586999999</v>
      </c>
      <c r="AI743" s="321"/>
      <c r="AJ743" s="322">
        <f>1-AH739/Y739</f>
        <v>1</v>
      </c>
      <c r="AK743" s="321"/>
      <c r="AL743" s="323"/>
    </row>
    <row r="744" spans="3:38" s="5" customFormat="1" ht="37.5" customHeight="1" thickTop="1" x14ac:dyDescent="0.4">
      <c r="C744" s="19"/>
      <c r="D744" s="19"/>
      <c r="E744" s="19"/>
      <c r="F744" s="19"/>
      <c r="G744" s="19"/>
      <c r="H744" s="19"/>
      <c r="Z744" s="128" t="s">
        <v>199</v>
      </c>
      <c r="AA744" s="129"/>
      <c r="AB744" s="129"/>
      <c r="AC744" s="129"/>
      <c r="AD744" s="129"/>
      <c r="AE744" s="129"/>
      <c r="AF744" s="129"/>
      <c r="AG744" s="129"/>
      <c r="AH744" s="129"/>
      <c r="AJ744" s="129"/>
    </row>
    <row r="745" spans="3:38" s="5" customFormat="1" ht="39.950000000000003" customHeight="1" x14ac:dyDescent="0.4">
      <c r="C745" s="19"/>
      <c r="D745" s="19"/>
      <c r="E745" s="19"/>
      <c r="F745" s="19"/>
      <c r="G745" s="19"/>
      <c r="H745" s="19"/>
    </row>
  </sheetData>
  <autoFilter ref="B1:AK745"/>
  <mergeCells count="23">
    <mergeCell ref="AJ741:AJ742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180"/>
  <sheetViews>
    <sheetView zoomScale="40" zoomScaleNormal="40" workbookViewId="0">
      <selection activeCell="B1" sqref="B1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2639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3.6" customHeight="1" x14ac:dyDescent="0.4">
      <c r="B2" s="293" t="s">
        <v>1803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2503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9" t="s">
        <v>1804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1805</v>
      </c>
      <c r="C9" s="159" t="s">
        <v>49</v>
      </c>
      <c r="D9" s="289">
        <v>1</v>
      </c>
      <c r="E9" s="41" t="s">
        <v>1806</v>
      </c>
      <c r="F9" s="41"/>
      <c r="G9" s="42"/>
      <c r="H9" s="43"/>
      <c r="I9" s="44">
        <v>9</v>
      </c>
      <c r="J9" s="45">
        <v>242</v>
      </c>
      <c r="K9" s="46" t="s">
        <v>900</v>
      </c>
      <c r="L9" s="47" t="s">
        <v>1089</v>
      </c>
      <c r="M9" s="48">
        <v>1</v>
      </c>
      <c r="N9" s="49" t="s">
        <v>149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47</v>
      </c>
      <c r="V9" s="50">
        <v>12</v>
      </c>
      <c r="W9" s="50">
        <v>12</v>
      </c>
      <c r="X9" s="50"/>
      <c r="Y9" s="50">
        <v>1228.3920000000001</v>
      </c>
      <c r="Z9" s="51">
        <v>307098</v>
      </c>
      <c r="AA9" s="148"/>
      <c r="AB9" s="52"/>
      <c r="AC9" s="52"/>
      <c r="AD9" s="52"/>
      <c r="AE9" s="53"/>
      <c r="AF9" s="54"/>
      <c r="AG9" s="53"/>
      <c r="AH9" s="55">
        <f t="shared" ref="AH9:AH171" si="0">(AF9/1000)*I9*J9*AG9</f>
        <v>0</v>
      </c>
      <c r="AI9" s="272">
        <f t="shared" ref="AI9:AI171" si="1">AH9*$E$4*$E$3</f>
        <v>0</v>
      </c>
      <c r="AJ9" s="242"/>
      <c r="AK9" s="56"/>
      <c r="AL9" s="21"/>
    </row>
    <row r="10" spans="2:38" s="5" customFormat="1" ht="22.5" customHeight="1" x14ac:dyDescent="0.4">
      <c r="B10" s="155" t="s">
        <v>1805</v>
      </c>
      <c r="C10" s="161" t="s">
        <v>49</v>
      </c>
      <c r="D10" s="290">
        <v>1</v>
      </c>
      <c r="E10" s="59" t="s">
        <v>1807</v>
      </c>
      <c r="F10" s="60"/>
      <c r="G10" s="61"/>
      <c r="H10" s="62"/>
      <c r="I10" s="63">
        <v>9</v>
      </c>
      <c r="J10" s="64">
        <v>242</v>
      </c>
      <c r="K10" s="65" t="s">
        <v>1808</v>
      </c>
      <c r="L10" s="47" t="s">
        <v>61</v>
      </c>
      <c r="M10" s="48">
        <v>1</v>
      </c>
      <c r="N10" s="66" t="s">
        <v>1809</v>
      </c>
      <c r="O10" s="66">
        <v>0</v>
      </c>
      <c r="P10" s="66" t="s">
        <v>88</v>
      </c>
      <c r="Q10" s="66">
        <v>0</v>
      </c>
      <c r="R10" s="66">
        <v>0</v>
      </c>
      <c r="S10" s="66">
        <v>0</v>
      </c>
      <c r="T10" s="66" t="s">
        <v>64</v>
      </c>
      <c r="U10" s="48">
        <v>3</v>
      </c>
      <c r="V10" s="48">
        <v>2</v>
      </c>
      <c r="W10" s="67">
        <v>2</v>
      </c>
      <c r="X10" s="48"/>
      <c r="Y10" s="48">
        <v>13.068</v>
      </c>
      <c r="Z10" s="68">
        <v>3267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55" t="s">
        <v>189</v>
      </c>
      <c r="AK10" s="82" t="s">
        <v>189</v>
      </c>
      <c r="AL10" s="21"/>
    </row>
    <row r="11" spans="2:38" s="5" customFormat="1" ht="22.5" customHeight="1" x14ac:dyDescent="0.4">
      <c r="B11" s="155" t="s">
        <v>1805</v>
      </c>
      <c r="C11" s="161" t="s">
        <v>49</v>
      </c>
      <c r="D11" s="290">
        <v>2</v>
      </c>
      <c r="E11" s="60" t="s">
        <v>1810</v>
      </c>
      <c r="F11" s="60"/>
      <c r="G11" s="61"/>
      <c r="H11" s="62"/>
      <c r="I11" s="63">
        <v>9</v>
      </c>
      <c r="J11" s="64">
        <v>242</v>
      </c>
      <c r="K11" s="65" t="s">
        <v>1811</v>
      </c>
      <c r="L11" s="47" t="s">
        <v>1089</v>
      </c>
      <c r="M11" s="48">
        <v>1</v>
      </c>
      <c r="N11" s="66" t="s">
        <v>1812</v>
      </c>
      <c r="O11" s="66">
        <v>0</v>
      </c>
      <c r="P11" s="66">
        <v>0</v>
      </c>
      <c r="Q11" s="66" t="s">
        <v>1813</v>
      </c>
      <c r="R11" s="66">
        <v>0</v>
      </c>
      <c r="S11" s="66">
        <v>0</v>
      </c>
      <c r="T11" s="66">
        <v>0</v>
      </c>
      <c r="U11" s="48">
        <v>90</v>
      </c>
      <c r="V11" s="48">
        <v>1</v>
      </c>
      <c r="W11" s="67">
        <v>1</v>
      </c>
      <c r="X11" s="48"/>
      <c r="Y11" s="48">
        <v>196.01999999999998</v>
      </c>
      <c r="Z11" s="68">
        <v>49005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155" t="s">
        <v>1805</v>
      </c>
      <c r="C12" s="161" t="s">
        <v>49</v>
      </c>
      <c r="D12" s="290">
        <v>2</v>
      </c>
      <c r="E12" s="60" t="s">
        <v>1814</v>
      </c>
      <c r="F12" s="60"/>
      <c r="G12" s="61"/>
      <c r="H12" s="62"/>
      <c r="I12" s="63">
        <v>9</v>
      </c>
      <c r="J12" s="64">
        <v>242</v>
      </c>
      <c r="K12" s="65" t="s">
        <v>1815</v>
      </c>
      <c r="L12" s="47" t="s">
        <v>1089</v>
      </c>
      <c r="M12" s="48">
        <v>1</v>
      </c>
      <c r="N12" s="66" t="s">
        <v>1812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90</v>
      </c>
      <c r="V12" s="48">
        <v>5</v>
      </c>
      <c r="W12" s="67">
        <v>5</v>
      </c>
      <c r="X12" s="48"/>
      <c r="Y12" s="48">
        <v>980.09999999999991</v>
      </c>
      <c r="Z12" s="68">
        <v>245024.99999999997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155" t="s">
        <v>1805</v>
      </c>
      <c r="C13" s="161" t="s">
        <v>49</v>
      </c>
      <c r="D13" s="290">
        <v>3</v>
      </c>
      <c r="E13" s="60" t="s">
        <v>1816</v>
      </c>
      <c r="F13" s="60"/>
      <c r="G13" s="61"/>
      <c r="H13" s="62"/>
      <c r="I13" s="63">
        <v>9</v>
      </c>
      <c r="J13" s="64">
        <v>242</v>
      </c>
      <c r="K13" s="65" t="s">
        <v>1817</v>
      </c>
      <c r="L13" s="47" t="s">
        <v>52</v>
      </c>
      <c r="M13" s="48">
        <v>1</v>
      </c>
      <c r="N13" s="66" t="s">
        <v>310</v>
      </c>
      <c r="O13" s="66">
        <v>0</v>
      </c>
      <c r="P13" s="66" t="s">
        <v>88</v>
      </c>
      <c r="Q13" s="66">
        <v>0</v>
      </c>
      <c r="R13" s="66">
        <v>0</v>
      </c>
      <c r="S13" s="66">
        <v>0</v>
      </c>
      <c r="T13" s="66">
        <v>0</v>
      </c>
      <c r="U13" s="48">
        <v>34</v>
      </c>
      <c r="V13" s="48">
        <v>46</v>
      </c>
      <c r="W13" s="67">
        <v>46</v>
      </c>
      <c r="X13" s="48"/>
      <c r="Y13" s="48">
        <v>3406.3920000000003</v>
      </c>
      <c r="Z13" s="68">
        <v>851598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155" t="s">
        <v>1805</v>
      </c>
      <c r="C14" s="161" t="s">
        <v>49</v>
      </c>
      <c r="D14" s="290">
        <v>3</v>
      </c>
      <c r="E14" s="60" t="s">
        <v>1816</v>
      </c>
      <c r="F14" s="60"/>
      <c r="G14" s="61"/>
      <c r="H14" s="62"/>
      <c r="I14" s="63">
        <v>9</v>
      </c>
      <c r="J14" s="64">
        <v>242</v>
      </c>
      <c r="K14" s="65" t="s">
        <v>1818</v>
      </c>
      <c r="L14" s="47" t="s">
        <v>52</v>
      </c>
      <c r="M14" s="48">
        <v>1</v>
      </c>
      <c r="N14" s="66" t="s">
        <v>310</v>
      </c>
      <c r="O14" s="66">
        <v>0</v>
      </c>
      <c r="P14" s="66" t="s">
        <v>88</v>
      </c>
      <c r="Q14" s="66">
        <v>0</v>
      </c>
      <c r="R14" s="66">
        <v>0</v>
      </c>
      <c r="S14" s="66">
        <v>0</v>
      </c>
      <c r="T14" s="66">
        <v>0</v>
      </c>
      <c r="U14" s="48">
        <v>34</v>
      </c>
      <c r="V14" s="48">
        <v>40</v>
      </c>
      <c r="W14" s="67">
        <v>40</v>
      </c>
      <c r="X14" s="48" t="s">
        <v>2038</v>
      </c>
      <c r="Y14" s="48">
        <v>2962.0800000000004</v>
      </c>
      <c r="Z14" s="68">
        <v>740520.00000000012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155" t="s">
        <v>1805</v>
      </c>
      <c r="C15" s="161" t="s">
        <v>49</v>
      </c>
      <c r="D15" s="290">
        <v>3</v>
      </c>
      <c r="E15" s="60" t="s">
        <v>1816</v>
      </c>
      <c r="F15" s="60"/>
      <c r="G15" s="61"/>
      <c r="H15" s="62"/>
      <c r="I15" s="63">
        <v>9</v>
      </c>
      <c r="J15" s="64">
        <v>242</v>
      </c>
      <c r="K15" s="65" t="s">
        <v>1819</v>
      </c>
      <c r="L15" s="47" t="s">
        <v>52</v>
      </c>
      <c r="M15" s="48">
        <v>1</v>
      </c>
      <c r="N15" s="66" t="s">
        <v>310</v>
      </c>
      <c r="O15" s="66">
        <v>0</v>
      </c>
      <c r="P15" s="66" t="s">
        <v>88</v>
      </c>
      <c r="Q15" s="66">
        <v>0</v>
      </c>
      <c r="R15" s="66">
        <v>0</v>
      </c>
      <c r="S15" s="66">
        <v>0</v>
      </c>
      <c r="T15" s="66">
        <v>0</v>
      </c>
      <c r="U15" s="48">
        <v>34</v>
      </c>
      <c r="V15" s="48">
        <v>8</v>
      </c>
      <c r="W15" s="67">
        <v>8</v>
      </c>
      <c r="X15" s="48" t="s">
        <v>2047</v>
      </c>
      <c r="Y15" s="48">
        <v>592.41600000000005</v>
      </c>
      <c r="Z15" s="68">
        <v>148104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155" t="s">
        <v>1805</v>
      </c>
      <c r="C16" s="161" t="s">
        <v>49</v>
      </c>
      <c r="D16" s="290">
        <v>3</v>
      </c>
      <c r="E16" s="72" t="s">
        <v>1820</v>
      </c>
      <c r="F16" s="60"/>
      <c r="G16" s="61"/>
      <c r="H16" s="62"/>
      <c r="I16" s="63">
        <v>9</v>
      </c>
      <c r="J16" s="64">
        <v>242</v>
      </c>
      <c r="K16" s="65" t="s">
        <v>1821</v>
      </c>
      <c r="L16" s="47" t="s">
        <v>52</v>
      </c>
      <c r="M16" s="48">
        <v>1</v>
      </c>
      <c r="N16" s="66" t="s">
        <v>1822</v>
      </c>
      <c r="O16" s="66">
        <v>0</v>
      </c>
      <c r="P16" s="66" t="s">
        <v>1517</v>
      </c>
      <c r="Q16" s="66">
        <v>0</v>
      </c>
      <c r="R16" s="66">
        <v>0</v>
      </c>
      <c r="S16" s="66">
        <v>0</v>
      </c>
      <c r="T16" s="66">
        <v>0</v>
      </c>
      <c r="U16" s="48">
        <v>120</v>
      </c>
      <c r="V16" s="48">
        <v>22</v>
      </c>
      <c r="W16" s="67">
        <v>22</v>
      </c>
      <c r="X16" s="48"/>
      <c r="Y16" s="48">
        <v>5749.92</v>
      </c>
      <c r="Z16" s="68">
        <v>1437480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155" t="s">
        <v>1805</v>
      </c>
      <c r="C17" s="161" t="s">
        <v>49</v>
      </c>
      <c r="D17" s="290">
        <v>3</v>
      </c>
      <c r="E17" s="72" t="s">
        <v>1820</v>
      </c>
      <c r="F17" s="60"/>
      <c r="G17" s="61"/>
      <c r="H17" s="62"/>
      <c r="I17" s="63">
        <v>9</v>
      </c>
      <c r="J17" s="64">
        <v>242</v>
      </c>
      <c r="K17" s="65" t="s">
        <v>1823</v>
      </c>
      <c r="L17" s="47" t="s">
        <v>1824</v>
      </c>
      <c r="M17" s="48">
        <v>1</v>
      </c>
      <c r="N17" s="66" t="s">
        <v>437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36</v>
      </c>
      <c r="V17" s="48">
        <v>4</v>
      </c>
      <c r="W17" s="67">
        <v>4</v>
      </c>
      <c r="X17" s="48"/>
      <c r="Y17" s="48">
        <v>313.63199999999995</v>
      </c>
      <c r="Z17" s="68">
        <v>78407.999999999985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155" t="s">
        <v>1805</v>
      </c>
      <c r="C18" s="161" t="s">
        <v>49</v>
      </c>
      <c r="D18" s="290">
        <v>3</v>
      </c>
      <c r="E18" s="72" t="s">
        <v>1820</v>
      </c>
      <c r="F18" s="60"/>
      <c r="G18" s="61"/>
      <c r="H18" s="62"/>
      <c r="I18" s="63">
        <v>9</v>
      </c>
      <c r="J18" s="64">
        <v>242</v>
      </c>
      <c r="K18" s="65" t="s">
        <v>1825</v>
      </c>
      <c r="L18" s="47" t="s">
        <v>365</v>
      </c>
      <c r="M18" s="48">
        <v>1</v>
      </c>
      <c r="N18" s="66" t="s">
        <v>1790</v>
      </c>
      <c r="O18" s="66">
        <v>0</v>
      </c>
      <c r="P18" s="66" t="s">
        <v>88</v>
      </c>
      <c r="Q18" s="66">
        <v>0</v>
      </c>
      <c r="R18" s="66">
        <v>0</v>
      </c>
      <c r="S18" s="66">
        <v>0</v>
      </c>
      <c r="T18" s="66">
        <v>0</v>
      </c>
      <c r="U18" s="48">
        <v>85</v>
      </c>
      <c r="V18" s="48">
        <v>14</v>
      </c>
      <c r="W18" s="67">
        <v>14</v>
      </c>
      <c r="X18" s="48"/>
      <c r="Y18" s="48">
        <v>2591.8199999999997</v>
      </c>
      <c r="Z18" s="68">
        <v>647954.99999999988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155" t="s">
        <v>1805</v>
      </c>
      <c r="C19" s="161" t="s">
        <v>49</v>
      </c>
      <c r="D19" s="290">
        <v>3</v>
      </c>
      <c r="E19" s="72" t="s">
        <v>1820</v>
      </c>
      <c r="F19" s="60"/>
      <c r="G19" s="61"/>
      <c r="H19" s="62"/>
      <c r="I19" s="63">
        <v>9</v>
      </c>
      <c r="J19" s="64">
        <v>242</v>
      </c>
      <c r="K19" s="65" t="s">
        <v>1826</v>
      </c>
      <c r="L19" s="47" t="s">
        <v>52</v>
      </c>
      <c r="M19" s="48">
        <v>1</v>
      </c>
      <c r="N19" s="66" t="s">
        <v>138</v>
      </c>
      <c r="O19" s="66">
        <v>0</v>
      </c>
      <c r="P19" s="66" t="s">
        <v>1517</v>
      </c>
      <c r="Q19" s="66" t="s">
        <v>1150</v>
      </c>
      <c r="R19" s="66">
        <v>0</v>
      </c>
      <c r="S19" s="66">
        <v>0</v>
      </c>
      <c r="T19" s="66">
        <v>0</v>
      </c>
      <c r="U19" s="48">
        <v>120</v>
      </c>
      <c r="V19" s="48">
        <v>39</v>
      </c>
      <c r="W19" s="67">
        <v>39</v>
      </c>
      <c r="X19" s="48"/>
      <c r="Y19" s="48">
        <v>10193.040000000001</v>
      </c>
      <c r="Z19" s="68">
        <v>2548260.0000000005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155" t="s">
        <v>1805</v>
      </c>
      <c r="C20" s="161" t="s">
        <v>49</v>
      </c>
      <c r="D20" s="290">
        <v>3</v>
      </c>
      <c r="E20" s="72" t="s">
        <v>1820</v>
      </c>
      <c r="F20" s="60"/>
      <c r="G20" s="61"/>
      <c r="H20" s="62"/>
      <c r="I20" s="63">
        <v>9</v>
      </c>
      <c r="J20" s="64">
        <v>242</v>
      </c>
      <c r="K20" s="65" t="s">
        <v>1827</v>
      </c>
      <c r="L20" s="47" t="s">
        <v>52</v>
      </c>
      <c r="M20" s="48">
        <v>1</v>
      </c>
      <c r="N20" s="66" t="s">
        <v>310</v>
      </c>
      <c r="O20" s="66">
        <v>0</v>
      </c>
      <c r="P20" s="66" t="s">
        <v>88</v>
      </c>
      <c r="Q20" s="66">
        <v>0</v>
      </c>
      <c r="R20" s="66">
        <v>0</v>
      </c>
      <c r="S20" s="66">
        <v>0</v>
      </c>
      <c r="T20" s="66">
        <v>0</v>
      </c>
      <c r="U20" s="48">
        <v>34</v>
      </c>
      <c r="V20" s="48">
        <v>31</v>
      </c>
      <c r="W20" s="67">
        <v>31</v>
      </c>
      <c r="X20" s="48"/>
      <c r="Y20" s="48">
        <v>2295.6120000000001</v>
      </c>
      <c r="Z20" s="68">
        <v>573903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155" t="s">
        <v>1805</v>
      </c>
      <c r="C21" s="161" t="s">
        <v>49</v>
      </c>
      <c r="D21" s="290">
        <v>3</v>
      </c>
      <c r="E21" s="72" t="s">
        <v>1820</v>
      </c>
      <c r="F21" s="60"/>
      <c r="G21" s="61"/>
      <c r="H21" s="62"/>
      <c r="I21" s="63">
        <v>9</v>
      </c>
      <c r="J21" s="64">
        <v>242</v>
      </c>
      <c r="K21" s="65" t="s">
        <v>1808</v>
      </c>
      <c r="L21" s="47" t="s">
        <v>61</v>
      </c>
      <c r="M21" s="48">
        <v>1</v>
      </c>
      <c r="N21" s="66" t="s">
        <v>1809</v>
      </c>
      <c r="O21" s="66">
        <v>0</v>
      </c>
      <c r="P21" s="66" t="s">
        <v>88</v>
      </c>
      <c r="Q21" s="66">
        <v>0</v>
      </c>
      <c r="R21" s="66">
        <v>0</v>
      </c>
      <c r="S21" s="66">
        <v>0</v>
      </c>
      <c r="T21" s="66" t="s">
        <v>64</v>
      </c>
      <c r="U21" s="48">
        <v>3</v>
      </c>
      <c r="V21" s="48">
        <v>8</v>
      </c>
      <c r="W21" s="67">
        <v>8</v>
      </c>
      <c r="X21" s="48"/>
      <c r="Y21" s="48">
        <v>52.271999999999998</v>
      </c>
      <c r="Z21" s="68">
        <v>13068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55" t="s">
        <v>189</v>
      </c>
      <c r="AK21" s="82" t="s">
        <v>189</v>
      </c>
      <c r="AL21" s="21"/>
    </row>
    <row r="22" spans="2:38" s="5" customFormat="1" ht="22.5" customHeight="1" x14ac:dyDescent="0.4">
      <c r="B22" s="155" t="s">
        <v>1805</v>
      </c>
      <c r="C22" s="161" t="s">
        <v>49</v>
      </c>
      <c r="D22" s="290">
        <v>3</v>
      </c>
      <c r="E22" s="72" t="s">
        <v>1820</v>
      </c>
      <c r="F22" s="60"/>
      <c r="G22" s="61"/>
      <c r="H22" s="62"/>
      <c r="I22" s="63">
        <v>9</v>
      </c>
      <c r="J22" s="64">
        <v>242</v>
      </c>
      <c r="K22" s="65" t="s">
        <v>1828</v>
      </c>
      <c r="L22" s="47" t="s">
        <v>90</v>
      </c>
      <c r="M22" s="48">
        <v>1</v>
      </c>
      <c r="N22" s="66" t="s">
        <v>343</v>
      </c>
      <c r="O22" s="66">
        <v>0</v>
      </c>
      <c r="P22" s="66">
        <v>0</v>
      </c>
      <c r="Q22" s="66" t="s">
        <v>74</v>
      </c>
      <c r="R22" s="66" t="s">
        <v>75</v>
      </c>
      <c r="S22" s="66" t="s">
        <v>450</v>
      </c>
      <c r="T22" s="66">
        <v>0</v>
      </c>
      <c r="U22" s="48">
        <v>13</v>
      </c>
      <c r="V22" s="48">
        <v>4</v>
      </c>
      <c r="W22" s="67">
        <v>4</v>
      </c>
      <c r="X22" s="48"/>
      <c r="Y22" s="48">
        <v>113.256</v>
      </c>
      <c r="Z22" s="68">
        <v>28314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55" t="s">
        <v>189</v>
      </c>
      <c r="AK22" s="82" t="s">
        <v>189</v>
      </c>
      <c r="AL22" s="21"/>
    </row>
    <row r="23" spans="2:38" s="5" customFormat="1" ht="22.5" customHeight="1" x14ac:dyDescent="0.4">
      <c r="B23" s="155" t="s">
        <v>1805</v>
      </c>
      <c r="C23" s="161" t="s">
        <v>49</v>
      </c>
      <c r="D23" s="290">
        <v>3</v>
      </c>
      <c r="E23" s="72" t="s">
        <v>1820</v>
      </c>
      <c r="F23" s="60"/>
      <c r="G23" s="61"/>
      <c r="H23" s="62"/>
      <c r="I23" s="63">
        <v>9</v>
      </c>
      <c r="J23" s="64">
        <v>242</v>
      </c>
      <c r="K23" s="65" t="s">
        <v>1829</v>
      </c>
      <c r="L23" s="47" t="s">
        <v>90</v>
      </c>
      <c r="M23" s="48">
        <v>1</v>
      </c>
      <c r="N23" s="66" t="s">
        <v>343</v>
      </c>
      <c r="O23" s="66">
        <v>0</v>
      </c>
      <c r="P23" s="66" t="s">
        <v>1830</v>
      </c>
      <c r="Q23" s="66" t="s">
        <v>74</v>
      </c>
      <c r="R23" s="66" t="s">
        <v>1426</v>
      </c>
      <c r="S23" s="66" t="s">
        <v>69</v>
      </c>
      <c r="T23" s="66">
        <v>0</v>
      </c>
      <c r="U23" s="48">
        <v>13</v>
      </c>
      <c r="V23" s="48">
        <v>2</v>
      </c>
      <c r="W23" s="67">
        <v>2</v>
      </c>
      <c r="X23" s="48"/>
      <c r="Y23" s="48">
        <v>56.628</v>
      </c>
      <c r="Z23" s="68">
        <v>14157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55" t="s">
        <v>189</v>
      </c>
      <c r="AK23" s="82" t="s">
        <v>189</v>
      </c>
      <c r="AL23" s="21"/>
    </row>
    <row r="24" spans="2:38" s="5" customFormat="1" ht="22.5" customHeight="1" x14ac:dyDescent="0.4">
      <c r="B24" s="155" t="s">
        <v>1805</v>
      </c>
      <c r="C24" s="161" t="s">
        <v>49</v>
      </c>
      <c r="D24" s="290">
        <v>3</v>
      </c>
      <c r="E24" s="72" t="s">
        <v>1820</v>
      </c>
      <c r="F24" s="60"/>
      <c r="G24" s="61"/>
      <c r="H24" s="62"/>
      <c r="I24" s="63">
        <v>9</v>
      </c>
      <c r="J24" s="64">
        <v>242</v>
      </c>
      <c r="K24" s="65" t="s">
        <v>1831</v>
      </c>
      <c r="L24" s="47" t="s">
        <v>1832</v>
      </c>
      <c r="M24" s="48">
        <v>1</v>
      </c>
      <c r="N24" s="66" t="s">
        <v>118</v>
      </c>
      <c r="O24" s="66">
        <v>0</v>
      </c>
      <c r="P24" s="66">
        <v>0</v>
      </c>
      <c r="Q24" s="66" t="s">
        <v>92</v>
      </c>
      <c r="R24" s="66" t="s">
        <v>345</v>
      </c>
      <c r="S24" s="66" t="s">
        <v>69</v>
      </c>
      <c r="T24" s="66">
        <v>0</v>
      </c>
      <c r="U24" s="48">
        <v>28</v>
      </c>
      <c r="V24" s="48">
        <v>2</v>
      </c>
      <c r="W24" s="67">
        <v>2</v>
      </c>
      <c r="X24" s="48"/>
      <c r="Y24" s="48">
        <v>121.968</v>
      </c>
      <c r="Z24" s="68">
        <v>30492.000000000004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55" t="s">
        <v>189</v>
      </c>
      <c r="AK24" s="82" t="s">
        <v>189</v>
      </c>
      <c r="AL24" s="21"/>
    </row>
    <row r="25" spans="2:38" s="5" customFormat="1" ht="22.5" customHeight="1" x14ac:dyDescent="0.4">
      <c r="B25" s="155" t="s">
        <v>1805</v>
      </c>
      <c r="C25" s="161" t="s">
        <v>49</v>
      </c>
      <c r="D25" s="290">
        <v>3</v>
      </c>
      <c r="E25" s="72" t="s">
        <v>1820</v>
      </c>
      <c r="F25" s="60"/>
      <c r="G25" s="61"/>
      <c r="H25" s="62"/>
      <c r="I25" s="63">
        <v>9</v>
      </c>
      <c r="J25" s="64">
        <v>242</v>
      </c>
      <c r="K25" s="65" t="s">
        <v>1833</v>
      </c>
      <c r="L25" s="47" t="s">
        <v>61</v>
      </c>
      <c r="M25" s="48">
        <v>1</v>
      </c>
      <c r="N25" s="66" t="s">
        <v>1834</v>
      </c>
      <c r="O25" s="66">
        <v>0</v>
      </c>
      <c r="P25" s="66" t="s">
        <v>224</v>
      </c>
      <c r="Q25" s="66">
        <v>0</v>
      </c>
      <c r="R25" s="66">
        <v>0</v>
      </c>
      <c r="S25" s="66">
        <v>0</v>
      </c>
      <c r="T25" s="66" t="s">
        <v>64</v>
      </c>
      <c r="U25" s="48">
        <v>3</v>
      </c>
      <c r="V25" s="48">
        <v>5</v>
      </c>
      <c r="W25" s="67">
        <v>5</v>
      </c>
      <c r="X25" s="48"/>
      <c r="Y25" s="48">
        <v>32.67</v>
      </c>
      <c r="Z25" s="68">
        <v>8167.5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55" t="s">
        <v>189</v>
      </c>
      <c r="AK25" s="82" t="s">
        <v>189</v>
      </c>
      <c r="AL25" s="21"/>
    </row>
    <row r="26" spans="2:38" s="5" customFormat="1" ht="22.5" customHeight="1" x14ac:dyDescent="0.4">
      <c r="B26" s="155" t="s">
        <v>1805</v>
      </c>
      <c r="C26" s="161" t="s">
        <v>49</v>
      </c>
      <c r="D26" s="290">
        <v>4</v>
      </c>
      <c r="E26" s="72" t="s">
        <v>1835</v>
      </c>
      <c r="F26" s="60"/>
      <c r="G26" s="61"/>
      <c r="H26" s="62"/>
      <c r="I26" s="63">
        <v>3</v>
      </c>
      <c r="J26" s="64">
        <v>242</v>
      </c>
      <c r="K26" s="65" t="s">
        <v>1836</v>
      </c>
      <c r="L26" s="47" t="s">
        <v>172</v>
      </c>
      <c r="M26" s="48">
        <v>2</v>
      </c>
      <c r="N26" s="66" t="s">
        <v>118</v>
      </c>
      <c r="O26" s="66">
        <v>0</v>
      </c>
      <c r="P26" s="66" t="s">
        <v>1837</v>
      </c>
      <c r="Q26" s="66">
        <v>0</v>
      </c>
      <c r="R26" s="66" t="s">
        <v>448</v>
      </c>
      <c r="S26" s="66">
        <v>0</v>
      </c>
      <c r="T26" s="66">
        <v>0</v>
      </c>
      <c r="U26" s="48">
        <v>28</v>
      </c>
      <c r="V26" s="48">
        <v>1</v>
      </c>
      <c r="W26" s="67">
        <v>2</v>
      </c>
      <c r="X26" s="48"/>
      <c r="Y26" s="48">
        <v>40.656000000000006</v>
      </c>
      <c r="Z26" s="68">
        <v>10164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155" t="s">
        <v>1805</v>
      </c>
      <c r="C27" s="161" t="s">
        <v>49</v>
      </c>
      <c r="D27" s="290">
        <v>5</v>
      </c>
      <c r="E27" s="72" t="s">
        <v>1838</v>
      </c>
      <c r="F27" s="60"/>
      <c r="G27" s="61"/>
      <c r="H27" s="62"/>
      <c r="I27" s="63">
        <v>9</v>
      </c>
      <c r="J27" s="64">
        <v>242</v>
      </c>
      <c r="K27" s="65" t="s">
        <v>1839</v>
      </c>
      <c r="L27" s="47" t="s">
        <v>125</v>
      </c>
      <c r="M27" s="48">
        <v>2</v>
      </c>
      <c r="N27" s="66" t="s">
        <v>149</v>
      </c>
      <c r="O27" s="66">
        <v>0</v>
      </c>
      <c r="P27" s="66" t="s">
        <v>126</v>
      </c>
      <c r="Q27" s="66" t="s">
        <v>1840</v>
      </c>
      <c r="R27" s="66">
        <v>0</v>
      </c>
      <c r="S27" s="66">
        <v>0</v>
      </c>
      <c r="T27" s="66">
        <v>0</v>
      </c>
      <c r="U27" s="48">
        <v>47</v>
      </c>
      <c r="V27" s="48">
        <v>1</v>
      </c>
      <c r="W27" s="67">
        <v>2</v>
      </c>
      <c r="X27" s="48"/>
      <c r="Y27" s="48">
        <v>204.732</v>
      </c>
      <c r="Z27" s="68">
        <v>51183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155" t="s">
        <v>1805</v>
      </c>
      <c r="C28" s="161" t="s">
        <v>49</v>
      </c>
      <c r="D28" s="290">
        <v>5</v>
      </c>
      <c r="E28" s="72" t="s">
        <v>1841</v>
      </c>
      <c r="F28" s="60"/>
      <c r="G28" s="61"/>
      <c r="H28" s="62"/>
      <c r="I28" s="63">
        <v>9</v>
      </c>
      <c r="J28" s="64">
        <v>242</v>
      </c>
      <c r="K28" s="65" t="s">
        <v>1842</v>
      </c>
      <c r="L28" s="47" t="s">
        <v>125</v>
      </c>
      <c r="M28" s="48">
        <v>2</v>
      </c>
      <c r="N28" s="66" t="s">
        <v>149</v>
      </c>
      <c r="O28" s="66">
        <v>0</v>
      </c>
      <c r="P28" s="66" t="s">
        <v>126</v>
      </c>
      <c r="Q28" s="66" t="s">
        <v>1843</v>
      </c>
      <c r="R28" s="66">
        <v>0</v>
      </c>
      <c r="S28" s="66">
        <v>0</v>
      </c>
      <c r="T28" s="66" t="s">
        <v>64</v>
      </c>
      <c r="U28" s="48">
        <v>47</v>
      </c>
      <c r="V28" s="48">
        <v>1</v>
      </c>
      <c r="W28" s="67">
        <v>2</v>
      </c>
      <c r="X28" s="48"/>
      <c r="Y28" s="48">
        <v>204.732</v>
      </c>
      <c r="Z28" s="68">
        <v>51183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155" t="s">
        <v>1844</v>
      </c>
      <c r="C29" s="161" t="s">
        <v>49</v>
      </c>
      <c r="D29" s="290">
        <v>5</v>
      </c>
      <c r="E29" s="72" t="s">
        <v>1841</v>
      </c>
      <c r="F29" s="324" t="s">
        <v>2587</v>
      </c>
      <c r="G29" s="61"/>
      <c r="H29" s="62"/>
      <c r="I29" s="63">
        <v>24</v>
      </c>
      <c r="J29" s="64">
        <v>365</v>
      </c>
      <c r="K29" s="65" t="s">
        <v>175</v>
      </c>
      <c r="L29" s="218">
        <v>0</v>
      </c>
      <c r="M29" s="4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0</v>
      </c>
      <c r="V29" s="48">
        <v>1</v>
      </c>
      <c r="W29" s="67">
        <v>0</v>
      </c>
      <c r="X29" s="48"/>
      <c r="Y29" s="48" t="s">
        <v>175</v>
      </c>
      <c r="Z29" s="68" t="s">
        <v>175</v>
      </c>
      <c r="AA29" s="149" t="s">
        <v>205</v>
      </c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55" t="s">
        <v>189</v>
      </c>
      <c r="AK29" s="82" t="s">
        <v>189</v>
      </c>
      <c r="AL29" s="21"/>
    </row>
    <row r="30" spans="2:38" s="5" customFormat="1" ht="22.5" customHeight="1" x14ac:dyDescent="0.4">
      <c r="B30" s="155" t="s">
        <v>1805</v>
      </c>
      <c r="C30" s="161" t="s">
        <v>49</v>
      </c>
      <c r="D30" s="290">
        <v>6</v>
      </c>
      <c r="E30" s="72" t="s">
        <v>1845</v>
      </c>
      <c r="F30" s="60"/>
      <c r="G30" s="61"/>
      <c r="H30" s="62"/>
      <c r="I30" s="63">
        <v>1</v>
      </c>
      <c r="J30" s="64">
        <v>12</v>
      </c>
      <c r="K30" s="65" t="s">
        <v>1344</v>
      </c>
      <c r="L30" s="47" t="s">
        <v>96</v>
      </c>
      <c r="M30" s="48">
        <v>2</v>
      </c>
      <c r="N30" s="66" t="s">
        <v>149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47</v>
      </c>
      <c r="V30" s="48">
        <v>1</v>
      </c>
      <c r="W30" s="67">
        <v>2</v>
      </c>
      <c r="X30" s="48"/>
      <c r="Y30" s="48">
        <v>1.1280000000000001</v>
      </c>
      <c r="Z30" s="68">
        <v>282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155" t="s">
        <v>1805</v>
      </c>
      <c r="C31" s="161" t="s">
        <v>49</v>
      </c>
      <c r="D31" s="290">
        <v>7</v>
      </c>
      <c r="E31" s="72" t="s">
        <v>1254</v>
      </c>
      <c r="F31" s="60"/>
      <c r="G31" s="61"/>
      <c r="H31" s="62"/>
      <c r="I31" s="63">
        <v>1</v>
      </c>
      <c r="J31" s="64">
        <v>12</v>
      </c>
      <c r="K31" s="65" t="s">
        <v>880</v>
      </c>
      <c r="L31" s="47" t="s">
        <v>1089</v>
      </c>
      <c r="M31" s="48">
        <v>1</v>
      </c>
      <c r="N31" s="66" t="s">
        <v>118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28</v>
      </c>
      <c r="V31" s="48">
        <v>1</v>
      </c>
      <c r="W31" s="67">
        <v>1</v>
      </c>
      <c r="X31" s="48"/>
      <c r="Y31" s="48">
        <v>0.33600000000000002</v>
      </c>
      <c r="Z31" s="68">
        <v>84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155" t="s">
        <v>1805</v>
      </c>
      <c r="C32" s="161" t="s">
        <v>49</v>
      </c>
      <c r="D32" s="290">
        <v>8</v>
      </c>
      <c r="E32" s="72" t="s">
        <v>1846</v>
      </c>
      <c r="F32" s="60"/>
      <c r="G32" s="61"/>
      <c r="H32" s="62"/>
      <c r="I32" s="63">
        <v>9</v>
      </c>
      <c r="J32" s="64">
        <v>242</v>
      </c>
      <c r="K32" s="65" t="s">
        <v>1847</v>
      </c>
      <c r="L32" s="47" t="s">
        <v>52</v>
      </c>
      <c r="M32" s="48">
        <v>1</v>
      </c>
      <c r="N32" s="66" t="s">
        <v>1127</v>
      </c>
      <c r="O32" s="66">
        <v>0</v>
      </c>
      <c r="P32" s="66" t="s">
        <v>1128</v>
      </c>
      <c r="Q32" s="66" t="s">
        <v>1848</v>
      </c>
      <c r="R32" s="66">
        <v>0</v>
      </c>
      <c r="S32" s="66">
        <v>0</v>
      </c>
      <c r="T32" s="66">
        <v>0</v>
      </c>
      <c r="U32" s="48">
        <v>26</v>
      </c>
      <c r="V32" s="48">
        <v>2</v>
      </c>
      <c r="W32" s="67">
        <v>2</v>
      </c>
      <c r="X32" s="48"/>
      <c r="Y32" s="48">
        <v>113.256</v>
      </c>
      <c r="Z32" s="68">
        <v>28314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155" t="s">
        <v>1805</v>
      </c>
      <c r="C33" s="161" t="s">
        <v>49</v>
      </c>
      <c r="D33" s="290">
        <v>9</v>
      </c>
      <c r="E33" s="72" t="s">
        <v>1849</v>
      </c>
      <c r="F33" s="60"/>
      <c r="G33" s="61"/>
      <c r="H33" s="62"/>
      <c r="I33" s="63">
        <v>12</v>
      </c>
      <c r="J33" s="64">
        <v>242</v>
      </c>
      <c r="K33" s="65" t="s">
        <v>1850</v>
      </c>
      <c r="L33" s="47" t="s">
        <v>108</v>
      </c>
      <c r="M33" s="48">
        <v>1</v>
      </c>
      <c r="N33" s="66" t="s">
        <v>1127</v>
      </c>
      <c r="O33" s="66">
        <v>0</v>
      </c>
      <c r="P33" s="66">
        <v>0</v>
      </c>
      <c r="Q33" s="66" t="s">
        <v>1848</v>
      </c>
      <c r="R33" s="66">
        <v>0</v>
      </c>
      <c r="S33" s="66" t="s">
        <v>1851</v>
      </c>
      <c r="T33" s="66">
        <v>0</v>
      </c>
      <c r="U33" s="48">
        <v>26</v>
      </c>
      <c r="V33" s="48">
        <v>2</v>
      </c>
      <c r="W33" s="67">
        <v>2</v>
      </c>
      <c r="X33" s="48"/>
      <c r="Y33" s="48">
        <v>151.00800000000001</v>
      </c>
      <c r="Z33" s="68">
        <v>37752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155" t="s">
        <v>1805</v>
      </c>
      <c r="C34" s="161" t="s">
        <v>49</v>
      </c>
      <c r="D34" s="290">
        <v>10</v>
      </c>
      <c r="E34" s="72" t="s">
        <v>1852</v>
      </c>
      <c r="F34" s="60"/>
      <c r="G34" s="61"/>
      <c r="H34" s="62"/>
      <c r="I34" s="63">
        <v>6</v>
      </c>
      <c r="J34" s="64">
        <v>242</v>
      </c>
      <c r="K34" s="65" t="s">
        <v>1847</v>
      </c>
      <c r="L34" s="47" t="s">
        <v>52</v>
      </c>
      <c r="M34" s="48">
        <v>1</v>
      </c>
      <c r="N34" s="66" t="s">
        <v>1127</v>
      </c>
      <c r="O34" s="66">
        <v>0</v>
      </c>
      <c r="P34" s="66" t="s">
        <v>1128</v>
      </c>
      <c r="Q34" s="66" t="s">
        <v>1848</v>
      </c>
      <c r="R34" s="66">
        <v>0</v>
      </c>
      <c r="S34" s="66">
        <v>0</v>
      </c>
      <c r="T34" s="66">
        <v>0</v>
      </c>
      <c r="U34" s="48">
        <v>26</v>
      </c>
      <c r="V34" s="48">
        <v>1</v>
      </c>
      <c r="W34" s="67">
        <v>1</v>
      </c>
      <c r="X34" s="48"/>
      <c r="Y34" s="48">
        <v>37.752000000000002</v>
      </c>
      <c r="Z34" s="68">
        <v>9438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155" t="s">
        <v>1805</v>
      </c>
      <c r="C35" s="161" t="s">
        <v>49</v>
      </c>
      <c r="D35" s="290" t="s">
        <v>175</v>
      </c>
      <c r="E35" s="72" t="s">
        <v>1853</v>
      </c>
      <c r="F35" s="60"/>
      <c r="G35" s="61"/>
      <c r="H35" s="62"/>
      <c r="I35" s="63" t="s">
        <v>175</v>
      </c>
      <c r="J35" s="64" t="s">
        <v>175</v>
      </c>
      <c r="K35" s="65" t="s">
        <v>185</v>
      </c>
      <c r="L35" s="136" t="s">
        <v>186</v>
      </c>
      <c r="M35" s="73">
        <v>0</v>
      </c>
      <c r="N35" s="74" t="s">
        <v>185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3" t="s">
        <v>175</v>
      </c>
      <c r="V35" s="73"/>
      <c r="W35" s="75" t="s">
        <v>175</v>
      </c>
      <c r="X35" s="73">
        <v>0</v>
      </c>
      <c r="Y35" s="73" t="s">
        <v>175</v>
      </c>
      <c r="Z35" s="76" t="s">
        <v>175</v>
      </c>
      <c r="AA35" s="158" t="s">
        <v>187</v>
      </c>
      <c r="AB35" s="78" t="s">
        <v>188</v>
      </c>
      <c r="AC35" s="78" t="s">
        <v>175</v>
      </c>
      <c r="AD35" s="78" t="s">
        <v>175</v>
      </c>
      <c r="AE35" s="79" t="s">
        <v>175</v>
      </c>
      <c r="AF35" s="80" t="s">
        <v>175</v>
      </c>
      <c r="AG35" s="79" t="s">
        <v>175</v>
      </c>
      <c r="AH35" s="81" t="s">
        <v>189</v>
      </c>
      <c r="AI35" s="259" t="s">
        <v>189</v>
      </c>
      <c r="AJ35" s="255" t="s">
        <v>189</v>
      </c>
      <c r="AK35" s="82" t="s">
        <v>189</v>
      </c>
      <c r="AL35" s="21"/>
    </row>
    <row r="36" spans="2:38" s="5" customFormat="1" ht="22.5" customHeight="1" x14ac:dyDescent="0.4">
      <c r="B36" s="155" t="s">
        <v>1805</v>
      </c>
      <c r="C36" s="161" t="s">
        <v>139</v>
      </c>
      <c r="D36" s="290">
        <v>1</v>
      </c>
      <c r="E36" s="72" t="s">
        <v>1854</v>
      </c>
      <c r="F36" s="60"/>
      <c r="G36" s="61"/>
      <c r="H36" s="62"/>
      <c r="I36" s="63">
        <v>9</v>
      </c>
      <c r="J36" s="64">
        <v>242</v>
      </c>
      <c r="K36" s="65" t="s">
        <v>1855</v>
      </c>
      <c r="L36" s="47" t="s">
        <v>125</v>
      </c>
      <c r="M36" s="48">
        <v>2</v>
      </c>
      <c r="N36" s="66" t="s">
        <v>149</v>
      </c>
      <c r="O36" s="66">
        <v>0</v>
      </c>
      <c r="P36" s="66" t="s">
        <v>126</v>
      </c>
      <c r="Q36" s="66" t="s">
        <v>1840</v>
      </c>
      <c r="R36" s="66">
        <v>0</v>
      </c>
      <c r="S36" s="66">
        <v>0</v>
      </c>
      <c r="T36" s="66">
        <v>0</v>
      </c>
      <c r="U36" s="48">
        <v>47</v>
      </c>
      <c r="V36" s="48">
        <v>2</v>
      </c>
      <c r="W36" s="67">
        <v>4</v>
      </c>
      <c r="X36" s="48"/>
      <c r="Y36" s="48">
        <v>409.464</v>
      </c>
      <c r="Z36" s="68">
        <v>102366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155" t="s">
        <v>1805</v>
      </c>
      <c r="C37" s="161" t="s">
        <v>139</v>
      </c>
      <c r="D37" s="290">
        <v>1</v>
      </c>
      <c r="E37" s="72" t="s">
        <v>1856</v>
      </c>
      <c r="F37" s="60"/>
      <c r="G37" s="61"/>
      <c r="H37" s="62"/>
      <c r="I37" s="63">
        <v>9</v>
      </c>
      <c r="J37" s="64">
        <v>242</v>
      </c>
      <c r="K37" s="65" t="s">
        <v>1857</v>
      </c>
      <c r="L37" s="47" t="s">
        <v>125</v>
      </c>
      <c r="M37" s="48">
        <v>2</v>
      </c>
      <c r="N37" s="66" t="s">
        <v>149</v>
      </c>
      <c r="O37" s="66">
        <v>0</v>
      </c>
      <c r="P37" s="66" t="s">
        <v>126</v>
      </c>
      <c r="Q37" s="66" t="s">
        <v>1843</v>
      </c>
      <c r="R37" s="66">
        <v>0</v>
      </c>
      <c r="S37" s="66">
        <v>0</v>
      </c>
      <c r="T37" s="66">
        <v>0</v>
      </c>
      <c r="U37" s="48">
        <v>47</v>
      </c>
      <c r="V37" s="48">
        <v>2</v>
      </c>
      <c r="W37" s="67">
        <v>4</v>
      </c>
      <c r="X37" s="48"/>
      <c r="Y37" s="48">
        <v>409.464</v>
      </c>
      <c r="Z37" s="68">
        <v>102366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155" t="s">
        <v>1805</v>
      </c>
      <c r="C38" s="161" t="s">
        <v>139</v>
      </c>
      <c r="D38" s="290">
        <v>1</v>
      </c>
      <c r="E38" s="72" t="s">
        <v>1856</v>
      </c>
      <c r="F38" s="60"/>
      <c r="G38" s="61"/>
      <c r="H38" s="62"/>
      <c r="I38" s="63">
        <v>9</v>
      </c>
      <c r="J38" s="64">
        <v>242</v>
      </c>
      <c r="K38" s="65" t="s">
        <v>1858</v>
      </c>
      <c r="L38" s="47" t="s">
        <v>125</v>
      </c>
      <c r="M38" s="48">
        <v>2</v>
      </c>
      <c r="N38" s="66" t="s">
        <v>149</v>
      </c>
      <c r="O38" s="66">
        <v>0</v>
      </c>
      <c r="P38" s="66" t="s">
        <v>126</v>
      </c>
      <c r="Q38" s="66" t="s">
        <v>1840</v>
      </c>
      <c r="R38" s="66">
        <v>0</v>
      </c>
      <c r="S38" s="66">
        <v>0</v>
      </c>
      <c r="T38" s="66" t="s">
        <v>64</v>
      </c>
      <c r="U38" s="48">
        <v>47</v>
      </c>
      <c r="V38" s="48">
        <v>2</v>
      </c>
      <c r="W38" s="67">
        <v>4</v>
      </c>
      <c r="X38" s="48"/>
      <c r="Y38" s="48">
        <v>409.464</v>
      </c>
      <c r="Z38" s="68">
        <v>102366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155" t="s">
        <v>1844</v>
      </c>
      <c r="C39" s="161" t="s">
        <v>139</v>
      </c>
      <c r="D39" s="290">
        <v>1</v>
      </c>
      <c r="E39" s="72" t="s">
        <v>1856</v>
      </c>
      <c r="F39" s="324" t="s">
        <v>2587</v>
      </c>
      <c r="G39" s="61"/>
      <c r="H39" s="62"/>
      <c r="I39" s="63">
        <v>24</v>
      </c>
      <c r="J39" s="64">
        <v>365</v>
      </c>
      <c r="K39" s="65" t="s">
        <v>175</v>
      </c>
      <c r="L39" s="218">
        <v>0</v>
      </c>
      <c r="M39" s="48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48">
        <v>0</v>
      </c>
      <c r="V39" s="48">
        <v>2</v>
      </c>
      <c r="W39" s="67">
        <v>0</v>
      </c>
      <c r="X39" s="48"/>
      <c r="Y39" s="48" t="s">
        <v>175</v>
      </c>
      <c r="Z39" s="68" t="s">
        <v>175</v>
      </c>
      <c r="AA39" s="149" t="s">
        <v>205</v>
      </c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55" t="s">
        <v>189</v>
      </c>
      <c r="AK39" s="82" t="s">
        <v>189</v>
      </c>
      <c r="AL39" s="21"/>
    </row>
    <row r="40" spans="2:38" s="5" customFormat="1" ht="22.5" customHeight="1" x14ac:dyDescent="0.4">
      <c r="B40" s="155" t="s">
        <v>1805</v>
      </c>
      <c r="C40" s="161" t="s">
        <v>139</v>
      </c>
      <c r="D40" s="290">
        <v>1</v>
      </c>
      <c r="E40" s="72" t="s">
        <v>1856</v>
      </c>
      <c r="F40" s="60"/>
      <c r="G40" s="61"/>
      <c r="H40" s="62"/>
      <c r="I40" s="63">
        <v>9</v>
      </c>
      <c r="J40" s="64">
        <v>242</v>
      </c>
      <c r="K40" s="65" t="s">
        <v>1859</v>
      </c>
      <c r="L40" s="47" t="s">
        <v>125</v>
      </c>
      <c r="M40" s="48">
        <v>2</v>
      </c>
      <c r="N40" s="66" t="s">
        <v>149</v>
      </c>
      <c r="O40" s="66">
        <v>0</v>
      </c>
      <c r="P40" s="66" t="s">
        <v>126</v>
      </c>
      <c r="Q40" s="66" t="s">
        <v>1843</v>
      </c>
      <c r="R40" s="66">
        <v>0</v>
      </c>
      <c r="S40" s="66">
        <v>0</v>
      </c>
      <c r="T40" s="66">
        <v>0</v>
      </c>
      <c r="U40" s="48">
        <v>47</v>
      </c>
      <c r="V40" s="48">
        <v>2</v>
      </c>
      <c r="W40" s="67">
        <v>4</v>
      </c>
      <c r="X40" s="48"/>
      <c r="Y40" s="48">
        <v>409.464</v>
      </c>
      <c r="Z40" s="68">
        <v>102366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42"/>
      <c r="AK40" s="56"/>
      <c r="AL40" s="21"/>
    </row>
    <row r="41" spans="2:38" s="5" customFormat="1" ht="22.5" customHeight="1" x14ac:dyDescent="0.4">
      <c r="B41" s="155" t="s">
        <v>1805</v>
      </c>
      <c r="C41" s="161" t="s">
        <v>139</v>
      </c>
      <c r="D41" s="290">
        <v>1</v>
      </c>
      <c r="E41" s="72" t="s">
        <v>1856</v>
      </c>
      <c r="F41" s="60"/>
      <c r="G41" s="61"/>
      <c r="H41" s="62"/>
      <c r="I41" s="63">
        <v>9</v>
      </c>
      <c r="J41" s="64">
        <v>242</v>
      </c>
      <c r="K41" s="65" t="s">
        <v>1860</v>
      </c>
      <c r="L41" s="47" t="s">
        <v>125</v>
      </c>
      <c r="M41" s="48">
        <v>2</v>
      </c>
      <c r="N41" s="66" t="s">
        <v>149</v>
      </c>
      <c r="O41" s="66">
        <v>0</v>
      </c>
      <c r="P41" s="66" t="s">
        <v>126</v>
      </c>
      <c r="Q41" s="66" t="s">
        <v>1840</v>
      </c>
      <c r="R41" s="66" t="s">
        <v>1861</v>
      </c>
      <c r="S41" s="66">
        <v>0</v>
      </c>
      <c r="T41" s="66">
        <v>0</v>
      </c>
      <c r="U41" s="48">
        <v>47</v>
      </c>
      <c r="V41" s="48">
        <v>4</v>
      </c>
      <c r="W41" s="67">
        <v>8</v>
      </c>
      <c r="X41" s="48"/>
      <c r="Y41" s="48">
        <v>818.928</v>
      </c>
      <c r="Z41" s="68">
        <v>204732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155" t="s">
        <v>1805</v>
      </c>
      <c r="C42" s="161" t="s">
        <v>139</v>
      </c>
      <c r="D42" s="290">
        <v>1</v>
      </c>
      <c r="E42" s="60" t="s">
        <v>1856</v>
      </c>
      <c r="F42" s="60"/>
      <c r="G42" s="61"/>
      <c r="H42" s="62"/>
      <c r="I42" s="63">
        <v>9</v>
      </c>
      <c r="J42" s="64">
        <v>242</v>
      </c>
      <c r="K42" s="65" t="s">
        <v>1862</v>
      </c>
      <c r="L42" s="47" t="s">
        <v>125</v>
      </c>
      <c r="M42" s="48">
        <v>2</v>
      </c>
      <c r="N42" s="66" t="s">
        <v>149</v>
      </c>
      <c r="O42" s="66">
        <v>0</v>
      </c>
      <c r="P42" s="66" t="s">
        <v>126</v>
      </c>
      <c r="Q42" s="66" t="s">
        <v>1863</v>
      </c>
      <c r="R42" s="66" t="s">
        <v>1861</v>
      </c>
      <c r="S42" s="66">
        <v>0</v>
      </c>
      <c r="T42" s="66">
        <v>0</v>
      </c>
      <c r="U42" s="48">
        <v>47</v>
      </c>
      <c r="V42" s="48">
        <v>4</v>
      </c>
      <c r="W42" s="67">
        <v>8</v>
      </c>
      <c r="X42" s="48"/>
      <c r="Y42" s="48">
        <v>818.928</v>
      </c>
      <c r="Z42" s="68">
        <v>204732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155" t="s">
        <v>1805</v>
      </c>
      <c r="C43" s="161" t="s">
        <v>139</v>
      </c>
      <c r="D43" s="290">
        <v>1</v>
      </c>
      <c r="E43" s="60" t="s">
        <v>1856</v>
      </c>
      <c r="F43" s="60"/>
      <c r="G43" s="61"/>
      <c r="H43" s="62"/>
      <c r="I43" s="63">
        <v>9</v>
      </c>
      <c r="J43" s="64">
        <v>242</v>
      </c>
      <c r="K43" s="65" t="s">
        <v>1864</v>
      </c>
      <c r="L43" s="47" t="s">
        <v>125</v>
      </c>
      <c r="M43" s="48">
        <v>2</v>
      </c>
      <c r="N43" s="66" t="s">
        <v>149</v>
      </c>
      <c r="O43" s="66">
        <v>0</v>
      </c>
      <c r="P43" s="66" t="s">
        <v>126</v>
      </c>
      <c r="Q43" s="66" t="s">
        <v>1843</v>
      </c>
      <c r="R43" s="66" t="s">
        <v>1861</v>
      </c>
      <c r="S43" s="66">
        <v>0</v>
      </c>
      <c r="T43" s="66">
        <v>0</v>
      </c>
      <c r="U43" s="48">
        <v>47</v>
      </c>
      <c r="V43" s="48">
        <v>4</v>
      </c>
      <c r="W43" s="67">
        <v>8</v>
      </c>
      <c r="X43" s="48"/>
      <c r="Y43" s="48">
        <v>818.928</v>
      </c>
      <c r="Z43" s="68">
        <v>204732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155" t="s">
        <v>1805</v>
      </c>
      <c r="C44" s="161" t="s">
        <v>139</v>
      </c>
      <c r="D44" s="290">
        <v>1</v>
      </c>
      <c r="E44" s="60" t="s">
        <v>1856</v>
      </c>
      <c r="F44" s="60"/>
      <c r="G44" s="61"/>
      <c r="H44" s="62"/>
      <c r="I44" s="63">
        <v>9</v>
      </c>
      <c r="J44" s="64">
        <v>242</v>
      </c>
      <c r="K44" s="65" t="s">
        <v>1865</v>
      </c>
      <c r="L44" s="47" t="s">
        <v>125</v>
      </c>
      <c r="M44" s="48">
        <v>2</v>
      </c>
      <c r="N44" s="66" t="s">
        <v>149</v>
      </c>
      <c r="O44" s="66">
        <v>0</v>
      </c>
      <c r="P44" s="66" t="s">
        <v>126</v>
      </c>
      <c r="Q44" s="66" t="s">
        <v>1840</v>
      </c>
      <c r="R44" s="66" t="s">
        <v>1861</v>
      </c>
      <c r="S44" s="66">
        <v>0</v>
      </c>
      <c r="T44" s="66">
        <v>0</v>
      </c>
      <c r="U44" s="48">
        <v>47</v>
      </c>
      <c r="V44" s="48">
        <v>4</v>
      </c>
      <c r="W44" s="67">
        <v>8</v>
      </c>
      <c r="X44" s="48"/>
      <c r="Y44" s="48">
        <v>818.928</v>
      </c>
      <c r="Z44" s="68">
        <v>204732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155" t="s">
        <v>1805</v>
      </c>
      <c r="C45" s="161" t="s">
        <v>139</v>
      </c>
      <c r="D45" s="290">
        <v>1</v>
      </c>
      <c r="E45" s="72" t="s">
        <v>1856</v>
      </c>
      <c r="F45" s="60"/>
      <c r="G45" s="61"/>
      <c r="H45" s="62"/>
      <c r="I45" s="63">
        <v>9</v>
      </c>
      <c r="J45" s="64">
        <v>242</v>
      </c>
      <c r="K45" s="65" t="s">
        <v>1866</v>
      </c>
      <c r="L45" s="47" t="s">
        <v>125</v>
      </c>
      <c r="M45" s="48">
        <v>2</v>
      </c>
      <c r="N45" s="66" t="s">
        <v>149</v>
      </c>
      <c r="O45" s="66">
        <v>0</v>
      </c>
      <c r="P45" s="66" t="s">
        <v>126</v>
      </c>
      <c r="Q45" s="66" t="s">
        <v>1863</v>
      </c>
      <c r="R45" s="66" t="s">
        <v>1861</v>
      </c>
      <c r="S45" s="66">
        <v>0</v>
      </c>
      <c r="T45" s="66" t="s">
        <v>64</v>
      </c>
      <c r="U45" s="48">
        <v>47</v>
      </c>
      <c r="V45" s="48">
        <v>4</v>
      </c>
      <c r="W45" s="67">
        <v>8</v>
      </c>
      <c r="X45" s="48"/>
      <c r="Y45" s="48">
        <v>818.928</v>
      </c>
      <c r="Z45" s="68">
        <v>204732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155" t="s">
        <v>1844</v>
      </c>
      <c r="C46" s="161" t="s">
        <v>139</v>
      </c>
      <c r="D46" s="290">
        <v>1</v>
      </c>
      <c r="E46" s="72" t="s">
        <v>1856</v>
      </c>
      <c r="F46" s="324" t="s">
        <v>2587</v>
      </c>
      <c r="G46" s="61"/>
      <c r="H46" s="62"/>
      <c r="I46" s="63">
        <v>24</v>
      </c>
      <c r="J46" s="64">
        <v>365</v>
      </c>
      <c r="K46" s="65" t="s">
        <v>175</v>
      </c>
      <c r="L46" s="218">
        <v>0</v>
      </c>
      <c r="M46" s="48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48">
        <v>0</v>
      </c>
      <c r="V46" s="48">
        <v>4</v>
      </c>
      <c r="W46" s="67">
        <v>0</v>
      </c>
      <c r="X46" s="48"/>
      <c r="Y46" s="48" t="s">
        <v>175</v>
      </c>
      <c r="Z46" s="68" t="s">
        <v>175</v>
      </c>
      <c r="AA46" s="149" t="s">
        <v>205</v>
      </c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55" t="s">
        <v>189</v>
      </c>
      <c r="AK46" s="82" t="s">
        <v>189</v>
      </c>
      <c r="AL46" s="21"/>
    </row>
    <row r="47" spans="2:38" s="5" customFormat="1" ht="22.5" customHeight="1" x14ac:dyDescent="0.4">
      <c r="B47" s="155" t="s">
        <v>1805</v>
      </c>
      <c r="C47" s="161" t="s">
        <v>139</v>
      </c>
      <c r="D47" s="290">
        <v>1</v>
      </c>
      <c r="E47" s="72" t="s">
        <v>1856</v>
      </c>
      <c r="F47" s="60"/>
      <c r="G47" s="61"/>
      <c r="H47" s="62"/>
      <c r="I47" s="63">
        <v>9</v>
      </c>
      <c r="J47" s="64">
        <v>242</v>
      </c>
      <c r="K47" s="65" t="s">
        <v>1867</v>
      </c>
      <c r="L47" s="47" t="s">
        <v>125</v>
      </c>
      <c r="M47" s="48">
        <v>2</v>
      </c>
      <c r="N47" s="66" t="s">
        <v>149</v>
      </c>
      <c r="O47" s="66">
        <v>0</v>
      </c>
      <c r="P47" s="66" t="s">
        <v>126</v>
      </c>
      <c r="Q47" s="66" t="s">
        <v>1843</v>
      </c>
      <c r="R47" s="66" t="s">
        <v>1861</v>
      </c>
      <c r="S47" s="66">
        <v>0</v>
      </c>
      <c r="T47" s="66">
        <v>0</v>
      </c>
      <c r="U47" s="48">
        <v>47</v>
      </c>
      <c r="V47" s="48">
        <v>4</v>
      </c>
      <c r="W47" s="67">
        <v>8</v>
      </c>
      <c r="X47" s="48"/>
      <c r="Y47" s="48">
        <v>818.928</v>
      </c>
      <c r="Z47" s="68">
        <v>204732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155" t="s">
        <v>1805</v>
      </c>
      <c r="C48" s="161" t="s">
        <v>139</v>
      </c>
      <c r="D48" s="290">
        <v>2</v>
      </c>
      <c r="E48" s="72" t="s">
        <v>1868</v>
      </c>
      <c r="F48" s="60"/>
      <c r="G48" s="61"/>
      <c r="H48" s="62"/>
      <c r="I48" s="63">
        <v>9</v>
      </c>
      <c r="J48" s="64">
        <v>242</v>
      </c>
      <c r="K48" s="65" t="s">
        <v>1869</v>
      </c>
      <c r="L48" s="47" t="s">
        <v>52</v>
      </c>
      <c r="M48" s="48">
        <v>1</v>
      </c>
      <c r="N48" s="66" t="s">
        <v>1127</v>
      </c>
      <c r="O48" s="66">
        <v>0</v>
      </c>
      <c r="P48" s="66" t="s">
        <v>88</v>
      </c>
      <c r="Q48" s="66">
        <v>0</v>
      </c>
      <c r="R48" s="66">
        <v>0</v>
      </c>
      <c r="S48" s="66">
        <v>0</v>
      </c>
      <c r="T48" s="66">
        <v>0</v>
      </c>
      <c r="U48" s="48">
        <v>26</v>
      </c>
      <c r="V48" s="48">
        <v>7</v>
      </c>
      <c r="W48" s="67">
        <v>7</v>
      </c>
      <c r="X48" s="48"/>
      <c r="Y48" s="48">
        <v>396.39600000000002</v>
      </c>
      <c r="Z48" s="68">
        <v>99099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155" t="s">
        <v>1805</v>
      </c>
      <c r="C49" s="161" t="s">
        <v>139</v>
      </c>
      <c r="D49" s="290">
        <v>2</v>
      </c>
      <c r="E49" s="72" t="s">
        <v>1870</v>
      </c>
      <c r="F49" s="60"/>
      <c r="G49" s="61"/>
      <c r="H49" s="62"/>
      <c r="I49" s="63">
        <v>9</v>
      </c>
      <c r="J49" s="64">
        <v>242</v>
      </c>
      <c r="K49" s="65" t="s">
        <v>1808</v>
      </c>
      <c r="L49" s="47" t="s">
        <v>61</v>
      </c>
      <c r="M49" s="48">
        <v>1</v>
      </c>
      <c r="N49" s="66" t="s">
        <v>1809</v>
      </c>
      <c r="O49" s="66">
        <v>0</v>
      </c>
      <c r="P49" s="66" t="s">
        <v>88</v>
      </c>
      <c r="Q49" s="66">
        <v>0</v>
      </c>
      <c r="R49" s="66">
        <v>0</v>
      </c>
      <c r="S49" s="66">
        <v>0</v>
      </c>
      <c r="T49" s="66" t="s">
        <v>64</v>
      </c>
      <c r="U49" s="48">
        <v>3</v>
      </c>
      <c r="V49" s="48">
        <v>2</v>
      </c>
      <c r="W49" s="67">
        <v>2</v>
      </c>
      <c r="X49" s="48"/>
      <c r="Y49" s="48">
        <v>13.068</v>
      </c>
      <c r="Z49" s="68">
        <v>3267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55" t="s">
        <v>189</v>
      </c>
      <c r="AK49" s="82" t="s">
        <v>189</v>
      </c>
      <c r="AL49" s="21"/>
    </row>
    <row r="50" spans="2:38" s="5" customFormat="1" ht="22.5" customHeight="1" x14ac:dyDescent="0.4">
      <c r="B50" s="155" t="s">
        <v>1805</v>
      </c>
      <c r="C50" s="161" t="s">
        <v>139</v>
      </c>
      <c r="D50" s="290">
        <v>2</v>
      </c>
      <c r="E50" s="72" t="s">
        <v>1870</v>
      </c>
      <c r="F50" s="60"/>
      <c r="G50" s="61"/>
      <c r="H50" s="62"/>
      <c r="I50" s="63">
        <v>9</v>
      </c>
      <c r="J50" s="64">
        <v>242</v>
      </c>
      <c r="K50" s="65" t="s">
        <v>1829</v>
      </c>
      <c r="L50" s="47" t="s">
        <v>90</v>
      </c>
      <c r="M50" s="48">
        <v>1</v>
      </c>
      <c r="N50" s="66" t="s">
        <v>343</v>
      </c>
      <c r="O50" s="66">
        <v>0</v>
      </c>
      <c r="P50" s="66" t="s">
        <v>1830</v>
      </c>
      <c r="Q50" s="66" t="s">
        <v>74</v>
      </c>
      <c r="R50" s="66" t="s">
        <v>1426</v>
      </c>
      <c r="S50" s="66" t="s">
        <v>69</v>
      </c>
      <c r="T50" s="66">
        <v>0</v>
      </c>
      <c r="U50" s="48">
        <v>13</v>
      </c>
      <c r="V50" s="48">
        <v>1</v>
      </c>
      <c r="W50" s="67">
        <v>1</v>
      </c>
      <c r="X50" s="48"/>
      <c r="Y50" s="48">
        <v>28.314</v>
      </c>
      <c r="Z50" s="68">
        <v>7078.5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55" t="s">
        <v>189</v>
      </c>
      <c r="AK50" s="82" t="s">
        <v>189</v>
      </c>
      <c r="AL50" s="21"/>
    </row>
    <row r="51" spans="2:38" s="5" customFormat="1" ht="22.5" customHeight="1" x14ac:dyDescent="0.4">
      <c r="B51" s="155" t="s">
        <v>1805</v>
      </c>
      <c r="C51" s="161" t="s">
        <v>139</v>
      </c>
      <c r="D51" s="290">
        <v>3</v>
      </c>
      <c r="E51" s="72" t="s">
        <v>70</v>
      </c>
      <c r="F51" s="60"/>
      <c r="G51" s="61"/>
      <c r="H51" s="62"/>
      <c r="I51" s="63">
        <v>9</v>
      </c>
      <c r="J51" s="64">
        <v>242</v>
      </c>
      <c r="K51" s="65" t="s">
        <v>1871</v>
      </c>
      <c r="L51" s="47" t="s">
        <v>78</v>
      </c>
      <c r="M51" s="48">
        <v>3</v>
      </c>
      <c r="N51" s="66" t="s">
        <v>1093</v>
      </c>
      <c r="O51" s="66">
        <v>0</v>
      </c>
      <c r="P51" s="66" t="s">
        <v>1872</v>
      </c>
      <c r="Q51" s="66">
        <v>0</v>
      </c>
      <c r="R51" s="66">
        <v>0</v>
      </c>
      <c r="S51" s="66" t="s">
        <v>1873</v>
      </c>
      <c r="T51" s="66">
        <v>0</v>
      </c>
      <c r="U51" s="48">
        <v>44</v>
      </c>
      <c r="V51" s="48">
        <v>1</v>
      </c>
      <c r="W51" s="67">
        <v>3</v>
      </c>
      <c r="X51" s="48"/>
      <c r="Y51" s="48">
        <v>287.49599999999998</v>
      </c>
      <c r="Z51" s="68">
        <v>71874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155" t="s">
        <v>1805</v>
      </c>
      <c r="C52" s="161" t="s">
        <v>139</v>
      </c>
      <c r="D52" s="290">
        <v>3</v>
      </c>
      <c r="E52" s="72" t="s">
        <v>70</v>
      </c>
      <c r="F52" s="60"/>
      <c r="G52" s="61"/>
      <c r="H52" s="62"/>
      <c r="I52" s="63" t="s">
        <v>175</v>
      </c>
      <c r="J52" s="64" t="s">
        <v>175</v>
      </c>
      <c r="K52" s="65" t="s">
        <v>185</v>
      </c>
      <c r="L52" s="136" t="s">
        <v>1874</v>
      </c>
      <c r="M52" s="73">
        <v>0</v>
      </c>
      <c r="N52" s="74" t="s">
        <v>185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3" t="s">
        <v>175</v>
      </c>
      <c r="V52" s="73">
        <v>4</v>
      </c>
      <c r="W52" s="75">
        <v>0</v>
      </c>
      <c r="X52" s="73">
        <v>0</v>
      </c>
      <c r="Y52" s="73" t="s">
        <v>175</v>
      </c>
      <c r="Z52" s="76" t="s">
        <v>175</v>
      </c>
      <c r="AA52" s="158" t="s">
        <v>187</v>
      </c>
      <c r="AB52" s="78" t="s">
        <v>188</v>
      </c>
      <c r="AC52" s="78" t="s">
        <v>175</v>
      </c>
      <c r="AD52" s="78" t="s">
        <v>175</v>
      </c>
      <c r="AE52" s="79" t="s">
        <v>175</v>
      </c>
      <c r="AF52" s="80" t="s">
        <v>175</v>
      </c>
      <c r="AG52" s="79" t="s">
        <v>175</v>
      </c>
      <c r="AH52" s="81" t="s">
        <v>189</v>
      </c>
      <c r="AI52" s="259" t="s">
        <v>189</v>
      </c>
      <c r="AJ52" s="255" t="s">
        <v>189</v>
      </c>
      <c r="AK52" s="82" t="s">
        <v>189</v>
      </c>
      <c r="AL52" s="21"/>
    </row>
    <row r="53" spans="2:38" s="5" customFormat="1" ht="22.5" customHeight="1" x14ac:dyDescent="0.4">
      <c r="B53" s="155" t="s">
        <v>1805</v>
      </c>
      <c r="C53" s="161" t="s">
        <v>139</v>
      </c>
      <c r="D53" s="290">
        <v>3</v>
      </c>
      <c r="E53" s="72" t="s">
        <v>70</v>
      </c>
      <c r="F53" s="60"/>
      <c r="G53" s="61"/>
      <c r="H53" s="62"/>
      <c r="I53" s="63" t="s">
        <v>175</v>
      </c>
      <c r="J53" s="64" t="s">
        <v>175</v>
      </c>
      <c r="K53" s="65" t="s">
        <v>185</v>
      </c>
      <c r="L53" s="136" t="s">
        <v>186</v>
      </c>
      <c r="M53" s="73">
        <v>0</v>
      </c>
      <c r="N53" s="74" t="s">
        <v>185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3" t="s">
        <v>175</v>
      </c>
      <c r="V53" s="73">
        <v>2</v>
      </c>
      <c r="W53" s="75">
        <v>0</v>
      </c>
      <c r="X53" s="73">
        <v>0</v>
      </c>
      <c r="Y53" s="73" t="s">
        <v>175</v>
      </c>
      <c r="Z53" s="76" t="s">
        <v>175</v>
      </c>
      <c r="AA53" s="158" t="s">
        <v>187</v>
      </c>
      <c r="AB53" s="78" t="s">
        <v>188</v>
      </c>
      <c r="AC53" s="78" t="s">
        <v>175</v>
      </c>
      <c r="AD53" s="78" t="s">
        <v>175</v>
      </c>
      <c r="AE53" s="79" t="s">
        <v>175</v>
      </c>
      <c r="AF53" s="80" t="s">
        <v>175</v>
      </c>
      <c r="AG53" s="79" t="s">
        <v>175</v>
      </c>
      <c r="AH53" s="81" t="s">
        <v>189</v>
      </c>
      <c r="AI53" s="259" t="s">
        <v>189</v>
      </c>
      <c r="AJ53" s="255" t="s">
        <v>189</v>
      </c>
      <c r="AK53" s="82" t="s">
        <v>189</v>
      </c>
      <c r="AL53" s="21"/>
    </row>
    <row r="54" spans="2:38" s="5" customFormat="1" ht="22.5" customHeight="1" x14ac:dyDescent="0.4">
      <c r="B54" s="155" t="s">
        <v>1805</v>
      </c>
      <c r="C54" s="161" t="s">
        <v>139</v>
      </c>
      <c r="D54" s="290">
        <v>3</v>
      </c>
      <c r="E54" s="72" t="s">
        <v>70</v>
      </c>
      <c r="F54" s="60"/>
      <c r="G54" s="61"/>
      <c r="H54" s="62"/>
      <c r="I54" s="63" t="s">
        <v>175</v>
      </c>
      <c r="J54" s="64" t="s">
        <v>175</v>
      </c>
      <c r="K54" s="65" t="s">
        <v>185</v>
      </c>
      <c r="L54" s="136" t="s">
        <v>186</v>
      </c>
      <c r="M54" s="73">
        <v>0</v>
      </c>
      <c r="N54" s="74" t="s">
        <v>185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  <c r="T54" s="74">
        <v>0</v>
      </c>
      <c r="U54" s="73" t="s">
        <v>175</v>
      </c>
      <c r="V54" s="73">
        <v>2</v>
      </c>
      <c r="W54" s="75">
        <v>0</v>
      </c>
      <c r="X54" s="73">
        <v>0</v>
      </c>
      <c r="Y54" s="73" t="s">
        <v>175</v>
      </c>
      <c r="Z54" s="76" t="s">
        <v>175</v>
      </c>
      <c r="AA54" s="158" t="s">
        <v>187</v>
      </c>
      <c r="AB54" s="78" t="s">
        <v>188</v>
      </c>
      <c r="AC54" s="78" t="s">
        <v>175</v>
      </c>
      <c r="AD54" s="78" t="s">
        <v>175</v>
      </c>
      <c r="AE54" s="79" t="s">
        <v>175</v>
      </c>
      <c r="AF54" s="80" t="s">
        <v>175</v>
      </c>
      <c r="AG54" s="79" t="s">
        <v>175</v>
      </c>
      <c r="AH54" s="81" t="s">
        <v>189</v>
      </c>
      <c r="AI54" s="259" t="s">
        <v>189</v>
      </c>
      <c r="AJ54" s="255" t="s">
        <v>189</v>
      </c>
      <c r="AK54" s="82" t="s">
        <v>189</v>
      </c>
      <c r="AL54" s="21"/>
    </row>
    <row r="55" spans="2:38" s="5" customFormat="1" ht="22.5" customHeight="1" x14ac:dyDescent="0.4">
      <c r="B55" s="155" t="s">
        <v>1805</v>
      </c>
      <c r="C55" s="161" t="s">
        <v>139</v>
      </c>
      <c r="D55" s="290">
        <v>4</v>
      </c>
      <c r="E55" s="72" t="s">
        <v>1875</v>
      </c>
      <c r="F55" s="60"/>
      <c r="G55" s="61"/>
      <c r="H55" s="62"/>
      <c r="I55" s="63">
        <v>9</v>
      </c>
      <c r="J55" s="64">
        <v>242</v>
      </c>
      <c r="K55" s="65" t="s">
        <v>1876</v>
      </c>
      <c r="L55" s="47" t="s">
        <v>125</v>
      </c>
      <c r="M55" s="48">
        <v>2</v>
      </c>
      <c r="N55" s="66" t="s">
        <v>149</v>
      </c>
      <c r="O55" s="66">
        <v>0</v>
      </c>
      <c r="P55" s="66" t="s">
        <v>126</v>
      </c>
      <c r="Q55" s="66" t="s">
        <v>1840</v>
      </c>
      <c r="R55" s="66">
        <v>0</v>
      </c>
      <c r="S55" s="66">
        <v>0</v>
      </c>
      <c r="T55" s="66">
        <v>0</v>
      </c>
      <c r="U55" s="48">
        <v>47</v>
      </c>
      <c r="V55" s="48">
        <v>13</v>
      </c>
      <c r="W55" s="67">
        <v>26</v>
      </c>
      <c r="X55" s="48"/>
      <c r="Y55" s="48">
        <v>2661.5160000000001</v>
      </c>
      <c r="Z55" s="68">
        <v>665379.00000000012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42"/>
      <c r="AK55" s="56"/>
      <c r="AL55" s="21"/>
    </row>
    <row r="56" spans="2:38" s="5" customFormat="1" ht="22.5" customHeight="1" x14ac:dyDescent="0.4">
      <c r="B56" s="155" t="s">
        <v>1805</v>
      </c>
      <c r="C56" s="161" t="s">
        <v>139</v>
      </c>
      <c r="D56" s="290">
        <v>4</v>
      </c>
      <c r="E56" s="72" t="s">
        <v>1877</v>
      </c>
      <c r="F56" s="60"/>
      <c r="G56" s="61"/>
      <c r="H56" s="62"/>
      <c r="I56" s="63">
        <v>9</v>
      </c>
      <c r="J56" s="64">
        <v>242</v>
      </c>
      <c r="K56" s="65" t="s">
        <v>1878</v>
      </c>
      <c r="L56" s="47" t="s">
        <v>125</v>
      </c>
      <c r="M56" s="48">
        <v>2</v>
      </c>
      <c r="N56" s="66" t="s">
        <v>149</v>
      </c>
      <c r="O56" s="66">
        <v>0</v>
      </c>
      <c r="P56" s="66" t="s">
        <v>126</v>
      </c>
      <c r="Q56" s="66" t="s">
        <v>1863</v>
      </c>
      <c r="R56" s="66">
        <v>0</v>
      </c>
      <c r="S56" s="66">
        <v>0</v>
      </c>
      <c r="T56" s="66">
        <v>0</v>
      </c>
      <c r="U56" s="48">
        <v>47</v>
      </c>
      <c r="V56" s="48">
        <v>13</v>
      </c>
      <c r="W56" s="67">
        <v>26</v>
      </c>
      <c r="X56" s="48"/>
      <c r="Y56" s="48">
        <v>2661.5160000000001</v>
      </c>
      <c r="Z56" s="68">
        <v>665379.00000000012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155" t="s">
        <v>1805</v>
      </c>
      <c r="C57" s="161" t="s">
        <v>139</v>
      </c>
      <c r="D57" s="290">
        <v>4</v>
      </c>
      <c r="E57" s="72" t="s">
        <v>1877</v>
      </c>
      <c r="F57" s="60"/>
      <c r="G57" s="61"/>
      <c r="H57" s="62"/>
      <c r="I57" s="63">
        <v>9</v>
      </c>
      <c r="J57" s="64">
        <v>242</v>
      </c>
      <c r="K57" s="65" t="s">
        <v>1879</v>
      </c>
      <c r="L57" s="47" t="s">
        <v>125</v>
      </c>
      <c r="M57" s="48">
        <v>2</v>
      </c>
      <c r="N57" s="66" t="s">
        <v>149</v>
      </c>
      <c r="O57" s="66">
        <v>0</v>
      </c>
      <c r="P57" s="66" t="s">
        <v>126</v>
      </c>
      <c r="Q57" s="66" t="s">
        <v>1843</v>
      </c>
      <c r="R57" s="66">
        <v>0</v>
      </c>
      <c r="S57" s="66">
        <v>0</v>
      </c>
      <c r="T57" s="66">
        <v>0</v>
      </c>
      <c r="U57" s="48">
        <v>47</v>
      </c>
      <c r="V57" s="48">
        <v>13</v>
      </c>
      <c r="W57" s="67">
        <v>26</v>
      </c>
      <c r="X57" s="48"/>
      <c r="Y57" s="48">
        <v>2661.5160000000001</v>
      </c>
      <c r="Z57" s="68">
        <v>665379.00000000012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155" t="s">
        <v>1805</v>
      </c>
      <c r="C58" s="161" t="s">
        <v>139</v>
      </c>
      <c r="D58" s="290">
        <v>4</v>
      </c>
      <c r="E58" s="72" t="s">
        <v>1877</v>
      </c>
      <c r="F58" s="60"/>
      <c r="G58" s="61"/>
      <c r="H58" s="62"/>
      <c r="I58" s="63">
        <v>9</v>
      </c>
      <c r="J58" s="64">
        <v>242</v>
      </c>
      <c r="K58" s="65" t="s">
        <v>1880</v>
      </c>
      <c r="L58" s="47" t="s">
        <v>125</v>
      </c>
      <c r="M58" s="48">
        <v>2</v>
      </c>
      <c r="N58" s="66" t="s">
        <v>149</v>
      </c>
      <c r="O58" s="66">
        <v>0</v>
      </c>
      <c r="P58" s="66" t="s">
        <v>126</v>
      </c>
      <c r="Q58" s="66" t="s">
        <v>1840</v>
      </c>
      <c r="R58" s="66">
        <v>0</v>
      </c>
      <c r="S58" s="66">
        <v>0</v>
      </c>
      <c r="T58" s="66">
        <v>0</v>
      </c>
      <c r="U58" s="48">
        <v>47</v>
      </c>
      <c r="V58" s="48">
        <v>3</v>
      </c>
      <c r="W58" s="67">
        <v>6</v>
      </c>
      <c r="X58" s="48"/>
      <c r="Y58" s="48">
        <v>614.19600000000003</v>
      </c>
      <c r="Z58" s="68">
        <v>153549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155" t="s">
        <v>1805</v>
      </c>
      <c r="C59" s="161" t="s">
        <v>139</v>
      </c>
      <c r="D59" s="290">
        <v>4</v>
      </c>
      <c r="E59" s="72" t="s">
        <v>1877</v>
      </c>
      <c r="F59" s="60"/>
      <c r="G59" s="61"/>
      <c r="H59" s="62"/>
      <c r="I59" s="63">
        <v>9</v>
      </c>
      <c r="J59" s="64">
        <v>242</v>
      </c>
      <c r="K59" s="65" t="s">
        <v>1881</v>
      </c>
      <c r="L59" s="47" t="s">
        <v>125</v>
      </c>
      <c r="M59" s="48">
        <v>2</v>
      </c>
      <c r="N59" s="66" t="s">
        <v>149</v>
      </c>
      <c r="O59" s="66">
        <v>0</v>
      </c>
      <c r="P59" s="66" t="s">
        <v>126</v>
      </c>
      <c r="Q59" s="66" t="s">
        <v>1863</v>
      </c>
      <c r="R59" s="66">
        <v>0</v>
      </c>
      <c r="S59" s="66">
        <v>0</v>
      </c>
      <c r="T59" s="66" t="s">
        <v>64</v>
      </c>
      <c r="U59" s="48">
        <v>47</v>
      </c>
      <c r="V59" s="48">
        <v>3</v>
      </c>
      <c r="W59" s="67">
        <v>6</v>
      </c>
      <c r="X59" s="48"/>
      <c r="Y59" s="48">
        <v>614.19600000000003</v>
      </c>
      <c r="Z59" s="68">
        <v>153549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155" t="s">
        <v>1844</v>
      </c>
      <c r="C60" s="161" t="s">
        <v>139</v>
      </c>
      <c r="D60" s="290">
        <v>4</v>
      </c>
      <c r="E60" s="72" t="s">
        <v>1877</v>
      </c>
      <c r="F60" s="324" t="s">
        <v>2587</v>
      </c>
      <c r="G60" s="61"/>
      <c r="H60" s="62"/>
      <c r="I60" s="63">
        <v>24</v>
      </c>
      <c r="J60" s="64">
        <v>365</v>
      </c>
      <c r="K60" s="65" t="s">
        <v>175</v>
      </c>
      <c r="L60" s="218">
        <v>0</v>
      </c>
      <c r="M60" s="48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48">
        <v>0</v>
      </c>
      <c r="V60" s="48">
        <v>3</v>
      </c>
      <c r="W60" s="67">
        <v>0</v>
      </c>
      <c r="X60" s="48"/>
      <c r="Y60" s="48" t="s">
        <v>175</v>
      </c>
      <c r="Z60" s="68" t="s">
        <v>175</v>
      </c>
      <c r="AA60" s="149" t="s">
        <v>205</v>
      </c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55" t="s">
        <v>189</v>
      </c>
      <c r="AK60" s="82" t="s">
        <v>189</v>
      </c>
      <c r="AL60" s="21"/>
    </row>
    <row r="61" spans="2:38" s="5" customFormat="1" ht="22.5" customHeight="1" x14ac:dyDescent="0.4">
      <c r="B61" s="155" t="s">
        <v>1805</v>
      </c>
      <c r="C61" s="161" t="s">
        <v>139</v>
      </c>
      <c r="D61" s="290">
        <v>4</v>
      </c>
      <c r="E61" s="72" t="s">
        <v>1877</v>
      </c>
      <c r="F61" s="60"/>
      <c r="G61" s="61"/>
      <c r="H61" s="62"/>
      <c r="I61" s="63">
        <v>9</v>
      </c>
      <c r="J61" s="64">
        <v>242</v>
      </c>
      <c r="K61" s="65" t="s">
        <v>1882</v>
      </c>
      <c r="L61" s="47" t="s">
        <v>125</v>
      </c>
      <c r="M61" s="48">
        <v>2</v>
      </c>
      <c r="N61" s="66" t="s">
        <v>149</v>
      </c>
      <c r="O61" s="66">
        <v>0</v>
      </c>
      <c r="P61" s="66" t="s">
        <v>126</v>
      </c>
      <c r="Q61" s="66" t="s">
        <v>1843</v>
      </c>
      <c r="R61" s="66">
        <v>0</v>
      </c>
      <c r="S61" s="66">
        <v>0</v>
      </c>
      <c r="T61" s="66">
        <v>0</v>
      </c>
      <c r="U61" s="48">
        <v>47</v>
      </c>
      <c r="V61" s="48">
        <v>3</v>
      </c>
      <c r="W61" s="67">
        <v>6</v>
      </c>
      <c r="X61" s="48"/>
      <c r="Y61" s="48">
        <v>614.19600000000003</v>
      </c>
      <c r="Z61" s="68">
        <v>153549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155" t="s">
        <v>1805</v>
      </c>
      <c r="C62" s="161" t="s">
        <v>139</v>
      </c>
      <c r="D62" s="290">
        <v>4</v>
      </c>
      <c r="E62" s="72" t="s">
        <v>1877</v>
      </c>
      <c r="F62" s="60"/>
      <c r="G62" s="61"/>
      <c r="H62" s="62"/>
      <c r="I62" s="63">
        <v>9</v>
      </c>
      <c r="J62" s="64">
        <v>242</v>
      </c>
      <c r="K62" s="65" t="s">
        <v>1883</v>
      </c>
      <c r="L62" s="47" t="s">
        <v>1832</v>
      </c>
      <c r="M62" s="48">
        <v>1</v>
      </c>
      <c r="N62" s="66" t="s">
        <v>118</v>
      </c>
      <c r="O62" s="66">
        <v>0</v>
      </c>
      <c r="P62" s="66">
        <v>0</v>
      </c>
      <c r="Q62" s="66" t="s">
        <v>92</v>
      </c>
      <c r="R62" s="66" t="s">
        <v>345</v>
      </c>
      <c r="S62" s="66" t="s">
        <v>69</v>
      </c>
      <c r="T62" s="66">
        <v>0</v>
      </c>
      <c r="U62" s="48">
        <v>28</v>
      </c>
      <c r="V62" s="48">
        <v>2</v>
      </c>
      <c r="W62" s="67">
        <v>2</v>
      </c>
      <c r="X62" s="48"/>
      <c r="Y62" s="48">
        <v>121.968</v>
      </c>
      <c r="Z62" s="68">
        <v>30492.000000000004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55" t="s">
        <v>189</v>
      </c>
      <c r="AK62" s="82" t="s">
        <v>189</v>
      </c>
      <c r="AL62" s="21"/>
    </row>
    <row r="63" spans="2:38" s="5" customFormat="1" ht="22.5" customHeight="1" x14ac:dyDescent="0.4">
      <c r="B63" s="155" t="s">
        <v>1805</v>
      </c>
      <c r="C63" s="161" t="s">
        <v>139</v>
      </c>
      <c r="D63" s="290">
        <v>4</v>
      </c>
      <c r="E63" s="72" t="s">
        <v>1877</v>
      </c>
      <c r="F63" s="60"/>
      <c r="G63" s="61"/>
      <c r="H63" s="62"/>
      <c r="I63" s="63">
        <v>9</v>
      </c>
      <c r="J63" s="64">
        <v>242</v>
      </c>
      <c r="K63" s="65" t="s">
        <v>1828</v>
      </c>
      <c r="L63" s="47" t="s">
        <v>90</v>
      </c>
      <c r="M63" s="48">
        <v>1</v>
      </c>
      <c r="N63" s="66" t="s">
        <v>343</v>
      </c>
      <c r="O63" s="66">
        <v>0</v>
      </c>
      <c r="P63" s="66">
        <v>0</v>
      </c>
      <c r="Q63" s="66" t="s">
        <v>74</v>
      </c>
      <c r="R63" s="66" t="s">
        <v>75</v>
      </c>
      <c r="S63" s="66" t="s">
        <v>450</v>
      </c>
      <c r="T63" s="66">
        <v>0</v>
      </c>
      <c r="U63" s="48">
        <v>13</v>
      </c>
      <c r="V63" s="48">
        <v>1</v>
      </c>
      <c r="W63" s="67">
        <v>1</v>
      </c>
      <c r="X63" s="48"/>
      <c r="Y63" s="48">
        <v>28.314</v>
      </c>
      <c r="Z63" s="68">
        <v>7078.5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55" t="s">
        <v>189</v>
      </c>
      <c r="AK63" s="82" t="s">
        <v>189</v>
      </c>
      <c r="AL63" s="21"/>
    </row>
    <row r="64" spans="2:38" s="5" customFormat="1" ht="22.5" customHeight="1" x14ac:dyDescent="0.4">
      <c r="B64" s="155" t="s">
        <v>1805</v>
      </c>
      <c r="C64" s="161" t="s">
        <v>139</v>
      </c>
      <c r="D64" s="290">
        <v>5</v>
      </c>
      <c r="E64" s="72" t="s">
        <v>1884</v>
      </c>
      <c r="F64" s="60"/>
      <c r="G64" s="61"/>
      <c r="H64" s="62"/>
      <c r="I64" s="63">
        <v>9</v>
      </c>
      <c r="J64" s="64">
        <v>242</v>
      </c>
      <c r="K64" s="65" t="s">
        <v>1885</v>
      </c>
      <c r="L64" s="47" t="s">
        <v>125</v>
      </c>
      <c r="M64" s="48">
        <v>2</v>
      </c>
      <c r="N64" s="66" t="s">
        <v>149</v>
      </c>
      <c r="O64" s="66">
        <v>0</v>
      </c>
      <c r="P64" s="66" t="s">
        <v>126</v>
      </c>
      <c r="Q64" s="66" t="s">
        <v>1840</v>
      </c>
      <c r="R64" s="66">
        <v>0</v>
      </c>
      <c r="S64" s="66">
        <v>0</v>
      </c>
      <c r="T64" s="66">
        <v>0</v>
      </c>
      <c r="U64" s="48">
        <v>47</v>
      </c>
      <c r="V64" s="48">
        <v>1</v>
      </c>
      <c r="W64" s="67">
        <v>2</v>
      </c>
      <c r="X64" s="48"/>
      <c r="Y64" s="48">
        <v>204.732</v>
      </c>
      <c r="Z64" s="68">
        <v>51183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42"/>
      <c r="AK64" s="56"/>
      <c r="AL64" s="21"/>
    </row>
    <row r="65" spans="2:38" s="5" customFormat="1" ht="22.5" customHeight="1" x14ac:dyDescent="0.4">
      <c r="B65" s="155" t="s">
        <v>1805</v>
      </c>
      <c r="C65" s="161" t="s">
        <v>139</v>
      </c>
      <c r="D65" s="290">
        <v>5</v>
      </c>
      <c r="E65" s="72" t="s">
        <v>1886</v>
      </c>
      <c r="F65" s="60"/>
      <c r="G65" s="61"/>
      <c r="H65" s="62"/>
      <c r="I65" s="63">
        <v>9</v>
      </c>
      <c r="J65" s="64">
        <v>242</v>
      </c>
      <c r="K65" s="65" t="s">
        <v>1887</v>
      </c>
      <c r="L65" s="47" t="s">
        <v>125</v>
      </c>
      <c r="M65" s="48">
        <v>2</v>
      </c>
      <c r="N65" s="66" t="s">
        <v>149</v>
      </c>
      <c r="O65" s="66">
        <v>0</v>
      </c>
      <c r="P65" s="66" t="s">
        <v>126</v>
      </c>
      <c r="Q65" s="66" t="s">
        <v>1843</v>
      </c>
      <c r="R65" s="66">
        <v>0</v>
      </c>
      <c r="S65" s="66">
        <v>0</v>
      </c>
      <c r="T65" s="66" t="s">
        <v>64</v>
      </c>
      <c r="U65" s="48">
        <v>47</v>
      </c>
      <c r="V65" s="48">
        <v>1</v>
      </c>
      <c r="W65" s="67">
        <v>2</v>
      </c>
      <c r="X65" s="48"/>
      <c r="Y65" s="48">
        <v>204.732</v>
      </c>
      <c r="Z65" s="68">
        <v>51183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155" t="s">
        <v>1844</v>
      </c>
      <c r="C66" s="161" t="s">
        <v>139</v>
      </c>
      <c r="D66" s="290">
        <v>5</v>
      </c>
      <c r="E66" s="72" t="s">
        <v>1886</v>
      </c>
      <c r="F66" s="324" t="s">
        <v>2587</v>
      </c>
      <c r="G66" s="61"/>
      <c r="H66" s="62"/>
      <c r="I66" s="63">
        <v>24</v>
      </c>
      <c r="J66" s="64">
        <v>365</v>
      </c>
      <c r="K66" s="65" t="s">
        <v>175</v>
      </c>
      <c r="L66" s="218">
        <v>0</v>
      </c>
      <c r="M66" s="48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48">
        <v>0</v>
      </c>
      <c r="V66" s="48">
        <v>1</v>
      </c>
      <c r="W66" s="67">
        <v>0</v>
      </c>
      <c r="X66" s="48"/>
      <c r="Y66" s="48" t="s">
        <v>175</v>
      </c>
      <c r="Z66" s="68" t="s">
        <v>175</v>
      </c>
      <c r="AA66" s="149" t="s">
        <v>205</v>
      </c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55" t="s">
        <v>189</v>
      </c>
      <c r="AK66" s="82" t="s">
        <v>189</v>
      </c>
      <c r="AL66" s="21"/>
    </row>
    <row r="67" spans="2:38" s="5" customFormat="1" ht="22.5" customHeight="1" x14ac:dyDescent="0.4">
      <c r="B67" s="155" t="s">
        <v>1805</v>
      </c>
      <c r="C67" s="161" t="s">
        <v>139</v>
      </c>
      <c r="D67" s="290">
        <v>5</v>
      </c>
      <c r="E67" s="72" t="s">
        <v>1886</v>
      </c>
      <c r="F67" s="60"/>
      <c r="G67" s="61"/>
      <c r="H67" s="62"/>
      <c r="I67" s="63">
        <v>9</v>
      </c>
      <c r="J67" s="64">
        <v>242</v>
      </c>
      <c r="K67" s="65" t="s">
        <v>1876</v>
      </c>
      <c r="L67" s="47" t="s">
        <v>125</v>
      </c>
      <c r="M67" s="48">
        <v>2</v>
      </c>
      <c r="N67" s="66" t="s">
        <v>149</v>
      </c>
      <c r="O67" s="66">
        <v>0</v>
      </c>
      <c r="P67" s="66" t="s">
        <v>126</v>
      </c>
      <c r="Q67" s="66" t="s">
        <v>1840</v>
      </c>
      <c r="R67" s="66">
        <v>0</v>
      </c>
      <c r="S67" s="66">
        <v>0</v>
      </c>
      <c r="T67" s="66">
        <v>0</v>
      </c>
      <c r="U67" s="48">
        <v>47</v>
      </c>
      <c r="V67" s="48">
        <v>1</v>
      </c>
      <c r="W67" s="67">
        <v>2</v>
      </c>
      <c r="X67" s="48"/>
      <c r="Y67" s="48">
        <v>204.732</v>
      </c>
      <c r="Z67" s="68">
        <v>51183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155" t="s">
        <v>1805</v>
      </c>
      <c r="C68" s="161" t="s">
        <v>139</v>
      </c>
      <c r="D68" s="290">
        <v>5</v>
      </c>
      <c r="E68" s="72" t="s">
        <v>1886</v>
      </c>
      <c r="F68" s="60"/>
      <c r="G68" s="61"/>
      <c r="H68" s="62"/>
      <c r="I68" s="63">
        <v>9</v>
      </c>
      <c r="J68" s="64">
        <v>242</v>
      </c>
      <c r="K68" s="65" t="s">
        <v>1878</v>
      </c>
      <c r="L68" s="47" t="s">
        <v>125</v>
      </c>
      <c r="M68" s="48">
        <v>2</v>
      </c>
      <c r="N68" s="66" t="s">
        <v>149</v>
      </c>
      <c r="O68" s="66">
        <v>0</v>
      </c>
      <c r="P68" s="66" t="s">
        <v>126</v>
      </c>
      <c r="Q68" s="66" t="s">
        <v>1863</v>
      </c>
      <c r="R68" s="66">
        <v>0</v>
      </c>
      <c r="S68" s="66">
        <v>0</v>
      </c>
      <c r="T68" s="66">
        <v>0</v>
      </c>
      <c r="U68" s="48">
        <v>47</v>
      </c>
      <c r="V68" s="48">
        <v>1</v>
      </c>
      <c r="W68" s="67">
        <v>2</v>
      </c>
      <c r="X68" s="48"/>
      <c r="Y68" s="48">
        <v>204.732</v>
      </c>
      <c r="Z68" s="68">
        <v>51183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155" t="s">
        <v>1805</v>
      </c>
      <c r="C69" s="161" t="s">
        <v>139</v>
      </c>
      <c r="D69" s="290">
        <v>5</v>
      </c>
      <c r="E69" s="60" t="s">
        <v>1886</v>
      </c>
      <c r="F69" s="60"/>
      <c r="G69" s="61"/>
      <c r="H69" s="62"/>
      <c r="I69" s="63">
        <v>9</v>
      </c>
      <c r="J69" s="64">
        <v>242</v>
      </c>
      <c r="K69" s="65" t="s">
        <v>1879</v>
      </c>
      <c r="L69" s="47" t="s">
        <v>125</v>
      </c>
      <c r="M69" s="48">
        <v>2</v>
      </c>
      <c r="N69" s="66" t="s">
        <v>149</v>
      </c>
      <c r="O69" s="66">
        <v>0</v>
      </c>
      <c r="P69" s="66" t="s">
        <v>126</v>
      </c>
      <c r="Q69" s="66" t="s">
        <v>1843</v>
      </c>
      <c r="R69" s="66">
        <v>0</v>
      </c>
      <c r="S69" s="66">
        <v>0</v>
      </c>
      <c r="T69" s="66">
        <v>0</v>
      </c>
      <c r="U69" s="48">
        <v>47</v>
      </c>
      <c r="V69" s="48">
        <v>1</v>
      </c>
      <c r="W69" s="67">
        <v>2</v>
      </c>
      <c r="X69" s="48"/>
      <c r="Y69" s="48">
        <v>204.732</v>
      </c>
      <c r="Z69" s="68">
        <v>51183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155" t="s">
        <v>1805</v>
      </c>
      <c r="C70" s="161" t="s">
        <v>139</v>
      </c>
      <c r="D70" s="290">
        <v>6</v>
      </c>
      <c r="E70" s="60" t="s">
        <v>1888</v>
      </c>
      <c r="F70" s="60"/>
      <c r="G70" s="61"/>
      <c r="H70" s="62"/>
      <c r="I70" s="63">
        <v>9</v>
      </c>
      <c r="J70" s="64">
        <v>242</v>
      </c>
      <c r="K70" s="65" t="s">
        <v>1344</v>
      </c>
      <c r="L70" s="47" t="s">
        <v>96</v>
      </c>
      <c r="M70" s="48">
        <v>2</v>
      </c>
      <c r="N70" s="66" t="s">
        <v>149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48">
        <v>47</v>
      </c>
      <c r="V70" s="48">
        <v>2</v>
      </c>
      <c r="W70" s="67">
        <v>4</v>
      </c>
      <c r="X70" s="48"/>
      <c r="Y70" s="48">
        <v>409.464</v>
      </c>
      <c r="Z70" s="68">
        <v>102366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155" t="s">
        <v>1805</v>
      </c>
      <c r="C71" s="161" t="s">
        <v>139</v>
      </c>
      <c r="D71" s="290">
        <v>7</v>
      </c>
      <c r="E71" s="60" t="s">
        <v>1889</v>
      </c>
      <c r="F71" s="60"/>
      <c r="G71" s="61"/>
      <c r="H71" s="62"/>
      <c r="I71" s="63">
        <v>9</v>
      </c>
      <c r="J71" s="64">
        <v>242</v>
      </c>
      <c r="K71" s="65" t="s">
        <v>1890</v>
      </c>
      <c r="L71" s="47" t="s">
        <v>125</v>
      </c>
      <c r="M71" s="48">
        <v>2</v>
      </c>
      <c r="N71" s="66" t="s">
        <v>149</v>
      </c>
      <c r="O71" s="66">
        <v>0</v>
      </c>
      <c r="P71" s="66" t="s">
        <v>126</v>
      </c>
      <c r="Q71" s="66" t="s">
        <v>1840</v>
      </c>
      <c r="R71" s="66">
        <v>0</v>
      </c>
      <c r="S71" s="66">
        <v>0</v>
      </c>
      <c r="T71" s="66">
        <v>0</v>
      </c>
      <c r="U71" s="48">
        <v>47</v>
      </c>
      <c r="V71" s="48">
        <v>1</v>
      </c>
      <c r="W71" s="67">
        <v>2</v>
      </c>
      <c r="X71" s="48"/>
      <c r="Y71" s="48">
        <v>204.732</v>
      </c>
      <c r="Z71" s="68">
        <v>51183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155" t="s">
        <v>1805</v>
      </c>
      <c r="C72" s="161" t="s">
        <v>139</v>
      </c>
      <c r="D72" s="290">
        <v>7</v>
      </c>
      <c r="E72" s="60" t="s">
        <v>1891</v>
      </c>
      <c r="F72" s="60"/>
      <c r="G72" s="61"/>
      <c r="H72" s="62"/>
      <c r="I72" s="63">
        <v>9</v>
      </c>
      <c r="J72" s="64">
        <v>242</v>
      </c>
      <c r="K72" s="65" t="s">
        <v>1892</v>
      </c>
      <c r="L72" s="47" t="s">
        <v>125</v>
      </c>
      <c r="M72" s="48">
        <v>2</v>
      </c>
      <c r="N72" s="66" t="s">
        <v>149</v>
      </c>
      <c r="O72" s="66">
        <v>0</v>
      </c>
      <c r="P72" s="66" t="s">
        <v>126</v>
      </c>
      <c r="Q72" s="66" t="s">
        <v>1863</v>
      </c>
      <c r="R72" s="66">
        <v>0</v>
      </c>
      <c r="S72" s="66">
        <v>0</v>
      </c>
      <c r="T72" s="66">
        <v>0</v>
      </c>
      <c r="U72" s="48">
        <v>47</v>
      </c>
      <c r="V72" s="48">
        <v>3</v>
      </c>
      <c r="W72" s="67">
        <v>6</v>
      </c>
      <c r="X72" s="48"/>
      <c r="Y72" s="48">
        <v>614.19600000000003</v>
      </c>
      <c r="Z72" s="68">
        <v>153549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155" t="s">
        <v>1805</v>
      </c>
      <c r="C73" s="161" t="s">
        <v>139</v>
      </c>
      <c r="D73" s="290">
        <v>7</v>
      </c>
      <c r="E73" s="60" t="s">
        <v>1891</v>
      </c>
      <c r="F73" s="60"/>
      <c r="G73" s="61"/>
      <c r="H73" s="62"/>
      <c r="I73" s="63">
        <v>9</v>
      </c>
      <c r="J73" s="64">
        <v>242</v>
      </c>
      <c r="K73" s="65" t="s">
        <v>1893</v>
      </c>
      <c r="L73" s="47" t="s">
        <v>125</v>
      </c>
      <c r="M73" s="48">
        <v>2</v>
      </c>
      <c r="N73" s="66" t="s">
        <v>149</v>
      </c>
      <c r="O73" s="66">
        <v>0</v>
      </c>
      <c r="P73" s="66" t="s">
        <v>126</v>
      </c>
      <c r="Q73" s="66" t="s">
        <v>1843</v>
      </c>
      <c r="R73" s="66">
        <v>0</v>
      </c>
      <c r="S73" s="66">
        <v>0</v>
      </c>
      <c r="T73" s="66">
        <v>0</v>
      </c>
      <c r="U73" s="48">
        <v>47</v>
      </c>
      <c r="V73" s="48">
        <v>1</v>
      </c>
      <c r="W73" s="67">
        <v>2</v>
      </c>
      <c r="X73" s="48"/>
      <c r="Y73" s="48">
        <v>204.732</v>
      </c>
      <c r="Z73" s="68">
        <v>51183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155" t="s">
        <v>1805</v>
      </c>
      <c r="C74" s="161" t="s">
        <v>139</v>
      </c>
      <c r="D74" s="290">
        <v>7</v>
      </c>
      <c r="E74" s="72" t="s">
        <v>1891</v>
      </c>
      <c r="F74" s="60"/>
      <c r="G74" s="61"/>
      <c r="H74" s="62"/>
      <c r="I74" s="63">
        <v>9</v>
      </c>
      <c r="J74" s="64">
        <v>242</v>
      </c>
      <c r="K74" s="65" t="s">
        <v>1894</v>
      </c>
      <c r="L74" s="47" t="s">
        <v>125</v>
      </c>
      <c r="M74" s="48">
        <v>2</v>
      </c>
      <c r="N74" s="66" t="s">
        <v>149</v>
      </c>
      <c r="O74" s="66">
        <v>0</v>
      </c>
      <c r="P74" s="66" t="s">
        <v>126</v>
      </c>
      <c r="Q74" s="66" t="s">
        <v>1840</v>
      </c>
      <c r="R74" s="66">
        <v>0</v>
      </c>
      <c r="S74" s="66">
        <v>0</v>
      </c>
      <c r="T74" s="66">
        <v>0</v>
      </c>
      <c r="U74" s="48">
        <v>47</v>
      </c>
      <c r="V74" s="48">
        <v>2</v>
      </c>
      <c r="W74" s="67">
        <v>4</v>
      </c>
      <c r="X74" s="48"/>
      <c r="Y74" s="48">
        <v>409.464</v>
      </c>
      <c r="Z74" s="68">
        <v>102366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155" t="s">
        <v>1805</v>
      </c>
      <c r="C75" s="161" t="s">
        <v>139</v>
      </c>
      <c r="D75" s="290">
        <v>7</v>
      </c>
      <c r="E75" s="72" t="s">
        <v>1891</v>
      </c>
      <c r="F75" s="60"/>
      <c r="G75" s="61"/>
      <c r="H75" s="62"/>
      <c r="I75" s="63">
        <v>9</v>
      </c>
      <c r="J75" s="64">
        <v>242</v>
      </c>
      <c r="K75" s="65" t="s">
        <v>1895</v>
      </c>
      <c r="L75" s="47" t="s">
        <v>125</v>
      </c>
      <c r="M75" s="48">
        <v>2</v>
      </c>
      <c r="N75" s="66" t="s">
        <v>149</v>
      </c>
      <c r="O75" s="66">
        <v>0</v>
      </c>
      <c r="P75" s="66" t="s">
        <v>126</v>
      </c>
      <c r="Q75" s="66" t="s">
        <v>1863</v>
      </c>
      <c r="R75" s="66">
        <v>0</v>
      </c>
      <c r="S75" s="66">
        <v>0</v>
      </c>
      <c r="T75" s="66">
        <v>0</v>
      </c>
      <c r="U75" s="48">
        <v>47</v>
      </c>
      <c r="V75" s="48">
        <v>4</v>
      </c>
      <c r="W75" s="67">
        <v>8</v>
      </c>
      <c r="X75" s="48"/>
      <c r="Y75" s="48">
        <v>818.928</v>
      </c>
      <c r="Z75" s="68">
        <v>204732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155" t="s">
        <v>1805</v>
      </c>
      <c r="C76" s="161" t="s">
        <v>139</v>
      </c>
      <c r="D76" s="290">
        <v>7</v>
      </c>
      <c r="E76" s="72" t="s">
        <v>1891</v>
      </c>
      <c r="F76" s="60"/>
      <c r="G76" s="61"/>
      <c r="H76" s="62"/>
      <c r="I76" s="63">
        <v>9</v>
      </c>
      <c r="J76" s="64">
        <v>242</v>
      </c>
      <c r="K76" s="65" t="s">
        <v>1896</v>
      </c>
      <c r="L76" s="47" t="s">
        <v>125</v>
      </c>
      <c r="M76" s="48">
        <v>2</v>
      </c>
      <c r="N76" s="66" t="s">
        <v>149</v>
      </c>
      <c r="O76" s="66">
        <v>0</v>
      </c>
      <c r="P76" s="66" t="s">
        <v>126</v>
      </c>
      <c r="Q76" s="66" t="s">
        <v>1863</v>
      </c>
      <c r="R76" s="66">
        <v>0</v>
      </c>
      <c r="S76" s="66">
        <v>0</v>
      </c>
      <c r="T76" s="66" t="s">
        <v>64</v>
      </c>
      <c r="U76" s="48">
        <v>47</v>
      </c>
      <c r="V76" s="48">
        <v>2</v>
      </c>
      <c r="W76" s="67">
        <v>4</v>
      </c>
      <c r="X76" s="48"/>
      <c r="Y76" s="48">
        <v>409.464</v>
      </c>
      <c r="Z76" s="68">
        <v>102366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42"/>
      <c r="AK76" s="56"/>
      <c r="AL76" s="21"/>
    </row>
    <row r="77" spans="2:38" s="5" customFormat="1" ht="22.5" customHeight="1" x14ac:dyDescent="0.4">
      <c r="B77" s="155" t="s">
        <v>1844</v>
      </c>
      <c r="C77" s="161" t="s">
        <v>139</v>
      </c>
      <c r="D77" s="290">
        <v>7</v>
      </c>
      <c r="E77" s="72" t="s">
        <v>1891</v>
      </c>
      <c r="F77" s="324" t="s">
        <v>2587</v>
      </c>
      <c r="G77" s="61"/>
      <c r="H77" s="62"/>
      <c r="I77" s="63">
        <v>24</v>
      </c>
      <c r="J77" s="64">
        <v>365</v>
      </c>
      <c r="K77" s="65" t="s">
        <v>175</v>
      </c>
      <c r="L77" s="218">
        <v>0</v>
      </c>
      <c r="M77" s="48">
        <v>0</v>
      </c>
      <c r="N77" s="66">
        <v>0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48">
        <v>0</v>
      </c>
      <c r="V77" s="48">
        <v>2</v>
      </c>
      <c r="W77" s="67">
        <v>0</v>
      </c>
      <c r="X77" s="48"/>
      <c r="Y77" s="48" t="s">
        <v>175</v>
      </c>
      <c r="Z77" s="68" t="s">
        <v>175</v>
      </c>
      <c r="AA77" s="149" t="s">
        <v>205</v>
      </c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55" t="s">
        <v>189</v>
      </c>
      <c r="AK77" s="82" t="s">
        <v>189</v>
      </c>
      <c r="AL77" s="21"/>
    </row>
    <row r="78" spans="2:38" s="5" customFormat="1" ht="22.5" customHeight="1" x14ac:dyDescent="0.4">
      <c r="B78" s="155" t="s">
        <v>1805</v>
      </c>
      <c r="C78" s="161" t="s">
        <v>139</v>
      </c>
      <c r="D78" s="290">
        <v>7</v>
      </c>
      <c r="E78" s="72" t="s">
        <v>1891</v>
      </c>
      <c r="F78" s="60"/>
      <c r="G78" s="61"/>
      <c r="H78" s="62"/>
      <c r="I78" s="63">
        <v>9</v>
      </c>
      <c r="J78" s="64">
        <v>242</v>
      </c>
      <c r="K78" s="65" t="s">
        <v>1897</v>
      </c>
      <c r="L78" s="47" t="s">
        <v>125</v>
      </c>
      <c r="M78" s="48">
        <v>2</v>
      </c>
      <c r="N78" s="66" t="s">
        <v>149</v>
      </c>
      <c r="O78" s="66">
        <v>0</v>
      </c>
      <c r="P78" s="66" t="s">
        <v>126</v>
      </c>
      <c r="Q78" s="66" t="s">
        <v>1843</v>
      </c>
      <c r="R78" s="66">
        <v>0</v>
      </c>
      <c r="S78" s="66">
        <v>0</v>
      </c>
      <c r="T78" s="66">
        <v>0</v>
      </c>
      <c r="U78" s="48">
        <v>47</v>
      </c>
      <c r="V78" s="48">
        <v>2</v>
      </c>
      <c r="W78" s="67">
        <v>4</v>
      </c>
      <c r="X78" s="48"/>
      <c r="Y78" s="48">
        <v>409.464</v>
      </c>
      <c r="Z78" s="68">
        <v>102366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247">
        <f t="shared" si="1"/>
        <v>0</v>
      </c>
      <c r="AJ78" s="242"/>
      <c r="AK78" s="56"/>
      <c r="AL78" s="21"/>
    </row>
    <row r="79" spans="2:38" s="5" customFormat="1" ht="22.5" customHeight="1" x14ac:dyDescent="0.4">
      <c r="B79" s="155" t="s">
        <v>1805</v>
      </c>
      <c r="C79" s="161" t="s">
        <v>139</v>
      </c>
      <c r="D79" s="290">
        <v>8</v>
      </c>
      <c r="E79" s="72" t="s">
        <v>1810</v>
      </c>
      <c r="F79" s="60"/>
      <c r="G79" s="61"/>
      <c r="H79" s="62"/>
      <c r="I79" s="63">
        <v>9</v>
      </c>
      <c r="J79" s="64">
        <v>242</v>
      </c>
      <c r="K79" s="65" t="s">
        <v>1898</v>
      </c>
      <c r="L79" s="47" t="s">
        <v>172</v>
      </c>
      <c r="M79" s="48">
        <v>2</v>
      </c>
      <c r="N79" s="66" t="s">
        <v>118</v>
      </c>
      <c r="O79" s="66">
        <v>0</v>
      </c>
      <c r="P79" s="66">
        <v>0</v>
      </c>
      <c r="Q79" s="66" t="s">
        <v>974</v>
      </c>
      <c r="R79" s="66">
        <v>0</v>
      </c>
      <c r="S79" s="66">
        <v>0</v>
      </c>
      <c r="T79" s="66">
        <v>0</v>
      </c>
      <c r="U79" s="48">
        <v>28</v>
      </c>
      <c r="V79" s="48">
        <v>1</v>
      </c>
      <c r="W79" s="67">
        <v>2</v>
      </c>
      <c r="X79" s="48"/>
      <c r="Y79" s="48">
        <v>121.968</v>
      </c>
      <c r="Z79" s="68">
        <v>30492.000000000004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42"/>
      <c r="AK79" s="56"/>
      <c r="AL79" s="21"/>
    </row>
    <row r="80" spans="2:38" s="5" customFormat="1" ht="22.5" customHeight="1" x14ac:dyDescent="0.4">
      <c r="B80" s="155" t="s">
        <v>1805</v>
      </c>
      <c r="C80" s="161" t="s">
        <v>139</v>
      </c>
      <c r="D80" s="290">
        <v>9</v>
      </c>
      <c r="E80" s="72" t="s">
        <v>1838</v>
      </c>
      <c r="F80" s="60"/>
      <c r="G80" s="61"/>
      <c r="H80" s="62"/>
      <c r="I80" s="63">
        <v>9</v>
      </c>
      <c r="J80" s="64">
        <v>242</v>
      </c>
      <c r="K80" s="65" t="s">
        <v>58</v>
      </c>
      <c r="L80" s="47" t="s">
        <v>125</v>
      </c>
      <c r="M80" s="48">
        <v>2</v>
      </c>
      <c r="N80" s="66" t="s">
        <v>149</v>
      </c>
      <c r="O80" s="66">
        <v>0</v>
      </c>
      <c r="P80" s="66" t="s">
        <v>126</v>
      </c>
      <c r="Q80" s="66">
        <v>0</v>
      </c>
      <c r="R80" s="66">
        <v>0</v>
      </c>
      <c r="S80" s="66">
        <v>0</v>
      </c>
      <c r="T80" s="66">
        <v>0</v>
      </c>
      <c r="U80" s="48">
        <v>47</v>
      </c>
      <c r="V80" s="48">
        <v>3</v>
      </c>
      <c r="W80" s="67">
        <v>6</v>
      </c>
      <c r="X80" s="48"/>
      <c r="Y80" s="48">
        <v>614.19600000000003</v>
      </c>
      <c r="Z80" s="68">
        <v>153549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42"/>
      <c r="AK80" s="56"/>
      <c r="AL80" s="21"/>
    </row>
    <row r="81" spans="2:38" s="5" customFormat="1" ht="22.5" customHeight="1" x14ac:dyDescent="0.4">
      <c r="B81" s="155" t="s">
        <v>1805</v>
      </c>
      <c r="C81" s="161" t="s">
        <v>139</v>
      </c>
      <c r="D81" s="290">
        <v>10</v>
      </c>
      <c r="E81" s="72" t="s">
        <v>1899</v>
      </c>
      <c r="F81" s="60"/>
      <c r="G81" s="61"/>
      <c r="H81" s="62"/>
      <c r="I81" s="63">
        <v>9</v>
      </c>
      <c r="J81" s="64">
        <v>242</v>
      </c>
      <c r="K81" s="65" t="s">
        <v>1900</v>
      </c>
      <c r="L81" s="47" t="s">
        <v>52</v>
      </c>
      <c r="M81" s="48">
        <v>1</v>
      </c>
      <c r="N81" s="66" t="s">
        <v>1662</v>
      </c>
      <c r="O81" s="66">
        <v>0</v>
      </c>
      <c r="P81" s="66" t="s">
        <v>88</v>
      </c>
      <c r="Q81" s="66">
        <v>0</v>
      </c>
      <c r="R81" s="66">
        <v>0</v>
      </c>
      <c r="S81" s="66">
        <v>0</v>
      </c>
      <c r="T81" s="66">
        <v>0</v>
      </c>
      <c r="U81" s="48">
        <v>75</v>
      </c>
      <c r="V81" s="48">
        <v>9</v>
      </c>
      <c r="W81" s="67">
        <v>9</v>
      </c>
      <c r="X81" s="48"/>
      <c r="Y81" s="48">
        <v>1470.1499999999999</v>
      </c>
      <c r="Z81" s="68">
        <v>367537.5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155" t="s">
        <v>1805</v>
      </c>
      <c r="C82" s="161" t="s">
        <v>139</v>
      </c>
      <c r="D82" s="290">
        <v>10</v>
      </c>
      <c r="E82" s="72" t="s">
        <v>1901</v>
      </c>
      <c r="F82" s="60"/>
      <c r="G82" s="61"/>
      <c r="H82" s="62"/>
      <c r="I82" s="63">
        <v>9</v>
      </c>
      <c r="J82" s="64">
        <v>242</v>
      </c>
      <c r="K82" s="65" t="s">
        <v>1902</v>
      </c>
      <c r="L82" s="47" t="s">
        <v>78</v>
      </c>
      <c r="M82" s="48">
        <v>4</v>
      </c>
      <c r="N82" s="66" t="s">
        <v>1812</v>
      </c>
      <c r="O82" s="66">
        <v>0</v>
      </c>
      <c r="P82" s="66" t="s">
        <v>1903</v>
      </c>
      <c r="Q82" s="66" t="s">
        <v>800</v>
      </c>
      <c r="R82" s="66">
        <v>0</v>
      </c>
      <c r="S82" s="66" t="s">
        <v>1904</v>
      </c>
      <c r="T82" s="66">
        <v>0</v>
      </c>
      <c r="U82" s="48">
        <v>90</v>
      </c>
      <c r="V82" s="48">
        <v>3</v>
      </c>
      <c r="W82" s="67">
        <v>12</v>
      </c>
      <c r="X82" s="48"/>
      <c r="Y82" s="48">
        <v>2352.2399999999998</v>
      </c>
      <c r="Z82" s="68">
        <v>588059.99999999988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155" t="s">
        <v>1805</v>
      </c>
      <c r="C83" s="161" t="s">
        <v>139</v>
      </c>
      <c r="D83" s="290">
        <v>10</v>
      </c>
      <c r="E83" s="72" t="s">
        <v>1901</v>
      </c>
      <c r="F83" s="60"/>
      <c r="G83" s="61"/>
      <c r="H83" s="62"/>
      <c r="I83" s="63">
        <v>9</v>
      </c>
      <c r="J83" s="64">
        <v>242</v>
      </c>
      <c r="K83" s="65" t="s">
        <v>1808</v>
      </c>
      <c r="L83" s="47" t="s">
        <v>61</v>
      </c>
      <c r="M83" s="48">
        <v>1</v>
      </c>
      <c r="N83" s="66" t="s">
        <v>1809</v>
      </c>
      <c r="O83" s="66">
        <v>0</v>
      </c>
      <c r="P83" s="66" t="s">
        <v>88</v>
      </c>
      <c r="Q83" s="66">
        <v>0</v>
      </c>
      <c r="R83" s="66">
        <v>0</v>
      </c>
      <c r="S83" s="66">
        <v>0</v>
      </c>
      <c r="T83" s="66" t="s">
        <v>64</v>
      </c>
      <c r="U83" s="48">
        <v>3</v>
      </c>
      <c r="V83" s="48">
        <v>2</v>
      </c>
      <c r="W83" s="67">
        <v>2</v>
      </c>
      <c r="X83" s="48"/>
      <c r="Y83" s="48">
        <v>13.068</v>
      </c>
      <c r="Z83" s="68">
        <v>3267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55" t="s">
        <v>189</v>
      </c>
      <c r="AK83" s="82" t="s">
        <v>189</v>
      </c>
      <c r="AL83" s="21"/>
    </row>
    <row r="84" spans="2:38" s="5" customFormat="1" ht="22.5" customHeight="1" x14ac:dyDescent="0.4">
      <c r="B84" s="155" t="s">
        <v>1805</v>
      </c>
      <c r="C84" s="161" t="s">
        <v>139</v>
      </c>
      <c r="D84" s="290">
        <v>11</v>
      </c>
      <c r="E84" s="72" t="s">
        <v>1905</v>
      </c>
      <c r="F84" s="60"/>
      <c r="G84" s="61"/>
      <c r="H84" s="62"/>
      <c r="I84" s="63">
        <v>9</v>
      </c>
      <c r="J84" s="64">
        <v>242</v>
      </c>
      <c r="K84" s="65" t="s">
        <v>1869</v>
      </c>
      <c r="L84" s="47" t="s">
        <v>52</v>
      </c>
      <c r="M84" s="48">
        <v>1</v>
      </c>
      <c r="N84" s="66" t="s">
        <v>1127</v>
      </c>
      <c r="O84" s="66">
        <v>0</v>
      </c>
      <c r="P84" s="66" t="s">
        <v>88</v>
      </c>
      <c r="Q84" s="66">
        <v>0</v>
      </c>
      <c r="R84" s="66">
        <v>0</v>
      </c>
      <c r="S84" s="66">
        <v>0</v>
      </c>
      <c r="T84" s="66">
        <v>0</v>
      </c>
      <c r="U84" s="48">
        <v>26</v>
      </c>
      <c r="V84" s="48">
        <v>1</v>
      </c>
      <c r="W84" s="67">
        <v>1</v>
      </c>
      <c r="X84" s="48"/>
      <c r="Y84" s="48">
        <v>56.628</v>
      </c>
      <c r="Z84" s="68">
        <v>14157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42"/>
      <c r="AK84" s="56"/>
      <c r="AL84" s="21"/>
    </row>
    <row r="85" spans="2:38" s="5" customFormat="1" ht="22.5" customHeight="1" x14ac:dyDescent="0.4">
      <c r="B85" s="155" t="s">
        <v>1805</v>
      </c>
      <c r="C85" s="161" t="s">
        <v>139</v>
      </c>
      <c r="D85" s="290">
        <v>11</v>
      </c>
      <c r="E85" s="72" t="s">
        <v>1906</v>
      </c>
      <c r="F85" s="60"/>
      <c r="G85" s="61"/>
      <c r="H85" s="62"/>
      <c r="I85" s="63">
        <v>9</v>
      </c>
      <c r="J85" s="64">
        <v>242</v>
      </c>
      <c r="K85" s="65" t="s">
        <v>1808</v>
      </c>
      <c r="L85" s="47" t="s">
        <v>61</v>
      </c>
      <c r="M85" s="48">
        <v>1</v>
      </c>
      <c r="N85" s="66" t="s">
        <v>1809</v>
      </c>
      <c r="O85" s="66">
        <v>0</v>
      </c>
      <c r="P85" s="66" t="s">
        <v>88</v>
      </c>
      <c r="Q85" s="66">
        <v>0</v>
      </c>
      <c r="R85" s="66">
        <v>0</v>
      </c>
      <c r="S85" s="66">
        <v>0</v>
      </c>
      <c r="T85" s="66" t="s">
        <v>64</v>
      </c>
      <c r="U85" s="48">
        <v>3</v>
      </c>
      <c r="V85" s="48">
        <v>1</v>
      </c>
      <c r="W85" s="67">
        <v>1</v>
      </c>
      <c r="X85" s="48"/>
      <c r="Y85" s="48">
        <v>6.5339999999999998</v>
      </c>
      <c r="Z85" s="68">
        <v>1633.5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55" t="s">
        <v>189</v>
      </c>
      <c r="AK85" s="82" t="s">
        <v>189</v>
      </c>
      <c r="AL85" s="21"/>
    </row>
    <row r="86" spans="2:38" s="5" customFormat="1" ht="22.5" customHeight="1" x14ac:dyDescent="0.4">
      <c r="B86" s="155" t="s">
        <v>1805</v>
      </c>
      <c r="C86" s="161" t="s">
        <v>139</v>
      </c>
      <c r="D86" s="290">
        <v>12</v>
      </c>
      <c r="E86" s="72" t="s">
        <v>1907</v>
      </c>
      <c r="F86" s="60"/>
      <c r="G86" s="61"/>
      <c r="H86" s="62"/>
      <c r="I86" s="63">
        <v>4</v>
      </c>
      <c r="J86" s="64">
        <v>242</v>
      </c>
      <c r="K86" s="65" t="s">
        <v>1823</v>
      </c>
      <c r="L86" s="47" t="s">
        <v>1824</v>
      </c>
      <c r="M86" s="48">
        <v>1</v>
      </c>
      <c r="N86" s="66" t="s">
        <v>437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48">
        <v>36</v>
      </c>
      <c r="V86" s="48">
        <v>1</v>
      </c>
      <c r="W86" s="67">
        <v>1</v>
      </c>
      <c r="X86" s="48"/>
      <c r="Y86" s="48">
        <v>34.847999999999999</v>
      </c>
      <c r="Z86" s="68">
        <v>8712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42"/>
      <c r="AK86" s="56"/>
      <c r="AL86" s="21"/>
    </row>
    <row r="87" spans="2:38" s="5" customFormat="1" ht="22.5" customHeight="1" x14ac:dyDescent="0.4">
      <c r="B87" s="155" t="s">
        <v>1805</v>
      </c>
      <c r="C87" s="161" t="s">
        <v>139</v>
      </c>
      <c r="D87" s="290">
        <v>12</v>
      </c>
      <c r="E87" s="72" t="s">
        <v>1908</v>
      </c>
      <c r="F87" s="60"/>
      <c r="G87" s="61"/>
      <c r="H87" s="62"/>
      <c r="I87" s="63">
        <v>4</v>
      </c>
      <c r="J87" s="64">
        <v>242</v>
      </c>
      <c r="K87" s="65" t="s">
        <v>1909</v>
      </c>
      <c r="L87" s="47" t="s">
        <v>125</v>
      </c>
      <c r="M87" s="48">
        <v>3</v>
      </c>
      <c r="N87" s="66" t="s">
        <v>149</v>
      </c>
      <c r="O87" s="66">
        <v>0</v>
      </c>
      <c r="P87" s="66" t="s">
        <v>126</v>
      </c>
      <c r="Q87" s="66">
        <v>0</v>
      </c>
      <c r="R87" s="66">
        <v>0</v>
      </c>
      <c r="S87" s="66" t="s">
        <v>1873</v>
      </c>
      <c r="T87" s="66">
        <v>0</v>
      </c>
      <c r="U87" s="48">
        <v>47</v>
      </c>
      <c r="V87" s="48">
        <v>3</v>
      </c>
      <c r="W87" s="67">
        <v>9</v>
      </c>
      <c r="X87" s="48"/>
      <c r="Y87" s="48">
        <v>409.464</v>
      </c>
      <c r="Z87" s="68">
        <v>102366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42"/>
      <c r="AK87" s="56"/>
      <c r="AL87" s="21"/>
    </row>
    <row r="88" spans="2:38" s="5" customFormat="1" ht="22.5" customHeight="1" x14ac:dyDescent="0.4">
      <c r="B88" s="155" t="s">
        <v>1805</v>
      </c>
      <c r="C88" s="161" t="s">
        <v>139</v>
      </c>
      <c r="D88" s="290">
        <v>12</v>
      </c>
      <c r="E88" s="72" t="s">
        <v>1908</v>
      </c>
      <c r="F88" s="60"/>
      <c r="G88" s="61"/>
      <c r="H88" s="62"/>
      <c r="I88" s="63">
        <v>4</v>
      </c>
      <c r="J88" s="64">
        <v>242</v>
      </c>
      <c r="K88" s="65" t="s">
        <v>1808</v>
      </c>
      <c r="L88" s="47" t="s">
        <v>61</v>
      </c>
      <c r="M88" s="48">
        <v>1</v>
      </c>
      <c r="N88" s="66" t="s">
        <v>1809</v>
      </c>
      <c r="O88" s="66">
        <v>0</v>
      </c>
      <c r="P88" s="66" t="s">
        <v>88</v>
      </c>
      <c r="Q88" s="66">
        <v>0</v>
      </c>
      <c r="R88" s="66">
        <v>0</v>
      </c>
      <c r="S88" s="66">
        <v>0</v>
      </c>
      <c r="T88" s="66" t="s">
        <v>64</v>
      </c>
      <c r="U88" s="48">
        <v>3</v>
      </c>
      <c r="V88" s="48">
        <v>1</v>
      </c>
      <c r="W88" s="67">
        <v>1</v>
      </c>
      <c r="X88" s="48"/>
      <c r="Y88" s="48">
        <v>2.9039999999999999</v>
      </c>
      <c r="Z88" s="68">
        <v>726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247">
        <f t="shared" si="1"/>
        <v>0</v>
      </c>
      <c r="AJ88" s="255" t="s">
        <v>189</v>
      </c>
      <c r="AK88" s="82" t="s">
        <v>189</v>
      </c>
      <c r="AL88" s="21"/>
    </row>
    <row r="89" spans="2:38" s="5" customFormat="1" ht="22.5" customHeight="1" x14ac:dyDescent="0.4">
      <c r="B89" s="155" t="s">
        <v>1805</v>
      </c>
      <c r="C89" s="161" t="s">
        <v>139</v>
      </c>
      <c r="D89" s="290">
        <v>13</v>
      </c>
      <c r="E89" s="72" t="s">
        <v>1910</v>
      </c>
      <c r="F89" s="60"/>
      <c r="G89" s="61"/>
      <c r="H89" s="62"/>
      <c r="I89" s="63">
        <v>4</v>
      </c>
      <c r="J89" s="64">
        <v>242</v>
      </c>
      <c r="K89" s="65" t="s">
        <v>1823</v>
      </c>
      <c r="L89" s="47" t="s">
        <v>1824</v>
      </c>
      <c r="M89" s="48">
        <v>1</v>
      </c>
      <c r="N89" s="66" t="s">
        <v>437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48">
        <v>36</v>
      </c>
      <c r="V89" s="48">
        <v>1</v>
      </c>
      <c r="W89" s="67">
        <v>1</v>
      </c>
      <c r="X89" s="48"/>
      <c r="Y89" s="48">
        <v>34.847999999999999</v>
      </c>
      <c r="Z89" s="68">
        <v>8712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247">
        <f t="shared" si="1"/>
        <v>0</v>
      </c>
      <c r="AJ89" s="242"/>
      <c r="AK89" s="56"/>
      <c r="AL89" s="21"/>
    </row>
    <row r="90" spans="2:38" s="5" customFormat="1" ht="22.5" customHeight="1" x14ac:dyDescent="0.4">
      <c r="B90" s="155" t="s">
        <v>1805</v>
      </c>
      <c r="C90" s="161" t="s">
        <v>139</v>
      </c>
      <c r="D90" s="290">
        <v>13</v>
      </c>
      <c r="E90" s="72" t="s">
        <v>1910</v>
      </c>
      <c r="F90" s="60"/>
      <c r="G90" s="61"/>
      <c r="H90" s="62"/>
      <c r="I90" s="63">
        <v>4</v>
      </c>
      <c r="J90" s="64">
        <v>242</v>
      </c>
      <c r="K90" s="65" t="s">
        <v>1909</v>
      </c>
      <c r="L90" s="47" t="s">
        <v>125</v>
      </c>
      <c r="M90" s="48">
        <v>3</v>
      </c>
      <c r="N90" s="66" t="s">
        <v>149</v>
      </c>
      <c r="O90" s="66">
        <v>0</v>
      </c>
      <c r="P90" s="66" t="s">
        <v>126</v>
      </c>
      <c r="Q90" s="66">
        <v>0</v>
      </c>
      <c r="R90" s="66">
        <v>0</v>
      </c>
      <c r="S90" s="66" t="s">
        <v>1873</v>
      </c>
      <c r="T90" s="66">
        <v>0</v>
      </c>
      <c r="U90" s="48">
        <v>47</v>
      </c>
      <c r="V90" s="48">
        <v>3</v>
      </c>
      <c r="W90" s="67">
        <v>9</v>
      </c>
      <c r="X90" s="48"/>
      <c r="Y90" s="48">
        <v>409.464</v>
      </c>
      <c r="Z90" s="68">
        <v>102366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42"/>
      <c r="AK90" s="56"/>
      <c r="AL90" s="21"/>
    </row>
    <row r="91" spans="2:38" s="5" customFormat="1" ht="22.5" customHeight="1" x14ac:dyDescent="0.4">
      <c r="B91" s="155" t="s">
        <v>1805</v>
      </c>
      <c r="C91" s="161" t="s">
        <v>139</v>
      </c>
      <c r="D91" s="290">
        <v>13</v>
      </c>
      <c r="E91" s="72" t="s">
        <v>1910</v>
      </c>
      <c r="F91" s="60"/>
      <c r="G91" s="61"/>
      <c r="H91" s="62"/>
      <c r="I91" s="63">
        <v>4</v>
      </c>
      <c r="J91" s="64">
        <v>242</v>
      </c>
      <c r="K91" s="65" t="s">
        <v>1808</v>
      </c>
      <c r="L91" s="47" t="s">
        <v>61</v>
      </c>
      <c r="M91" s="48">
        <v>1</v>
      </c>
      <c r="N91" s="66" t="s">
        <v>1809</v>
      </c>
      <c r="O91" s="66">
        <v>0</v>
      </c>
      <c r="P91" s="66" t="s">
        <v>88</v>
      </c>
      <c r="Q91" s="66">
        <v>0</v>
      </c>
      <c r="R91" s="66">
        <v>0</v>
      </c>
      <c r="S91" s="66">
        <v>0</v>
      </c>
      <c r="T91" s="66" t="s">
        <v>64</v>
      </c>
      <c r="U91" s="48">
        <v>3</v>
      </c>
      <c r="V91" s="48">
        <v>1</v>
      </c>
      <c r="W91" s="67">
        <v>1</v>
      </c>
      <c r="X91" s="48"/>
      <c r="Y91" s="48">
        <v>2.9039999999999999</v>
      </c>
      <c r="Z91" s="68">
        <v>726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247">
        <f t="shared" si="1"/>
        <v>0</v>
      </c>
      <c r="AJ91" s="255" t="s">
        <v>189</v>
      </c>
      <c r="AK91" s="82" t="s">
        <v>189</v>
      </c>
      <c r="AL91" s="21"/>
    </row>
    <row r="92" spans="2:38" s="5" customFormat="1" ht="22.5" customHeight="1" x14ac:dyDescent="0.4">
      <c r="B92" s="155" t="s">
        <v>1805</v>
      </c>
      <c r="C92" s="161" t="s">
        <v>139</v>
      </c>
      <c r="D92" s="290">
        <v>14</v>
      </c>
      <c r="E92" s="72" t="s">
        <v>1911</v>
      </c>
      <c r="F92" s="60"/>
      <c r="G92" s="61"/>
      <c r="H92" s="62"/>
      <c r="I92" s="63">
        <v>9</v>
      </c>
      <c r="J92" s="64">
        <v>242</v>
      </c>
      <c r="K92" s="65" t="s">
        <v>1912</v>
      </c>
      <c r="L92" s="47" t="s">
        <v>125</v>
      </c>
      <c r="M92" s="48">
        <v>2</v>
      </c>
      <c r="N92" s="66" t="s">
        <v>149</v>
      </c>
      <c r="O92" s="66">
        <v>0</v>
      </c>
      <c r="P92" s="66" t="s">
        <v>126</v>
      </c>
      <c r="Q92" s="66">
        <v>0</v>
      </c>
      <c r="R92" s="66">
        <v>0</v>
      </c>
      <c r="S92" s="66">
        <v>0</v>
      </c>
      <c r="T92" s="66">
        <v>0</v>
      </c>
      <c r="U92" s="48">
        <v>47</v>
      </c>
      <c r="V92" s="48">
        <v>6</v>
      </c>
      <c r="W92" s="67">
        <v>12</v>
      </c>
      <c r="X92" s="48"/>
      <c r="Y92" s="48">
        <v>1228.3920000000001</v>
      </c>
      <c r="Z92" s="68">
        <v>307098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155" t="s">
        <v>1805</v>
      </c>
      <c r="C93" s="161" t="s">
        <v>139</v>
      </c>
      <c r="D93" s="290">
        <v>14</v>
      </c>
      <c r="E93" s="72" t="s">
        <v>1913</v>
      </c>
      <c r="F93" s="60"/>
      <c r="G93" s="61"/>
      <c r="H93" s="62"/>
      <c r="I93" s="63">
        <v>9</v>
      </c>
      <c r="J93" s="64">
        <v>242</v>
      </c>
      <c r="K93" s="65" t="s">
        <v>1914</v>
      </c>
      <c r="L93" s="47" t="s">
        <v>125</v>
      </c>
      <c r="M93" s="48">
        <v>2</v>
      </c>
      <c r="N93" s="66" t="s">
        <v>149</v>
      </c>
      <c r="O93" s="66">
        <v>0</v>
      </c>
      <c r="P93" s="66" t="s">
        <v>126</v>
      </c>
      <c r="Q93" s="66">
        <v>0</v>
      </c>
      <c r="R93" s="66">
        <v>0</v>
      </c>
      <c r="S93" s="66">
        <v>0</v>
      </c>
      <c r="T93" s="66" t="s">
        <v>64</v>
      </c>
      <c r="U93" s="48">
        <v>47</v>
      </c>
      <c r="V93" s="48">
        <v>1</v>
      </c>
      <c r="W93" s="67">
        <v>2</v>
      </c>
      <c r="X93" s="48"/>
      <c r="Y93" s="48">
        <v>204.732</v>
      </c>
      <c r="Z93" s="68">
        <v>51183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247">
        <f t="shared" si="1"/>
        <v>0</v>
      </c>
      <c r="AJ93" s="242"/>
      <c r="AK93" s="56"/>
      <c r="AL93" s="21"/>
    </row>
    <row r="94" spans="2:38" s="5" customFormat="1" ht="22.5" customHeight="1" x14ac:dyDescent="0.4">
      <c r="B94" s="155" t="s">
        <v>1844</v>
      </c>
      <c r="C94" s="161" t="s">
        <v>139</v>
      </c>
      <c r="D94" s="290">
        <v>14</v>
      </c>
      <c r="E94" s="72" t="s">
        <v>1913</v>
      </c>
      <c r="F94" s="324" t="s">
        <v>2587</v>
      </c>
      <c r="G94" s="61"/>
      <c r="H94" s="62"/>
      <c r="I94" s="63">
        <v>24</v>
      </c>
      <c r="J94" s="64">
        <v>365</v>
      </c>
      <c r="K94" s="65" t="s">
        <v>175</v>
      </c>
      <c r="L94" s="218">
        <v>0</v>
      </c>
      <c r="M94" s="48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48">
        <v>0</v>
      </c>
      <c r="V94" s="48">
        <v>1</v>
      </c>
      <c r="W94" s="67">
        <v>0</v>
      </c>
      <c r="X94" s="48"/>
      <c r="Y94" s="48" t="s">
        <v>175</v>
      </c>
      <c r="Z94" s="68" t="s">
        <v>175</v>
      </c>
      <c r="AA94" s="149" t="s">
        <v>205</v>
      </c>
      <c r="AB94" s="69"/>
      <c r="AC94" s="69"/>
      <c r="AD94" s="69"/>
      <c r="AE94" s="70"/>
      <c r="AF94" s="71"/>
      <c r="AG94" s="70"/>
      <c r="AH94" s="55">
        <f t="shared" si="0"/>
        <v>0</v>
      </c>
      <c r="AI94" s="247">
        <f t="shared" si="1"/>
        <v>0</v>
      </c>
      <c r="AJ94" s="255" t="s">
        <v>189</v>
      </c>
      <c r="AK94" s="82" t="s">
        <v>189</v>
      </c>
      <c r="AL94" s="21"/>
    </row>
    <row r="95" spans="2:38" s="5" customFormat="1" ht="22.5" customHeight="1" x14ac:dyDescent="0.4">
      <c r="B95" s="155" t="s">
        <v>1805</v>
      </c>
      <c r="C95" s="161" t="s">
        <v>139</v>
      </c>
      <c r="D95" s="290">
        <v>15</v>
      </c>
      <c r="E95" s="72" t="s">
        <v>1915</v>
      </c>
      <c r="F95" s="60"/>
      <c r="G95" s="61"/>
      <c r="H95" s="62"/>
      <c r="I95" s="63">
        <v>9</v>
      </c>
      <c r="J95" s="64">
        <v>242</v>
      </c>
      <c r="K95" s="65" t="s">
        <v>1916</v>
      </c>
      <c r="L95" s="47" t="s">
        <v>125</v>
      </c>
      <c r="M95" s="48">
        <v>3</v>
      </c>
      <c r="N95" s="66" t="s">
        <v>149</v>
      </c>
      <c r="O95" s="66">
        <v>0</v>
      </c>
      <c r="P95" s="66" t="s">
        <v>126</v>
      </c>
      <c r="Q95" s="66" t="s">
        <v>1840</v>
      </c>
      <c r="R95" s="66">
        <v>0</v>
      </c>
      <c r="S95" s="66" t="s">
        <v>1873</v>
      </c>
      <c r="T95" s="66">
        <v>0</v>
      </c>
      <c r="U95" s="48">
        <v>47</v>
      </c>
      <c r="V95" s="48">
        <v>7</v>
      </c>
      <c r="W95" s="67">
        <v>21</v>
      </c>
      <c r="X95" s="48"/>
      <c r="Y95" s="48">
        <v>2149.6860000000001</v>
      </c>
      <c r="Z95" s="68">
        <v>537421.5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247">
        <f t="shared" si="1"/>
        <v>0</v>
      </c>
      <c r="AJ95" s="242"/>
      <c r="AK95" s="56"/>
      <c r="AL95" s="21"/>
    </row>
    <row r="96" spans="2:38" s="5" customFormat="1" ht="22.5" customHeight="1" x14ac:dyDescent="0.4">
      <c r="B96" s="155" t="s">
        <v>1805</v>
      </c>
      <c r="C96" s="161" t="s">
        <v>139</v>
      </c>
      <c r="D96" s="290">
        <v>15</v>
      </c>
      <c r="E96" s="72" t="s">
        <v>1917</v>
      </c>
      <c r="F96" s="60"/>
      <c r="G96" s="61"/>
      <c r="H96" s="62"/>
      <c r="I96" s="63">
        <v>9</v>
      </c>
      <c r="J96" s="64">
        <v>242</v>
      </c>
      <c r="K96" s="65" t="s">
        <v>1918</v>
      </c>
      <c r="L96" s="47" t="s">
        <v>125</v>
      </c>
      <c r="M96" s="48">
        <v>3</v>
      </c>
      <c r="N96" s="66" t="s">
        <v>149</v>
      </c>
      <c r="O96" s="66">
        <v>0</v>
      </c>
      <c r="P96" s="66" t="s">
        <v>126</v>
      </c>
      <c r="Q96" s="66" t="s">
        <v>1863</v>
      </c>
      <c r="R96" s="66">
        <v>0</v>
      </c>
      <c r="S96" s="66" t="s">
        <v>1873</v>
      </c>
      <c r="T96" s="66">
        <v>0</v>
      </c>
      <c r="U96" s="48">
        <v>47</v>
      </c>
      <c r="V96" s="48">
        <v>7</v>
      </c>
      <c r="W96" s="67">
        <v>21</v>
      </c>
      <c r="X96" s="48"/>
      <c r="Y96" s="48">
        <v>2149.6860000000001</v>
      </c>
      <c r="Z96" s="68">
        <v>537421.5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42"/>
      <c r="AK96" s="56"/>
      <c r="AL96" s="21"/>
    </row>
    <row r="97" spans="2:38" s="5" customFormat="1" ht="22.5" customHeight="1" x14ac:dyDescent="0.4">
      <c r="B97" s="155" t="s">
        <v>1805</v>
      </c>
      <c r="C97" s="161" t="s">
        <v>139</v>
      </c>
      <c r="D97" s="290">
        <v>15</v>
      </c>
      <c r="E97" s="72" t="s">
        <v>1917</v>
      </c>
      <c r="F97" s="60"/>
      <c r="G97" s="61"/>
      <c r="H97" s="62"/>
      <c r="I97" s="63">
        <v>9</v>
      </c>
      <c r="J97" s="64">
        <v>242</v>
      </c>
      <c r="K97" s="65" t="s">
        <v>1919</v>
      </c>
      <c r="L97" s="47" t="s">
        <v>125</v>
      </c>
      <c r="M97" s="48">
        <v>3</v>
      </c>
      <c r="N97" s="66" t="s">
        <v>149</v>
      </c>
      <c r="O97" s="66">
        <v>0</v>
      </c>
      <c r="P97" s="66" t="s">
        <v>126</v>
      </c>
      <c r="Q97" s="66" t="s">
        <v>1843</v>
      </c>
      <c r="R97" s="66">
        <v>0</v>
      </c>
      <c r="S97" s="66" t="s">
        <v>1873</v>
      </c>
      <c r="T97" s="66">
        <v>0</v>
      </c>
      <c r="U97" s="48">
        <v>47</v>
      </c>
      <c r="V97" s="48">
        <v>7</v>
      </c>
      <c r="W97" s="67">
        <v>21</v>
      </c>
      <c r="X97" s="48"/>
      <c r="Y97" s="48">
        <v>2149.6860000000001</v>
      </c>
      <c r="Z97" s="68">
        <v>537421.5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247">
        <f t="shared" si="1"/>
        <v>0</v>
      </c>
      <c r="AJ97" s="242"/>
      <c r="AK97" s="56"/>
      <c r="AL97" s="21"/>
    </row>
    <row r="98" spans="2:38" s="5" customFormat="1" ht="22.5" customHeight="1" x14ac:dyDescent="0.4">
      <c r="B98" s="155" t="s">
        <v>1805</v>
      </c>
      <c r="C98" s="161" t="s">
        <v>139</v>
      </c>
      <c r="D98" s="290">
        <v>15</v>
      </c>
      <c r="E98" s="72" t="s">
        <v>1917</v>
      </c>
      <c r="F98" s="60"/>
      <c r="G98" s="61"/>
      <c r="H98" s="62"/>
      <c r="I98" s="63">
        <v>9</v>
      </c>
      <c r="J98" s="64">
        <v>242</v>
      </c>
      <c r="K98" s="65" t="s">
        <v>1808</v>
      </c>
      <c r="L98" s="47" t="s">
        <v>61</v>
      </c>
      <c r="M98" s="48">
        <v>1</v>
      </c>
      <c r="N98" s="66" t="s">
        <v>1809</v>
      </c>
      <c r="O98" s="66">
        <v>0</v>
      </c>
      <c r="P98" s="66" t="s">
        <v>88</v>
      </c>
      <c r="Q98" s="66">
        <v>0</v>
      </c>
      <c r="R98" s="66">
        <v>0</v>
      </c>
      <c r="S98" s="66">
        <v>0</v>
      </c>
      <c r="T98" s="66" t="s">
        <v>64</v>
      </c>
      <c r="U98" s="48">
        <v>3</v>
      </c>
      <c r="V98" s="48">
        <v>3</v>
      </c>
      <c r="W98" s="67">
        <v>3</v>
      </c>
      <c r="X98" s="48"/>
      <c r="Y98" s="48">
        <v>19.602</v>
      </c>
      <c r="Z98" s="68">
        <v>4900.5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247">
        <f t="shared" si="1"/>
        <v>0</v>
      </c>
      <c r="AJ98" s="255" t="s">
        <v>189</v>
      </c>
      <c r="AK98" s="82" t="s">
        <v>189</v>
      </c>
      <c r="AL98" s="21"/>
    </row>
    <row r="99" spans="2:38" s="5" customFormat="1" ht="22.5" customHeight="1" x14ac:dyDescent="0.4">
      <c r="B99" s="155" t="s">
        <v>1805</v>
      </c>
      <c r="C99" s="161" t="s">
        <v>139</v>
      </c>
      <c r="D99" s="290">
        <v>16</v>
      </c>
      <c r="E99" s="72" t="s">
        <v>1920</v>
      </c>
      <c r="F99" s="60"/>
      <c r="G99" s="61"/>
      <c r="H99" s="62"/>
      <c r="I99" s="63">
        <v>9</v>
      </c>
      <c r="J99" s="64">
        <v>242</v>
      </c>
      <c r="K99" s="65" t="s">
        <v>1921</v>
      </c>
      <c r="L99" s="47" t="s">
        <v>125</v>
      </c>
      <c r="M99" s="48">
        <v>3</v>
      </c>
      <c r="N99" s="66" t="s">
        <v>149</v>
      </c>
      <c r="O99" s="66">
        <v>0</v>
      </c>
      <c r="P99" s="66" t="s">
        <v>126</v>
      </c>
      <c r="Q99" s="66" t="s">
        <v>1840</v>
      </c>
      <c r="R99" s="66">
        <v>0</v>
      </c>
      <c r="S99" s="66" t="s">
        <v>1922</v>
      </c>
      <c r="T99" s="66">
        <v>0</v>
      </c>
      <c r="U99" s="48">
        <v>47</v>
      </c>
      <c r="V99" s="48">
        <v>7</v>
      </c>
      <c r="W99" s="67">
        <v>21</v>
      </c>
      <c r="X99" s="48"/>
      <c r="Y99" s="48">
        <v>2149.6860000000001</v>
      </c>
      <c r="Z99" s="68">
        <v>537421.5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247">
        <f t="shared" si="1"/>
        <v>0</v>
      </c>
      <c r="AJ99" s="242"/>
      <c r="AK99" s="56"/>
      <c r="AL99" s="21"/>
    </row>
    <row r="100" spans="2:38" s="5" customFormat="1" ht="22.5" customHeight="1" x14ac:dyDescent="0.4">
      <c r="B100" s="155" t="s">
        <v>1805</v>
      </c>
      <c r="C100" s="161" t="s">
        <v>139</v>
      </c>
      <c r="D100" s="290">
        <v>16</v>
      </c>
      <c r="E100" s="60" t="s">
        <v>1923</v>
      </c>
      <c r="F100" s="60"/>
      <c r="G100" s="61"/>
      <c r="H100" s="62"/>
      <c r="I100" s="63">
        <v>9</v>
      </c>
      <c r="J100" s="64">
        <v>242</v>
      </c>
      <c r="K100" s="65" t="s">
        <v>1924</v>
      </c>
      <c r="L100" s="47" t="s">
        <v>125</v>
      </c>
      <c r="M100" s="48">
        <v>3</v>
      </c>
      <c r="N100" s="66" t="s">
        <v>149</v>
      </c>
      <c r="O100" s="66">
        <v>0</v>
      </c>
      <c r="P100" s="66" t="s">
        <v>126</v>
      </c>
      <c r="Q100" s="66" t="s">
        <v>1863</v>
      </c>
      <c r="R100" s="66">
        <v>0</v>
      </c>
      <c r="S100" s="66" t="s">
        <v>1922</v>
      </c>
      <c r="T100" s="66">
        <v>0</v>
      </c>
      <c r="U100" s="48">
        <v>47</v>
      </c>
      <c r="V100" s="48">
        <v>7</v>
      </c>
      <c r="W100" s="67">
        <v>21</v>
      </c>
      <c r="X100" s="48"/>
      <c r="Y100" s="48">
        <v>2149.6860000000001</v>
      </c>
      <c r="Z100" s="68">
        <v>537421.5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247">
        <f t="shared" si="1"/>
        <v>0</v>
      </c>
      <c r="AJ100" s="242"/>
      <c r="AK100" s="56"/>
      <c r="AL100" s="21"/>
    </row>
    <row r="101" spans="2:38" s="5" customFormat="1" ht="22.5" customHeight="1" x14ac:dyDescent="0.4">
      <c r="B101" s="155" t="s">
        <v>1805</v>
      </c>
      <c r="C101" s="161" t="s">
        <v>139</v>
      </c>
      <c r="D101" s="290">
        <v>16</v>
      </c>
      <c r="E101" s="60" t="s">
        <v>1920</v>
      </c>
      <c r="F101" s="60"/>
      <c r="G101" s="61"/>
      <c r="H101" s="62"/>
      <c r="I101" s="63">
        <v>9</v>
      </c>
      <c r="J101" s="64">
        <v>242</v>
      </c>
      <c r="K101" s="65" t="s">
        <v>1925</v>
      </c>
      <c r="L101" s="47" t="s">
        <v>125</v>
      </c>
      <c r="M101" s="48">
        <v>3</v>
      </c>
      <c r="N101" s="66" t="s">
        <v>149</v>
      </c>
      <c r="O101" s="66">
        <v>0</v>
      </c>
      <c r="P101" s="66" t="s">
        <v>126</v>
      </c>
      <c r="Q101" s="66" t="s">
        <v>1843</v>
      </c>
      <c r="R101" s="66">
        <v>0</v>
      </c>
      <c r="S101" s="66" t="s">
        <v>1922</v>
      </c>
      <c r="T101" s="66">
        <v>0</v>
      </c>
      <c r="U101" s="48">
        <v>47</v>
      </c>
      <c r="V101" s="48">
        <v>7</v>
      </c>
      <c r="W101" s="67">
        <v>21</v>
      </c>
      <c r="X101" s="48"/>
      <c r="Y101" s="48">
        <v>2149.6860000000001</v>
      </c>
      <c r="Z101" s="68">
        <v>537421.5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247">
        <f t="shared" si="1"/>
        <v>0</v>
      </c>
      <c r="AJ101" s="242"/>
      <c r="AK101" s="56"/>
      <c r="AL101" s="21"/>
    </row>
    <row r="102" spans="2:38" s="5" customFormat="1" ht="22.5" customHeight="1" x14ac:dyDescent="0.4">
      <c r="B102" s="155" t="s">
        <v>1805</v>
      </c>
      <c r="C102" s="161" t="s">
        <v>139</v>
      </c>
      <c r="D102" s="290">
        <v>16</v>
      </c>
      <c r="E102" s="60" t="s">
        <v>1923</v>
      </c>
      <c r="F102" s="60"/>
      <c r="G102" s="61"/>
      <c r="H102" s="62"/>
      <c r="I102" s="63">
        <v>9</v>
      </c>
      <c r="J102" s="64">
        <v>242</v>
      </c>
      <c r="K102" s="65" t="s">
        <v>1808</v>
      </c>
      <c r="L102" s="47" t="s">
        <v>61</v>
      </c>
      <c r="M102" s="48">
        <v>1</v>
      </c>
      <c r="N102" s="66" t="s">
        <v>1809</v>
      </c>
      <c r="O102" s="66">
        <v>0</v>
      </c>
      <c r="P102" s="66" t="s">
        <v>88</v>
      </c>
      <c r="Q102" s="66">
        <v>0</v>
      </c>
      <c r="R102" s="66">
        <v>0</v>
      </c>
      <c r="S102" s="66">
        <v>0</v>
      </c>
      <c r="T102" s="66" t="s">
        <v>64</v>
      </c>
      <c r="U102" s="48">
        <v>3</v>
      </c>
      <c r="V102" s="48">
        <v>1</v>
      </c>
      <c r="W102" s="67">
        <v>1</v>
      </c>
      <c r="X102" s="48"/>
      <c r="Y102" s="48">
        <v>6.5339999999999998</v>
      </c>
      <c r="Z102" s="68">
        <v>1633.5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247">
        <f t="shared" si="1"/>
        <v>0</v>
      </c>
      <c r="AJ102" s="255" t="s">
        <v>189</v>
      </c>
      <c r="AK102" s="82" t="s">
        <v>189</v>
      </c>
      <c r="AL102" s="21"/>
    </row>
    <row r="103" spans="2:38" s="5" customFormat="1" ht="22.5" customHeight="1" x14ac:dyDescent="0.4">
      <c r="B103" s="155" t="s">
        <v>1805</v>
      </c>
      <c r="C103" s="161" t="s">
        <v>139</v>
      </c>
      <c r="D103" s="290" t="s">
        <v>175</v>
      </c>
      <c r="E103" s="72" t="s">
        <v>1926</v>
      </c>
      <c r="F103" s="60"/>
      <c r="G103" s="61"/>
      <c r="H103" s="62"/>
      <c r="I103" s="63" t="s">
        <v>175</v>
      </c>
      <c r="J103" s="64" t="s">
        <v>175</v>
      </c>
      <c r="K103" s="65" t="s">
        <v>185</v>
      </c>
      <c r="L103" s="136" t="s">
        <v>186</v>
      </c>
      <c r="M103" s="73">
        <v>0</v>
      </c>
      <c r="N103" s="74" t="s">
        <v>185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3" t="s">
        <v>175</v>
      </c>
      <c r="V103" s="73"/>
      <c r="W103" s="75" t="s">
        <v>175</v>
      </c>
      <c r="X103" s="73">
        <v>0</v>
      </c>
      <c r="Y103" s="73" t="s">
        <v>175</v>
      </c>
      <c r="Z103" s="76" t="s">
        <v>175</v>
      </c>
      <c r="AA103" s="158" t="s">
        <v>187</v>
      </c>
      <c r="AB103" s="78" t="s">
        <v>188</v>
      </c>
      <c r="AC103" s="78" t="s">
        <v>175</v>
      </c>
      <c r="AD103" s="78" t="s">
        <v>175</v>
      </c>
      <c r="AE103" s="79" t="s">
        <v>175</v>
      </c>
      <c r="AF103" s="80" t="s">
        <v>175</v>
      </c>
      <c r="AG103" s="79" t="s">
        <v>175</v>
      </c>
      <c r="AH103" s="81" t="s">
        <v>189</v>
      </c>
      <c r="AI103" s="259" t="s">
        <v>189</v>
      </c>
      <c r="AJ103" s="255" t="s">
        <v>189</v>
      </c>
      <c r="AK103" s="82" t="s">
        <v>189</v>
      </c>
      <c r="AL103" s="21"/>
    </row>
    <row r="104" spans="2:38" s="5" customFormat="1" ht="22.5" customHeight="1" x14ac:dyDescent="0.4">
      <c r="B104" s="155" t="s">
        <v>1805</v>
      </c>
      <c r="C104" s="161" t="s">
        <v>162</v>
      </c>
      <c r="D104" s="290" t="s">
        <v>175</v>
      </c>
      <c r="E104" s="72" t="s">
        <v>175</v>
      </c>
      <c r="F104" s="60"/>
      <c r="G104" s="61"/>
      <c r="H104" s="62"/>
      <c r="I104" s="63" t="s">
        <v>175</v>
      </c>
      <c r="J104" s="64" t="s">
        <v>175</v>
      </c>
      <c r="K104" s="65" t="s">
        <v>185</v>
      </c>
      <c r="L104" s="136" t="s">
        <v>186</v>
      </c>
      <c r="M104" s="73">
        <v>0</v>
      </c>
      <c r="N104" s="74" t="s">
        <v>185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3" t="s">
        <v>175</v>
      </c>
      <c r="V104" s="73"/>
      <c r="W104" s="75" t="s">
        <v>175</v>
      </c>
      <c r="X104" s="73">
        <v>0</v>
      </c>
      <c r="Y104" s="73" t="s">
        <v>175</v>
      </c>
      <c r="Z104" s="76" t="s">
        <v>175</v>
      </c>
      <c r="AA104" s="158" t="s">
        <v>187</v>
      </c>
      <c r="AB104" s="78" t="s">
        <v>188</v>
      </c>
      <c r="AC104" s="78" t="s">
        <v>175</v>
      </c>
      <c r="AD104" s="78" t="s">
        <v>175</v>
      </c>
      <c r="AE104" s="79" t="s">
        <v>175</v>
      </c>
      <c r="AF104" s="80" t="s">
        <v>175</v>
      </c>
      <c r="AG104" s="79" t="s">
        <v>175</v>
      </c>
      <c r="AH104" s="81" t="s">
        <v>189</v>
      </c>
      <c r="AI104" s="259" t="s">
        <v>189</v>
      </c>
      <c r="AJ104" s="255" t="s">
        <v>189</v>
      </c>
      <c r="AK104" s="82" t="s">
        <v>189</v>
      </c>
      <c r="AL104" s="21"/>
    </row>
    <row r="105" spans="2:38" s="5" customFormat="1" ht="22.5" customHeight="1" x14ac:dyDescent="0.4">
      <c r="B105" s="155" t="s">
        <v>1805</v>
      </c>
      <c r="C105" s="161" t="s">
        <v>898</v>
      </c>
      <c r="D105" s="290" t="s">
        <v>175</v>
      </c>
      <c r="E105" s="72" t="s">
        <v>175</v>
      </c>
      <c r="F105" s="60"/>
      <c r="G105" s="61"/>
      <c r="H105" s="62"/>
      <c r="I105" s="63" t="s">
        <v>175</v>
      </c>
      <c r="J105" s="64" t="s">
        <v>175</v>
      </c>
      <c r="K105" s="65" t="s">
        <v>185</v>
      </c>
      <c r="L105" s="136" t="s">
        <v>186</v>
      </c>
      <c r="M105" s="73">
        <v>0</v>
      </c>
      <c r="N105" s="74" t="s">
        <v>185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3" t="s">
        <v>175</v>
      </c>
      <c r="V105" s="73"/>
      <c r="W105" s="75" t="s">
        <v>175</v>
      </c>
      <c r="X105" s="73">
        <v>0</v>
      </c>
      <c r="Y105" s="73" t="s">
        <v>175</v>
      </c>
      <c r="Z105" s="76" t="s">
        <v>175</v>
      </c>
      <c r="AA105" s="158" t="s">
        <v>187</v>
      </c>
      <c r="AB105" s="78" t="s">
        <v>188</v>
      </c>
      <c r="AC105" s="78" t="s">
        <v>175</v>
      </c>
      <c r="AD105" s="78" t="s">
        <v>175</v>
      </c>
      <c r="AE105" s="79" t="s">
        <v>175</v>
      </c>
      <c r="AF105" s="80" t="s">
        <v>175</v>
      </c>
      <c r="AG105" s="79" t="s">
        <v>175</v>
      </c>
      <c r="AH105" s="81" t="s">
        <v>189</v>
      </c>
      <c r="AI105" s="259" t="s">
        <v>189</v>
      </c>
      <c r="AJ105" s="255" t="s">
        <v>189</v>
      </c>
      <c r="AK105" s="82" t="s">
        <v>189</v>
      </c>
      <c r="AL105" s="21"/>
    </row>
    <row r="106" spans="2:38" s="5" customFormat="1" ht="22.5" customHeight="1" x14ac:dyDescent="0.4">
      <c r="B106" s="155" t="s">
        <v>1805</v>
      </c>
      <c r="C106" s="161" t="s">
        <v>1681</v>
      </c>
      <c r="D106" s="290">
        <v>1</v>
      </c>
      <c r="E106" s="72" t="s">
        <v>1927</v>
      </c>
      <c r="F106" s="60"/>
      <c r="G106" s="61"/>
      <c r="H106" s="62"/>
      <c r="I106" s="63">
        <v>9</v>
      </c>
      <c r="J106" s="64">
        <v>242</v>
      </c>
      <c r="K106" s="65" t="s">
        <v>1928</v>
      </c>
      <c r="L106" s="47" t="s">
        <v>125</v>
      </c>
      <c r="M106" s="48">
        <v>3</v>
      </c>
      <c r="N106" s="66" t="s">
        <v>149</v>
      </c>
      <c r="O106" s="66">
        <v>0</v>
      </c>
      <c r="P106" s="66" t="s">
        <v>1929</v>
      </c>
      <c r="Q106" s="66">
        <v>0</v>
      </c>
      <c r="R106" s="66">
        <v>0</v>
      </c>
      <c r="S106" s="66">
        <v>0</v>
      </c>
      <c r="T106" s="66">
        <v>0</v>
      </c>
      <c r="U106" s="48">
        <v>47</v>
      </c>
      <c r="V106" s="48">
        <v>16</v>
      </c>
      <c r="W106" s="67">
        <v>48</v>
      </c>
      <c r="X106" s="48"/>
      <c r="Y106" s="48">
        <v>4913.5680000000002</v>
      </c>
      <c r="Z106" s="68">
        <v>1228392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247">
        <f t="shared" si="1"/>
        <v>0</v>
      </c>
      <c r="AJ106" s="242"/>
      <c r="AK106" s="56"/>
      <c r="AL106" s="21"/>
    </row>
    <row r="107" spans="2:38" s="5" customFormat="1" ht="22.5" customHeight="1" x14ac:dyDescent="0.4">
      <c r="B107" s="155" t="s">
        <v>1805</v>
      </c>
      <c r="C107" s="161" t="s">
        <v>1681</v>
      </c>
      <c r="D107" s="290">
        <v>1</v>
      </c>
      <c r="E107" s="72" t="s">
        <v>1927</v>
      </c>
      <c r="F107" s="60"/>
      <c r="G107" s="61"/>
      <c r="H107" s="62"/>
      <c r="I107" s="63">
        <v>9</v>
      </c>
      <c r="J107" s="64">
        <v>242</v>
      </c>
      <c r="K107" s="65" t="s">
        <v>1930</v>
      </c>
      <c r="L107" s="47" t="s">
        <v>125</v>
      </c>
      <c r="M107" s="48">
        <v>3</v>
      </c>
      <c r="N107" s="66" t="s">
        <v>149</v>
      </c>
      <c r="O107" s="66">
        <v>0</v>
      </c>
      <c r="P107" s="66" t="s">
        <v>1929</v>
      </c>
      <c r="Q107" s="66" t="s">
        <v>1840</v>
      </c>
      <c r="R107" s="66">
        <v>0</v>
      </c>
      <c r="S107" s="66">
        <v>0</v>
      </c>
      <c r="T107" s="66">
        <v>0</v>
      </c>
      <c r="U107" s="48">
        <v>47</v>
      </c>
      <c r="V107" s="48">
        <v>4</v>
      </c>
      <c r="W107" s="67">
        <v>12</v>
      </c>
      <c r="X107" s="48"/>
      <c r="Y107" s="48">
        <v>1228.3920000000001</v>
      </c>
      <c r="Z107" s="68">
        <v>307098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247">
        <f t="shared" si="1"/>
        <v>0</v>
      </c>
      <c r="AJ107" s="242"/>
      <c r="AK107" s="56"/>
      <c r="AL107" s="21"/>
    </row>
    <row r="108" spans="2:38" s="5" customFormat="1" ht="22.5" customHeight="1" x14ac:dyDescent="0.4">
      <c r="B108" s="155" t="s">
        <v>1805</v>
      </c>
      <c r="C108" s="161" t="s">
        <v>1681</v>
      </c>
      <c r="D108" s="290">
        <v>1</v>
      </c>
      <c r="E108" s="72" t="s">
        <v>1927</v>
      </c>
      <c r="F108" s="60"/>
      <c r="G108" s="61"/>
      <c r="H108" s="62"/>
      <c r="I108" s="63">
        <v>9</v>
      </c>
      <c r="J108" s="64">
        <v>242</v>
      </c>
      <c r="K108" s="65" t="s">
        <v>1900</v>
      </c>
      <c r="L108" s="47" t="s">
        <v>52</v>
      </c>
      <c r="M108" s="48">
        <v>1</v>
      </c>
      <c r="N108" s="66" t="s">
        <v>1662</v>
      </c>
      <c r="O108" s="66">
        <v>0</v>
      </c>
      <c r="P108" s="66" t="s">
        <v>88</v>
      </c>
      <c r="Q108" s="66">
        <v>0</v>
      </c>
      <c r="R108" s="66">
        <v>0</v>
      </c>
      <c r="S108" s="66">
        <v>0</v>
      </c>
      <c r="T108" s="66">
        <v>0</v>
      </c>
      <c r="U108" s="48">
        <v>75</v>
      </c>
      <c r="V108" s="48">
        <v>10</v>
      </c>
      <c r="W108" s="67">
        <v>10</v>
      </c>
      <c r="X108" s="48"/>
      <c r="Y108" s="48">
        <v>1633.5</v>
      </c>
      <c r="Z108" s="68">
        <v>408375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247">
        <f t="shared" si="1"/>
        <v>0</v>
      </c>
      <c r="AJ108" s="242"/>
      <c r="AK108" s="56"/>
      <c r="AL108" s="21"/>
    </row>
    <row r="109" spans="2:38" s="5" customFormat="1" ht="22.5" customHeight="1" x14ac:dyDescent="0.4">
      <c r="B109" s="155" t="s">
        <v>1805</v>
      </c>
      <c r="C109" s="161" t="s">
        <v>1681</v>
      </c>
      <c r="D109" s="290">
        <v>1</v>
      </c>
      <c r="E109" s="72" t="s">
        <v>1927</v>
      </c>
      <c r="F109" s="60"/>
      <c r="G109" s="61"/>
      <c r="H109" s="62"/>
      <c r="I109" s="63">
        <v>9</v>
      </c>
      <c r="J109" s="64">
        <v>242</v>
      </c>
      <c r="K109" s="65" t="s">
        <v>1808</v>
      </c>
      <c r="L109" s="47" t="s">
        <v>61</v>
      </c>
      <c r="M109" s="48">
        <v>1</v>
      </c>
      <c r="N109" s="66" t="s">
        <v>1809</v>
      </c>
      <c r="O109" s="66">
        <v>0</v>
      </c>
      <c r="P109" s="66" t="s">
        <v>88</v>
      </c>
      <c r="Q109" s="66">
        <v>0</v>
      </c>
      <c r="R109" s="66">
        <v>0</v>
      </c>
      <c r="S109" s="66">
        <v>0</v>
      </c>
      <c r="T109" s="66" t="s">
        <v>64</v>
      </c>
      <c r="U109" s="48">
        <v>3</v>
      </c>
      <c r="V109" s="48">
        <v>2</v>
      </c>
      <c r="W109" s="67">
        <v>2</v>
      </c>
      <c r="X109" s="48"/>
      <c r="Y109" s="48">
        <v>13.068</v>
      </c>
      <c r="Z109" s="68">
        <v>3267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247">
        <f t="shared" si="1"/>
        <v>0</v>
      </c>
      <c r="AJ109" s="255" t="s">
        <v>189</v>
      </c>
      <c r="AK109" s="82" t="s">
        <v>189</v>
      </c>
      <c r="AL109" s="21"/>
    </row>
    <row r="110" spans="2:38" s="5" customFormat="1" ht="22.5" customHeight="1" x14ac:dyDescent="0.4">
      <c r="B110" s="155" t="s">
        <v>1805</v>
      </c>
      <c r="C110" s="161" t="s">
        <v>415</v>
      </c>
      <c r="D110" s="290">
        <v>1</v>
      </c>
      <c r="E110" s="72" t="s">
        <v>1931</v>
      </c>
      <c r="F110" s="60"/>
      <c r="G110" s="61"/>
      <c r="H110" s="62"/>
      <c r="I110" s="63">
        <v>1</v>
      </c>
      <c r="J110" s="64">
        <v>12</v>
      </c>
      <c r="K110" s="65" t="s">
        <v>1932</v>
      </c>
      <c r="L110" s="47" t="s">
        <v>108</v>
      </c>
      <c r="M110" s="48">
        <v>1</v>
      </c>
      <c r="N110" s="66" t="s">
        <v>566</v>
      </c>
      <c r="O110" s="66" t="s">
        <v>1214</v>
      </c>
      <c r="P110" s="66">
        <v>0</v>
      </c>
      <c r="Q110" s="66">
        <v>0</v>
      </c>
      <c r="R110" s="66">
        <v>0</v>
      </c>
      <c r="S110" s="66" t="s">
        <v>1933</v>
      </c>
      <c r="T110" s="66">
        <v>0</v>
      </c>
      <c r="U110" s="48">
        <v>54</v>
      </c>
      <c r="V110" s="48">
        <v>1</v>
      </c>
      <c r="W110" s="67">
        <v>1</v>
      </c>
      <c r="X110" s="48"/>
      <c r="Y110" s="48">
        <v>0.64800000000000002</v>
      </c>
      <c r="Z110" s="68">
        <v>162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247">
        <f t="shared" si="1"/>
        <v>0</v>
      </c>
      <c r="AJ110" s="242"/>
      <c r="AK110" s="56"/>
      <c r="AL110" s="21"/>
    </row>
    <row r="111" spans="2:38" s="5" customFormat="1" ht="22.5" customHeight="1" x14ac:dyDescent="0.4">
      <c r="B111" s="155" t="s">
        <v>1805</v>
      </c>
      <c r="C111" s="161" t="s">
        <v>415</v>
      </c>
      <c r="D111" s="290">
        <v>2</v>
      </c>
      <c r="E111" s="72" t="s">
        <v>1934</v>
      </c>
      <c r="F111" s="60"/>
      <c r="G111" s="61"/>
      <c r="H111" s="62"/>
      <c r="I111" s="63">
        <v>1</v>
      </c>
      <c r="J111" s="64">
        <v>12</v>
      </c>
      <c r="K111" s="65" t="s">
        <v>1932</v>
      </c>
      <c r="L111" s="47" t="s">
        <v>108</v>
      </c>
      <c r="M111" s="48">
        <v>1</v>
      </c>
      <c r="N111" s="66" t="s">
        <v>566</v>
      </c>
      <c r="O111" s="66" t="s">
        <v>1214</v>
      </c>
      <c r="P111" s="66">
        <v>0</v>
      </c>
      <c r="Q111" s="66">
        <v>0</v>
      </c>
      <c r="R111" s="66">
        <v>0</v>
      </c>
      <c r="S111" s="66" t="s">
        <v>1933</v>
      </c>
      <c r="T111" s="66">
        <v>0</v>
      </c>
      <c r="U111" s="48">
        <v>54</v>
      </c>
      <c r="V111" s="48">
        <v>1</v>
      </c>
      <c r="W111" s="67">
        <v>1</v>
      </c>
      <c r="X111" s="48"/>
      <c r="Y111" s="48">
        <v>0.64800000000000002</v>
      </c>
      <c r="Z111" s="68">
        <v>162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247">
        <f t="shared" si="1"/>
        <v>0</v>
      </c>
      <c r="AJ111" s="242"/>
      <c r="AK111" s="56"/>
      <c r="AL111" s="21"/>
    </row>
    <row r="112" spans="2:38" s="5" customFormat="1" ht="22.5" customHeight="1" x14ac:dyDescent="0.4">
      <c r="B112" s="155" t="s">
        <v>1805</v>
      </c>
      <c r="C112" s="161" t="s">
        <v>335</v>
      </c>
      <c r="D112" s="290" t="s">
        <v>2511</v>
      </c>
      <c r="E112" s="72" t="s">
        <v>1935</v>
      </c>
      <c r="F112" s="60"/>
      <c r="G112" s="61"/>
      <c r="H112" s="62"/>
      <c r="I112" s="63">
        <v>9</v>
      </c>
      <c r="J112" s="64">
        <v>242</v>
      </c>
      <c r="K112" s="65" t="s">
        <v>1936</v>
      </c>
      <c r="L112" s="47" t="s">
        <v>172</v>
      </c>
      <c r="M112" s="48">
        <v>1</v>
      </c>
      <c r="N112" s="66" t="s">
        <v>149</v>
      </c>
      <c r="O112" s="66">
        <v>0</v>
      </c>
      <c r="P112" s="66">
        <v>0</v>
      </c>
      <c r="Q112" s="66">
        <v>0</v>
      </c>
      <c r="R112" s="66" t="s">
        <v>75</v>
      </c>
      <c r="S112" s="66">
        <v>0</v>
      </c>
      <c r="T112" s="66">
        <v>0</v>
      </c>
      <c r="U112" s="48">
        <v>47</v>
      </c>
      <c r="V112" s="48">
        <v>3</v>
      </c>
      <c r="W112" s="67">
        <v>3</v>
      </c>
      <c r="X112" s="48"/>
      <c r="Y112" s="48">
        <v>307.09800000000001</v>
      </c>
      <c r="Z112" s="68">
        <v>76774.5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247">
        <f t="shared" si="1"/>
        <v>0</v>
      </c>
      <c r="AJ112" s="242"/>
      <c r="AK112" s="56"/>
      <c r="AL112" s="21"/>
    </row>
    <row r="113" spans="2:38" s="5" customFormat="1" ht="22.5" customHeight="1" x14ac:dyDescent="0.4">
      <c r="B113" s="155" t="s">
        <v>1805</v>
      </c>
      <c r="C113" s="161" t="s">
        <v>335</v>
      </c>
      <c r="D113" s="290" t="s">
        <v>2511</v>
      </c>
      <c r="E113" s="72" t="s">
        <v>1935</v>
      </c>
      <c r="F113" s="60"/>
      <c r="G113" s="61"/>
      <c r="H113" s="62"/>
      <c r="I113" s="63">
        <v>9</v>
      </c>
      <c r="J113" s="64">
        <v>242</v>
      </c>
      <c r="K113" s="65" t="s">
        <v>1937</v>
      </c>
      <c r="L113" s="47" t="s">
        <v>172</v>
      </c>
      <c r="M113" s="48">
        <v>2</v>
      </c>
      <c r="N113" s="66" t="s">
        <v>149</v>
      </c>
      <c r="O113" s="66">
        <v>0</v>
      </c>
      <c r="P113" s="66">
        <v>0</v>
      </c>
      <c r="Q113" s="66">
        <v>0</v>
      </c>
      <c r="R113" s="66" t="s">
        <v>75</v>
      </c>
      <c r="S113" s="66">
        <v>0</v>
      </c>
      <c r="T113" s="66">
        <v>0</v>
      </c>
      <c r="U113" s="48">
        <v>47</v>
      </c>
      <c r="V113" s="48">
        <v>1</v>
      </c>
      <c r="W113" s="67">
        <v>2</v>
      </c>
      <c r="X113" s="48"/>
      <c r="Y113" s="48">
        <v>204.732</v>
      </c>
      <c r="Z113" s="68">
        <v>51183</v>
      </c>
      <c r="AA113" s="149"/>
      <c r="AB113" s="69"/>
      <c r="AC113" s="69"/>
      <c r="AD113" s="69"/>
      <c r="AE113" s="70"/>
      <c r="AF113" s="71"/>
      <c r="AG113" s="70"/>
      <c r="AH113" s="55">
        <f t="shared" si="0"/>
        <v>0</v>
      </c>
      <c r="AI113" s="247">
        <f t="shared" si="1"/>
        <v>0</v>
      </c>
      <c r="AJ113" s="242"/>
      <c r="AK113" s="56"/>
      <c r="AL113" s="21"/>
    </row>
    <row r="114" spans="2:38" s="5" customFormat="1" ht="22.5" customHeight="1" x14ac:dyDescent="0.4">
      <c r="B114" s="155" t="s">
        <v>1805</v>
      </c>
      <c r="C114" s="161" t="s">
        <v>335</v>
      </c>
      <c r="D114" s="290" t="s">
        <v>2511</v>
      </c>
      <c r="E114" s="72" t="s">
        <v>1935</v>
      </c>
      <c r="F114" s="60"/>
      <c r="G114" s="61"/>
      <c r="H114" s="62"/>
      <c r="I114" s="63">
        <v>9</v>
      </c>
      <c r="J114" s="64">
        <v>242</v>
      </c>
      <c r="K114" s="65" t="s">
        <v>1883</v>
      </c>
      <c r="L114" s="47" t="s">
        <v>1832</v>
      </c>
      <c r="M114" s="48">
        <v>1</v>
      </c>
      <c r="N114" s="66" t="s">
        <v>118</v>
      </c>
      <c r="O114" s="66">
        <v>0</v>
      </c>
      <c r="P114" s="66">
        <v>0</v>
      </c>
      <c r="Q114" s="66" t="s">
        <v>92</v>
      </c>
      <c r="R114" s="66" t="s">
        <v>345</v>
      </c>
      <c r="S114" s="66" t="s">
        <v>69</v>
      </c>
      <c r="T114" s="66">
        <v>0</v>
      </c>
      <c r="U114" s="48">
        <v>28</v>
      </c>
      <c r="V114" s="48">
        <v>1</v>
      </c>
      <c r="W114" s="67">
        <v>1</v>
      </c>
      <c r="X114" s="48"/>
      <c r="Y114" s="48">
        <v>60.984000000000002</v>
      </c>
      <c r="Z114" s="68">
        <v>15246.000000000002</v>
      </c>
      <c r="AA114" s="149"/>
      <c r="AB114" s="69"/>
      <c r="AC114" s="69"/>
      <c r="AD114" s="69"/>
      <c r="AE114" s="70"/>
      <c r="AF114" s="71"/>
      <c r="AG114" s="70"/>
      <c r="AH114" s="55">
        <f t="shared" si="0"/>
        <v>0</v>
      </c>
      <c r="AI114" s="247">
        <f t="shared" si="1"/>
        <v>0</v>
      </c>
      <c r="AJ114" s="255" t="s">
        <v>189</v>
      </c>
      <c r="AK114" s="82" t="s">
        <v>189</v>
      </c>
      <c r="AL114" s="21"/>
    </row>
    <row r="115" spans="2:38" s="5" customFormat="1" ht="22.5" customHeight="1" x14ac:dyDescent="0.4">
      <c r="B115" s="155" t="s">
        <v>1805</v>
      </c>
      <c r="C115" s="161" t="s">
        <v>335</v>
      </c>
      <c r="D115" s="290" t="s">
        <v>2511</v>
      </c>
      <c r="E115" s="72" t="s">
        <v>1935</v>
      </c>
      <c r="F115" s="60"/>
      <c r="G115" s="61"/>
      <c r="H115" s="62"/>
      <c r="I115" s="63">
        <v>9</v>
      </c>
      <c r="J115" s="64">
        <v>242</v>
      </c>
      <c r="K115" s="65" t="s">
        <v>1938</v>
      </c>
      <c r="L115" s="47" t="s">
        <v>1832</v>
      </c>
      <c r="M115" s="48">
        <v>1</v>
      </c>
      <c r="N115" s="66" t="s">
        <v>118</v>
      </c>
      <c r="O115" s="66">
        <v>0</v>
      </c>
      <c r="P115" s="66">
        <v>0</v>
      </c>
      <c r="Q115" s="66" t="s">
        <v>92</v>
      </c>
      <c r="R115" s="66" t="s">
        <v>840</v>
      </c>
      <c r="S115" s="66" t="s">
        <v>450</v>
      </c>
      <c r="T115" s="66">
        <v>0</v>
      </c>
      <c r="U115" s="48">
        <v>28</v>
      </c>
      <c r="V115" s="48">
        <v>1</v>
      </c>
      <c r="W115" s="67">
        <v>1</v>
      </c>
      <c r="X115" s="48"/>
      <c r="Y115" s="48">
        <v>60.984000000000002</v>
      </c>
      <c r="Z115" s="68">
        <v>15246.000000000002</v>
      </c>
      <c r="AA115" s="149"/>
      <c r="AB115" s="69"/>
      <c r="AC115" s="69"/>
      <c r="AD115" s="69"/>
      <c r="AE115" s="70"/>
      <c r="AF115" s="71"/>
      <c r="AG115" s="70"/>
      <c r="AH115" s="55">
        <f t="shared" si="0"/>
        <v>0</v>
      </c>
      <c r="AI115" s="247">
        <f t="shared" si="1"/>
        <v>0</v>
      </c>
      <c r="AJ115" s="255" t="s">
        <v>189</v>
      </c>
      <c r="AK115" s="82" t="s">
        <v>189</v>
      </c>
      <c r="AL115" s="21"/>
    </row>
    <row r="116" spans="2:38" s="5" customFormat="1" ht="22.5" customHeight="1" x14ac:dyDescent="0.4">
      <c r="B116" s="155" t="s">
        <v>1805</v>
      </c>
      <c r="C116" s="161" t="s">
        <v>335</v>
      </c>
      <c r="D116" s="290" t="s">
        <v>2511</v>
      </c>
      <c r="E116" s="72" t="s">
        <v>1935</v>
      </c>
      <c r="F116" s="60"/>
      <c r="G116" s="61"/>
      <c r="H116" s="62"/>
      <c r="I116" s="63">
        <v>9</v>
      </c>
      <c r="J116" s="64">
        <v>242</v>
      </c>
      <c r="K116" s="65" t="s">
        <v>1825</v>
      </c>
      <c r="L116" s="47" t="s">
        <v>365</v>
      </c>
      <c r="M116" s="48">
        <v>1</v>
      </c>
      <c r="N116" s="66" t="s">
        <v>1790</v>
      </c>
      <c r="O116" s="66">
        <v>0</v>
      </c>
      <c r="P116" s="66" t="s">
        <v>88</v>
      </c>
      <c r="Q116" s="66">
        <v>0</v>
      </c>
      <c r="R116" s="66">
        <v>0</v>
      </c>
      <c r="S116" s="66">
        <v>0</v>
      </c>
      <c r="T116" s="66">
        <v>0</v>
      </c>
      <c r="U116" s="48">
        <v>85</v>
      </c>
      <c r="V116" s="48">
        <v>1</v>
      </c>
      <c r="W116" s="67">
        <v>1</v>
      </c>
      <c r="X116" s="48"/>
      <c r="Y116" s="48">
        <v>185.13</v>
      </c>
      <c r="Z116" s="68">
        <v>46282.5</v>
      </c>
      <c r="AA116" s="149"/>
      <c r="AB116" s="69"/>
      <c r="AC116" s="69"/>
      <c r="AD116" s="69"/>
      <c r="AE116" s="70"/>
      <c r="AF116" s="71"/>
      <c r="AG116" s="70"/>
      <c r="AH116" s="55">
        <f t="shared" si="0"/>
        <v>0</v>
      </c>
      <c r="AI116" s="247">
        <f t="shared" si="1"/>
        <v>0</v>
      </c>
      <c r="AJ116" s="242"/>
      <c r="AK116" s="56"/>
      <c r="AL116" s="21"/>
    </row>
    <row r="117" spans="2:38" s="5" customFormat="1" ht="22.5" customHeight="1" x14ac:dyDescent="0.4">
      <c r="B117" s="155" t="s">
        <v>1805</v>
      </c>
      <c r="C117" s="161" t="s">
        <v>335</v>
      </c>
      <c r="D117" s="290" t="s">
        <v>2511</v>
      </c>
      <c r="E117" s="72" t="s">
        <v>1935</v>
      </c>
      <c r="F117" s="60"/>
      <c r="G117" s="61"/>
      <c r="H117" s="62"/>
      <c r="I117" s="63">
        <v>9</v>
      </c>
      <c r="J117" s="64">
        <v>242</v>
      </c>
      <c r="K117" s="65" t="s">
        <v>1939</v>
      </c>
      <c r="L117" s="47" t="s">
        <v>96</v>
      </c>
      <c r="M117" s="48">
        <v>1</v>
      </c>
      <c r="N117" s="66" t="s">
        <v>149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66" t="s">
        <v>64</v>
      </c>
      <c r="U117" s="48">
        <v>47</v>
      </c>
      <c r="V117" s="48">
        <v>2</v>
      </c>
      <c r="W117" s="67">
        <v>2</v>
      </c>
      <c r="X117" s="48"/>
      <c r="Y117" s="48">
        <v>204.732</v>
      </c>
      <c r="Z117" s="68">
        <v>51183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247">
        <f t="shared" si="1"/>
        <v>0</v>
      </c>
      <c r="AJ117" s="242"/>
      <c r="AK117" s="56"/>
      <c r="AL117" s="21"/>
    </row>
    <row r="118" spans="2:38" s="5" customFormat="1" ht="22.5" customHeight="1" x14ac:dyDescent="0.4">
      <c r="B118" s="155" t="s">
        <v>1805</v>
      </c>
      <c r="C118" s="161" t="s">
        <v>335</v>
      </c>
      <c r="D118" s="290" t="s">
        <v>2512</v>
      </c>
      <c r="E118" s="72" t="s">
        <v>1940</v>
      </c>
      <c r="F118" s="60"/>
      <c r="G118" s="61"/>
      <c r="H118" s="62"/>
      <c r="I118" s="63">
        <v>9</v>
      </c>
      <c r="J118" s="64">
        <v>242</v>
      </c>
      <c r="K118" s="65" t="s">
        <v>1941</v>
      </c>
      <c r="L118" s="47" t="s">
        <v>125</v>
      </c>
      <c r="M118" s="48">
        <v>1</v>
      </c>
      <c r="N118" s="66" t="s">
        <v>149</v>
      </c>
      <c r="O118" s="66">
        <v>0</v>
      </c>
      <c r="P118" s="66" t="s">
        <v>126</v>
      </c>
      <c r="Q118" s="66">
        <v>0</v>
      </c>
      <c r="R118" s="66">
        <v>0</v>
      </c>
      <c r="S118" s="66">
        <v>0</v>
      </c>
      <c r="T118" s="66" t="s">
        <v>64</v>
      </c>
      <c r="U118" s="48">
        <v>47</v>
      </c>
      <c r="V118" s="48">
        <v>1</v>
      </c>
      <c r="W118" s="67">
        <v>1</v>
      </c>
      <c r="X118" s="48"/>
      <c r="Y118" s="48">
        <v>102.366</v>
      </c>
      <c r="Z118" s="68">
        <v>25591.5</v>
      </c>
      <c r="AA118" s="149"/>
      <c r="AB118" s="69"/>
      <c r="AC118" s="69"/>
      <c r="AD118" s="69"/>
      <c r="AE118" s="70"/>
      <c r="AF118" s="71"/>
      <c r="AG118" s="70"/>
      <c r="AH118" s="55">
        <f t="shared" si="0"/>
        <v>0</v>
      </c>
      <c r="AI118" s="247">
        <f t="shared" si="1"/>
        <v>0</v>
      </c>
      <c r="AJ118" s="242"/>
      <c r="AK118" s="56"/>
      <c r="AL118" s="21"/>
    </row>
    <row r="119" spans="2:38" s="5" customFormat="1" ht="22.5" customHeight="1" x14ac:dyDescent="0.4">
      <c r="B119" s="155" t="s">
        <v>1805</v>
      </c>
      <c r="C119" s="161" t="s">
        <v>335</v>
      </c>
      <c r="D119" s="290" t="s">
        <v>2512</v>
      </c>
      <c r="E119" s="72" t="s">
        <v>1940</v>
      </c>
      <c r="F119" s="60"/>
      <c r="G119" s="61"/>
      <c r="H119" s="62"/>
      <c r="I119" s="63">
        <v>9</v>
      </c>
      <c r="J119" s="64">
        <v>242</v>
      </c>
      <c r="K119" s="65" t="s">
        <v>1883</v>
      </c>
      <c r="L119" s="47" t="s">
        <v>1832</v>
      </c>
      <c r="M119" s="48">
        <v>1</v>
      </c>
      <c r="N119" s="66" t="s">
        <v>118</v>
      </c>
      <c r="O119" s="66">
        <v>0</v>
      </c>
      <c r="P119" s="66">
        <v>0</v>
      </c>
      <c r="Q119" s="66" t="s">
        <v>92</v>
      </c>
      <c r="R119" s="66" t="s">
        <v>345</v>
      </c>
      <c r="S119" s="66" t="s">
        <v>69</v>
      </c>
      <c r="T119" s="66">
        <v>0</v>
      </c>
      <c r="U119" s="48">
        <v>28</v>
      </c>
      <c r="V119" s="48">
        <v>1</v>
      </c>
      <c r="W119" s="67">
        <v>1</v>
      </c>
      <c r="X119" s="48"/>
      <c r="Y119" s="48">
        <v>60.984000000000002</v>
      </c>
      <c r="Z119" s="68">
        <v>15246.000000000002</v>
      </c>
      <c r="AA119" s="149"/>
      <c r="AB119" s="69"/>
      <c r="AC119" s="69"/>
      <c r="AD119" s="69"/>
      <c r="AE119" s="70"/>
      <c r="AF119" s="71"/>
      <c r="AG119" s="70"/>
      <c r="AH119" s="55">
        <f t="shared" si="0"/>
        <v>0</v>
      </c>
      <c r="AI119" s="247">
        <f t="shared" si="1"/>
        <v>0</v>
      </c>
      <c r="AJ119" s="255" t="s">
        <v>189</v>
      </c>
      <c r="AK119" s="82" t="s">
        <v>189</v>
      </c>
      <c r="AL119" s="21"/>
    </row>
    <row r="120" spans="2:38" s="5" customFormat="1" ht="22.5" customHeight="1" x14ac:dyDescent="0.4">
      <c r="B120" s="155" t="s">
        <v>1805</v>
      </c>
      <c r="C120" s="161" t="s">
        <v>335</v>
      </c>
      <c r="D120" s="290" t="s">
        <v>2512</v>
      </c>
      <c r="E120" s="72" t="s">
        <v>1940</v>
      </c>
      <c r="F120" s="60"/>
      <c r="G120" s="61"/>
      <c r="H120" s="62"/>
      <c r="I120" s="63">
        <v>9</v>
      </c>
      <c r="J120" s="64">
        <v>242</v>
      </c>
      <c r="K120" s="65" t="s">
        <v>1939</v>
      </c>
      <c r="L120" s="47" t="s">
        <v>96</v>
      </c>
      <c r="M120" s="48">
        <v>1</v>
      </c>
      <c r="N120" s="66" t="s">
        <v>149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 t="s">
        <v>64</v>
      </c>
      <c r="U120" s="48">
        <v>47</v>
      </c>
      <c r="V120" s="48">
        <v>2</v>
      </c>
      <c r="W120" s="67">
        <v>2</v>
      </c>
      <c r="X120" s="48"/>
      <c r="Y120" s="48">
        <v>204.732</v>
      </c>
      <c r="Z120" s="68">
        <v>51183</v>
      </c>
      <c r="AA120" s="149"/>
      <c r="AB120" s="69"/>
      <c r="AC120" s="69"/>
      <c r="AD120" s="69"/>
      <c r="AE120" s="70"/>
      <c r="AF120" s="71"/>
      <c r="AG120" s="70"/>
      <c r="AH120" s="55">
        <f t="shared" si="0"/>
        <v>0</v>
      </c>
      <c r="AI120" s="247">
        <f t="shared" si="1"/>
        <v>0</v>
      </c>
      <c r="AJ120" s="242"/>
      <c r="AK120" s="56"/>
      <c r="AL120" s="21"/>
    </row>
    <row r="121" spans="2:38" s="5" customFormat="1" ht="22.5" customHeight="1" x14ac:dyDescent="0.4">
      <c r="B121" s="155" t="s">
        <v>1805</v>
      </c>
      <c r="C121" s="161" t="s">
        <v>335</v>
      </c>
      <c r="D121" s="290" t="s">
        <v>2512</v>
      </c>
      <c r="E121" s="72" t="s">
        <v>1940</v>
      </c>
      <c r="F121" s="60"/>
      <c r="G121" s="61"/>
      <c r="H121" s="62"/>
      <c r="I121" s="63" t="s">
        <v>175</v>
      </c>
      <c r="J121" s="64" t="s">
        <v>175</v>
      </c>
      <c r="K121" s="65" t="s">
        <v>185</v>
      </c>
      <c r="L121" s="136" t="s">
        <v>186</v>
      </c>
      <c r="M121" s="73">
        <v>0</v>
      </c>
      <c r="N121" s="74" t="s">
        <v>185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3" t="s">
        <v>175</v>
      </c>
      <c r="V121" s="73">
        <v>2</v>
      </c>
      <c r="W121" s="75">
        <v>0</v>
      </c>
      <c r="X121" s="73">
        <v>0</v>
      </c>
      <c r="Y121" s="73" t="s">
        <v>175</v>
      </c>
      <c r="Z121" s="76" t="s">
        <v>175</v>
      </c>
      <c r="AA121" s="158" t="s">
        <v>187</v>
      </c>
      <c r="AB121" s="78" t="s">
        <v>188</v>
      </c>
      <c r="AC121" s="78" t="s">
        <v>175</v>
      </c>
      <c r="AD121" s="78" t="s">
        <v>175</v>
      </c>
      <c r="AE121" s="79" t="s">
        <v>175</v>
      </c>
      <c r="AF121" s="80" t="s">
        <v>175</v>
      </c>
      <c r="AG121" s="79" t="s">
        <v>175</v>
      </c>
      <c r="AH121" s="81" t="s">
        <v>189</v>
      </c>
      <c r="AI121" s="259" t="s">
        <v>189</v>
      </c>
      <c r="AJ121" s="255" t="s">
        <v>189</v>
      </c>
      <c r="AK121" s="82" t="s">
        <v>189</v>
      </c>
      <c r="AL121" s="21"/>
    </row>
    <row r="122" spans="2:38" s="5" customFormat="1" ht="22.5" customHeight="1" x14ac:dyDescent="0.4">
      <c r="B122" s="155" t="s">
        <v>1805</v>
      </c>
      <c r="C122" s="161" t="s">
        <v>335</v>
      </c>
      <c r="D122" s="290" t="s">
        <v>2512</v>
      </c>
      <c r="E122" s="72" t="s">
        <v>1940</v>
      </c>
      <c r="F122" s="60"/>
      <c r="G122" s="61"/>
      <c r="H122" s="62"/>
      <c r="I122" s="63" t="s">
        <v>175</v>
      </c>
      <c r="J122" s="64" t="s">
        <v>175</v>
      </c>
      <c r="K122" s="65" t="s">
        <v>185</v>
      </c>
      <c r="L122" s="136" t="s">
        <v>186</v>
      </c>
      <c r="M122" s="73">
        <v>0</v>
      </c>
      <c r="N122" s="74" t="s">
        <v>185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3" t="s">
        <v>175</v>
      </c>
      <c r="V122" s="73">
        <v>2</v>
      </c>
      <c r="W122" s="75">
        <v>0</v>
      </c>
      <c r="X122" s="73">
        <v>0</v>
      </c>
      <c r="Y122" s="73" t="s">
        <v>175</v>
      </c>
      <c r="Z122" s="76" t="s">
        <v>175</v>
      </c>
      <c r="AA122" s="158" t="s">
        <v>187</v>
      </c>
      <c r="AB122" s="78" t="s">
        <v>188</v>
      </c>
      <c r="AC122" s="78" t="s">
        <v>175</v>
      </c>
      <c r="AD122" s="78" t="s">
        <v>175</v>
      </c>
      <c r="AE122" s="79" t="s">
        <v>175</v>
      </c>
      <c r="AF122" s="80" t="s">
        <v>175</v>
      </c>
      <c r="AG122" s="79" t="s">
        <v>175</v>
      </c>
      <c r="AH122" s="81" t="s">
        <v>189</v>
      </c>
      <c r="AI122" s="259" t="s">
        <v>189</v>
      </c>
      <c r="AJ122" s="255" t="s">
        <v>189</v>
      </c>
      <c r="AK122" s="82" t="s">
        <v>189</v>
      </c>
      <c r="AL122" s="21"/>
    </row>
    <row r="123" spans="2:38" s="5" customFormat="1" ht="22.5" customHeight="1" x14ac:dyDescent="0.4">
      <c r="B123" s="155" t="s">
        <v>1805</v>
      </c>
      <c r="C123" s="161" t="s">
        <v>335</v>
      </c>
      <c r="D123" s="290" t="s">
        <v>2512</v>
      </c>
      <c r="E123" s="72" t="s">
        <v>1940</v>
      </c>
      <c r="F123" s="60"/>
      <c r="G123" s="61"/>
      <c r="H123" s="62"/>
      <c r="I123" s="63" t="s">
        <v>175</v>
      </c>
      <c r="J123" s="64" t="s">
        <v>175</v>
      </c>
      <c r="K123" s="65" t="s">
        <v>185</v>
      </c>
      <c r="L123" s="136" t="s">
        <v>186</v>
      </c>
      <c r="M123" s="73">
        <v>0</v>
      </c>
      <c r="N123" s="74" t="s">
        <v>185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3" t="s">
        <v>175</v>
      </c>
      <c r="V123" s="73">
        <v>2</v>
      </c>
      <c r="W123" s="75">
        <v>0</v>
      </c>
      <c r="X123" s="73">
        <v>0</v>
      </c>
      <c r="Y123" s="73" t="s">
        <v>175</v>
      </c>
      <c r="Z123" s="76" t="s">
        <v>175</v>
      </c>
      <c r="AA123" s="158" t="s">
        <v>187</v>
      </c>
      <c r="AB123" s="78" t="s">
        <v>188</v>
      </c>
      <c r="AC123" s="78" t="s">
        <v>175</v>
      </c>
      <c r="AD123" s="78" t="s">
        <v>175</v>
      </c>
      <c r="AE123" s="79" t="s">
        <v>175</v>
      </c>
      <c r="AF123" s="80" t="s">
        <v>175</v>
      </c>
      <c r="AG123" s="79" t="s">
        <v>175</v>
      </c>
      <c r="AH123" s="81" t="s">
        <v>189</v>
      </c>
      <c r="AI123" s="259" t="s">
        <v>189</v>
      </c>
      <c r="AJ123" s="255" t="s">
        <v>189</v>
      </c>
      <c r="AK123" s="82" t="s">
        <v>189</v>
      </c>
      <c r="AL123" s="21"/>
    </row>
    <row r="124" spans="2:38" s="5" customFormat="1" ht="22.5" customHeight="1" x14ac:dyDescent="0.4">
      <c r="B124" s="155" t="s">
        <v>1805</v>
      </c>
      <c r="C124" s="161" t="s">
        <v>384</v>
      </c>
      <c r="D124" s="290" t="s">
        <v>2514</v>
      </c>
      <c r="E124" s="72" t="s">
        <v>1942</v>
      </c>
      <c r="F124" s="60"/>
      <c r="G124" s="61"/>
      <c r="H124" s="62"/>
      <c r="I124" s="63">
        <v>9</v>
      </c>
      <c r="J124" s="64">
        <v>242</v>
      </c>
      <c r="K124" s="65" t="s">
        <v>1871</v>
      </c>
      <c r="L124" s="47" t="s">
        <v>78</v>
      </c>
      <c r="M124" s="48">
        <v>3</v>
      </c>
      <c r="N124" s="66" t="s">
        <v>1093</v>
      </c>
      <c r="O124" s="66">
        <v>0</v>
      </c>
      <c r="P124" s="66" t="s">
        <v>1872</v>
      </c>
      <c r="Q124" s="66">
        <v>0</v>
      </c>
      <c r="R124" s="66">
        <v>0</v>
      </c>
      <c r="S124" s="66" t="s">
        <v>1873</v>
      </c>
      <c r="T124" s="66">
        <v>0</v>
      </c>
      <c r="U124" s="48">
        <v>44</v>
      </c>
      <c r="V124" s="48">
        <v>1</v>
      </c>
      <c r="W124" s="67">
        <v>3</v>
      </c>
      <c r="X124" s="48"/>
      <c r="Y124" s="48">
        <v>287.49599999999998</v>
      </c>
      <c r="Z124" s="68">
        <v>71874</v>
      </c>
      <c r="AA124" s="149"/>
      <c r="AB124" s="69"/>
      <c r="AC124" s="69"/>
      <c r="AD124" s="69"/>
      <c r="AE124" s="70"/>
      <c r="AF124" s="71"/>
      <c r="AG124" s="70"/>
      <c r="AH124" s="55">
        <f t="shared" si="0"/>
        <v>0</v>
      </c>
      <c r="AI124" s="247">
        <f t="shared" si="1"/>
        <v>0</v>
      </c>
      <c r="AJ124" s="242"/>
      <c r="AK124" s="56"/>
      <c r="AL124" s="21"/>
    </row>
    <row r="125" spans="2:38" s="5" customFormat="1" ht="22.5" customHeight="1" x14ac:dyDescent="0.4">
      <c r="B125" s="155" t="s">
        <v>1805</v>
      </c>
      <c r="C125" s="161" t="s">
        <v>1784</v>
      </c>
      <c r="D125" s="290" t="s">
        <v>2515</v>
      </c>
      <c r="E125" s="72" t="s">
        <v>1943</v>
      </c>
      <c r="F125" s="60"/>
      <c r="G125" s="61"/>
      <c r="H125" s="62"/>
      <c r="I125" s="63" t="s">
        <v>175</v>
      </c>
      <c r="J125" s="64" t="s">
        <v>175</v>
      </c>
      <c r="K125" s="65" t="s">
        <v>175</v>
      </c>
      <c r="L125" s="218">
        <v>0</v>
      </c>
      <c r="M125" s="73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3">
        <v>0</v>
      </c>
      <c r="V125" s="73"/>
      <c r="W125" s="75" t="s">
        <v>175</v>
      </c>
      <c r="X125" s="73"/>
      <c r="Y125" s="73" t="s">
        <v>175</v>
      </c>
      <c r="Z125" s="76" t="s">
        <v>175</v>
      </c>
      <c r="AA125" s="158" t="s">
        <v>2599</v>
      </c>
      <c r="AB125" s="158" t="s">
        <v>2598</v>
      </c>
      <c r="AC125" s="78" t="s">
        <v>175</v>
      </c>
      <c r="AD125" s="78" t="s">
        <v>175</v>
      </c>
      <c r="AE125" s="79" t="s">
        <v>175</v>
      </c>
      <c r="AF125" s="80" t="s">
        <v>175</v>
      </c>
      <c r="AG125" s="79" t="s">
        <v>175</v>
      </c>
      <c r="AH125" s="81" t="s">
        <v>189</v>
      </c>
      <c r="AI125" s="259" t="s">
        <v>189</v>
      </c>
      <c r="AJ125" s="255" t="s">
        <v>189</v>
      </c>
      <c r="AK125" s="82" t="s">
        <v>189</v>
      </c>
      <c r="AL125" s="21"/>
    </row>
    <row r="126" spans="2:38" s="5" customFormat="1" ht="22.5" customHeight="1" x14ac:dyDescent="0.4">
      <c r="B126" s="155" t="s">
        <v>1805</v>
      </c>
      <c r="C126" s="161" t="s">
        <v>335</v>
      </c>
      <c r="D126" s="290" t="s">
        <v>2516</v>
      </c>
      <c r="E126" s="59" t="s">
        <v>1944</v>
      </c>
      <c r="F126" s="60"/>
      <c r="G126" s="61"/>
      <c r="H126" s="62"/>
      <c r="I126" s="63">
        <v>9</v>
      </c>
      <c r="J126" s="64">
        <v>242</v>
      </c>
      <c r="K126" s="65" t="s">
        <v>1945</v>
      </c>
      <c r="L126" s="47" t="s">
        <v>96</v>
      </c>
      <c r="M126" s="48">
        <v>1</v>
      </c>
      <c r="N126" s="66" t="s">
        <v>118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 t="s">
        <v>64</v>
      </c>
      <c r="U126" s="48">
        <v>28</v>
      </c>
      <c r="V126" s="48">
        <v>2</v>
      </c>
      <c r="W126" s="67">
        <v>2</v>
      </c>
      <c r="X126" s="48"/>
      <c r="Y126" s="48">
        <v>121.968</v>
      </c>
      <c r="Z126" s="68">
        <v>30492.000000000004</v>
      </c>
      <c r="AA126" s="149"/>
      <c r="AB126" s="69"/>
      <c r="AC126" s="69"/>
      <c r="AD126" s="69"/>
      <c r="AE126" s="70"/>
      <c r="AF126" s="71"/>
      <c r="AG126" s="70"/>
      <c r="AH126" s="55">
        <f t="shared" si="0"/>
        <v>0</v>
      </c>
      <c r="AI126" s="247">
        <f t="shared" si="1"/>
        <v>0</v>
      </c>
      <c r="AJ126" s="242"/>
      <c r="AK126" s="56"/>
      <c r="AL126" s="21"/>
    </row>
    <row r="127" spans="2:38" s="5" customFormat="1" ht="22.5" customHeight="1" x14ac:dyDescent="0.4">
      <c r="B127" s="155" t="s">
        <v>1805</v>
      </c>
      <c r="C127" s="161" t="s">
        <v>335</v>
      </c>
      <c r="D127" s="290" t="s">
        <v>2516</v>
      </c>
      <c r="E127" s="60" t="s">
        <v>1944</v>
      </c>
      <c r="F127" s="60"/>
      <c r="G127" s="61"/>
      <c r="H127" s="62"/>
      <c r="I127" s="63" t="s">
        <v>175</v>
      </c>
      <c r="J127" s="64" t="s">
        <v>175</v>
      </c>
      <c r="K127" s="65" t="s">
        <v>185</v>
      </c>
      <c r="L127" s="136" t="s">
        <v>186</v>
      </c>
      <c r="M127" s="73">
        <v>0</v>
      </c>
      <c r="N127" s="74" t="s">
        <v>185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  <c r="T127" s="74">
        <v>0</v>
      </c>
      <c r="U127" s="73" t="s">
        <v>175</v>
      </c>
      <c r="V127" s="73">
        <v>1</v>
      </c>
      <c r="W127" s="75">
        <v>0</v>
      </c>
      <c r="X127" s="73">
        <v>0</v>
      </c>
      <c r="Y127" s="73" t="s">
        <v>175</v>
      </c>
      <c r="Z127" s="76" t="s">
        <v>175</v>
      </c>
      <c r="AA127" s="158" t="s">
        <v>187</v>
      </c>
      <c r="AB127" s="78" t="s">
        <v>188</v>
      </c>
      <c r="AC127" s="78" t="s">
        <v>175</v>
      </c>
      <c r="AD127" s="78" t="s">
        <v>175</v>
      </c>
      <c r="AE127" s="79" t="s">
        <v>175</v>
      </c>
      <c r="AF127" s="80" t="s">
        <v>175</v>
      </c>
      <c r="AG127" s="79" t="s">
        <v>175</v>
      </c>
      <c r="AH127" s="81" t="s">
        <v>189</v>
      </c>
      <c r="AI127" s="259" t="s">
        <v>189</v>
      </c>
      <c r="AJ127" s="255" t="s">
        <v>189</v>
      </c>
      <c r="AK127" s="82" t="s">
        <v>189</v>
      </c>
      <c r="AL127" s="21"/>
    </row>
    <row r="128" spans="2:38" s="5" customFormat="1" ht="22.5" customHeight="1" x14ac:dyDescent="0.4">
      <c r="B128" s="155" t="s">
        <v>1805</v>
      </c>
      <c r="C128" s="161" t="s">
        <v>335</v>
      </c>
      <c r="D128" s="290" t="s">
        <v>2516</v>
      </c>
      <c r="E128" s="60" t="s">
        <v>1944</v>
      </c>
      <c r="F128" s="60"/>
      <c r="G128" s="61"/>
      <c r="H128" s="62"/>
      <c r="I128" s="63" t="s">
        <v>175</v>
      </c>
      <c r="J128" s="64" t="s">
        <v>175</v>
      </c>
      <c r="K128" s="65" t="s">
        <v>185</v>
      </c>
      <c r="L128" s="136" t="s">
        <v>186</v>
      </c>
      <c r="M128" s="73">
        <v>0</v>
      </c>
      <c r="N128" s="74" t="s">
        <v>185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74">
        <v>0</v>
      </c>
      <c r="U128" s="73" t="s">
        <v>175</v>
      </c>
      <c r="V128" s="73">
        <v>1</v>
      </c>
      <c r="W128" s="75">
        <v>0</v>
      </c>
      <c r="X128" s="73">
        <v>0</v>
      </c>
      <c r="Y128" s="73" t="s">
        <v>175</v>
      </c>
      <c r="Z128" s="76" t="s">
        <v>175</v>
      </c>
      <c r="AA128" s="158" t="s">
        <v>187</v>
      </c>
      <c r="AB128" s="78" t="s">
        <v>188</v>
      </c>
      <c r="AC128" s="78" t="s">
        <v>175</v>
      </c>
      <c r="AD128" s="78" t="s">
        <v>175</v>
      </c>
      <c r="AE128" s="79" t="s">
        <v>175</v>
      </c>
      <c r="AF128" s="80" t="s">
        <v>175</v>
      </c>
      <c r="AG128" s="79" t="s">
        <v>175</v>
      </c>
      <c r="AH128" s="81" t="s">
        <v>189</v>
      </c>
      <c r="AI128" s="259" t="s">
        <v>189</v>
      </c>
      <c r="AJ128" s="255" t="s">
        <v>189</v>
      </c>
      <c r="AK128" s="82" t="s">
        <v>189</v>
      </c>
      <c r="AL128" s="21"/>
    </row>
    <row r="129" spans="2:38" s="5" customFormat="1" ht="22.5" customHeight="1" x14ac:dyDescent="0.4">
      <c r="B129" s="155" t="s">
        <v>1805</v>
      </c>
      <c r="C129" s="161" t="s">
        <v>904</v>
      </c>
      <c r="D129" s="290" t="s">
        <v>2517</v>
      </c>
      <c r="E129" s="60" t="s">
        <v>1946</v>
      </c>
      <c r="F129" s="60"/>
      <c r="G129" s="61"/>
      <c r="H129" s="62"/>
      <c r="I129" s="63" t="s">
        <v>175</v>
      </c>
      <c r="J129" s="64" t="s">
        <v>175</v>
      </c>
      <c r="K129" s="65" t="s">
        <v>175</v>
      </c>
      <c r="L129" s="218">
        <v>0</v>
      </c>
      <c r="M129" s="73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3">
        <v>0</v>
      </c>
      <c r="V129" s="73"/>
      <c r="W129" s="75" t="s">
        <v>175</v>
      </c>
      <c r="X129" s="73"/>
      <c r="Y129" s="73" t="s">
        <v>175</v>
      </c>
      <c r="Z129" s="76" t="s">
        <v>175</v>
      </c>
      <c r="AA129" s="158" t="s">
        <v>2599</v>
      </c>
      <c r="AB129" s="158" t="s">
        <v>2598</v>
      </c>
      <c r="AC129" s="78" t="s">
        <v>175</v>
      </c>
      <c r="AD129" s="78" t="s">
        <v>175</v>
      </c>
      <c r="AE129" s="79" t="s">
        <v>175</v>
      </c>
      <c r="AF129" s="80" t="s">
        <v>175</v>
      </c>
      <c r="AG129" s="79" t="s">
        <v>175</v>
      </c>
      <c r="AH129" s="81" t="s">
        <v>189</v>
      </c>
      <c r="AI129" s="259" t="s">
        <v>189</v>
      </c>
      <c r="AJ129" s="255" t="s">
        <v>189</v>
      </c>
      <c r="AK129" s="82" t="s">
        <v>189</v>
      </c>
      <c r="AL129" s="21"/>
    </row>
    <row r="130" spans="2:38" s="5" customFormat="1" ht="22.5" customHeight="1" x14ac:dyDescent="0.4">
      <c r="B130" s="155" t="s">
        <v>1947</v>
      </c>
      <c r="C130" s="161" t="s">
        <v>49</v>
      </c>
      <c r="D130" s="290">
        <v>1</v>
      </c>
      <c r="E130" s="60" t="s">
        <v>1852</v>
      </c>
      <c r="F130" s="60"/>
      <c r="G130" s="61"/>
      <c r="H130" s="62"/>
      <c r="I130" s="63" t="s">
        <v>175</v>
      </c>
      <c r="J130" s="64" t="s">
        <v>175</v>
      </c>
      <c r="K130" s="140" t="s">
        <v>185</v>
      </c>
      <c r="L130" s="136" t="s">
        <v>186</v>
      </c>
      <c r="M130" s="73">
        <v>0</v>
      </c>
      <c r="N130" s="74" t="s">
        <v>185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0</v>
      </c>
      <c r="U130" s="73" t="s">
        <v>175</v>
      </c>
      <c r="V130" s="73"/>
      <c r="W130" s="75" t="s">
        <v>175</v>
      </c>
      <c r="X130" s="73">
        <v>0</v>
      </c>
      <c r="Y130" s="73" t="s">
        <v>175</v>
      </c>
      <c r="Z130" s="76" t="s">
        <v>175</v>
      </c>
      <c r="AA130" s="158" t="s">
        <v>187</v>
      </c>
      <c r="AB130" s="78" t="s">
        <v>188</v>
      </c>
      <c r="AC130" s="78" t="s">
        <v>175</v>
      </c>
      <c r="AD130" s="78" t="s">
        <v>175</v>
      </c>
      <c r="AE130" s="79" t="s">
        <v>175</v>
      </c>
      <c r="AF130" s="80" t="s">
        <v>175</v>
      </c>
      <c r="AG130" s="79" t="s">
        <v>175</v>
      </c>
      <c r="AH130" s="81" t="s">
        <v>189</v>
      </c>
      <c r="AI130" s="259" t="s">
        <v>189</v>
      </c>
      <c r="AJ130" s="255" t="s">
        <v>189</v>
      </c>
      <c r="AK130" s="82" t="s">
        <v>189</v>
      </c>
      <c r="AL130" s="21"/>
    </row>
    <row r="131" spans="2:38" s="5" customFormat="1" ht="22.5" customHeight="1" x14ac:dyDescent="0.4">
      <c r="B131" s="155" t="s">
        <v>1947</v>
      </c>
      <c r="C131" s="161" t="s">
        <v>49</v>
      </c>
      <c r="D131" s="290">
        <v>2</v>
      </c>
      <c r="E131" s="72" t="s">
        <v>1948</v>
      </c>
      <c r="F131" s="60"/>
      <c r="G131" s="61"/>
      <c r="H131" s="62"/>
      <c r="I131" s="63" t="s">
        <v>175</v>
      </c>
      <c r="J131" s="64" t="s">
        <v>175</v>
      </c>
      <c r="K131" s="140" t="s">
        <v>185</v>
      </c>
      <c r="L131" s="136" t="s">
        <v>186</v>
      </c>
      <c r="M131" s="73">
        <v>0</v>
      </c>
      <c r="N131" s="74" t="s">
        <v>185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3" t="s">
        <v>175</v>
      </c>
      <c r="V131" s="73"/>
      <c r="W131" s="75" t="s">
        <v>175</v>
      </c>
      <c r="X131" s="73">
        <v>0</v>
      </c>
      <c r="Y131" s="73" t="s">
        <v>175</v>
      </c>
      <c r="Z131" s="76" t="s">
        <v>175</v>
      </c>
      <c r="AA131" s="158" t="s">
        <v>187</v>
      </c>
      <c r="AB131" s="78" t="s">
        <v>188</v>
      </c>
      <c r="AC131" s="78" t="s">
        <v>175</v>
      </c>
      <c r="AD131" s="78" t="s">
        <v>175</v>
      </c>
      <c r="AE131" s="79" t="s">
        <v>175</v>
      </c>
      <c r="AF131" s="80" t="s">
        <v>175</v>
      </c>
      <c r="AG131" s="79" t="s">
        <v>175</v>
      </c>
      <c r="AH131" s="81" t="s">
        <v>189</v>
      </c>
      <c r="AI131" s="259" t="s">
        <v>189</v>
      </c>
      <c r="AJ131" s="255" t="s">
        <v>189</v>
      </c>
      <c r="AK131" s="82" t="s">
        <v>189</v>
      </c>
      <c r="AL131" s="21"/>
    </row>
    <row r="132" spans="2:38" s="5" customFormat="1" ht="22.5" customHeight="1" x14ac:dyDescent="0.4">
      <c r="B132" s="155" t="s">
        <v>1947</v>
      </c>
      <c r="C132" s="161" t="s">
        <v>49</v>
      </c>
      <c r="D132" s="290">
        <v>3</v>
      </c>
      <c r="E132" s="72" t="s">
        <v>1949</v>
      </c>
      <c r="F132" s="60"/>
      <c r="G132" s="61"/>
      <c r="H132" s="62"/>
      <c r="I132" s="63" t="s">
        <v>175</v>
      </c>
      <c r="J132" s="64" t="s">
        <v>175</v>
      </c>
      <c r="K132" s="140" t="s">
        <v>185</v>
      </c>
      <c r="L132" s="136" t="s">
        <v>186</v>
      </c>
      <c r="M132" s="73">
        <v>0</v>
      </c>
      <c r="N132" s="74" t="s">
        <v>185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3" t="s">
        <v>175</v>
      </c>
      <c r="V132" s="73"/>
      <c r="W132" s="75" t="s">
        <v>175</v>
      </c>
      <c r="X132" s="73">
        <v>0</v>
      </c>
      <c r="Y132" s="73" t="s">
        <v>175</v>
      </c>
      <c r="Z132" s="76" t="s">
        <v>175</v>
      </c>
      <c r="AA132" s="158" t="s">
        <v>187</v>
      </c>
      <c r="AB132" s="78" t="s">
        <v>188</v>
      </c>
      <c r="AC132" s="78" t="s">
        <v>175</v>
      </c>
      <c r="AD132" s="78" t="s">
        <v>175</v>
      </c>
      <c r="AE132" s="79" t="s">
        <v>175</v>
      </c>
      <c r="AF132" s="80" t="s">
        <v>175</v>
      </c>
      <c r="AG132" s="79" t="s">
        <v>175</v>
      </c>
      <c r="AH132" s="81" t="s">
        <v>189</v>
      </c>
      <c r="AI132" s="259" t="s">
        <v>189</v>
      </c>
      <c r="AJ132" s="255" t="s">
        <v>189</v>
      </c>
      <c r="AK132" s="82" t="s">
        <v>189</v>
      </c>
      <c r="AL132" s="21"/>
    </row>
    <row r="133" spans="2:38" s="5" customFormat="1" ht="22.5" customHeight="1" x14ac:dyDescent="0.4">
      <c r="B133" s="155" t="s">
        <v>1947</v>
      </c>
      <c r="C133" s="161" t="s">
        <v>49</v>
      </c>
      <c r="D133" s="290">
        <v>4</v>
      </c>
      <c r="E133" s="72" t="s">
        <v>1845</v>
      </c>
      <c r="F133" s="60"/>
      <c r="G133" s="61"/>
      <c r="H133" s="62"/>
      <c r="I133" s="63" t="s">
        <v>175</v>
      </c>
      <c r="J133" s="64" t="s">
        <v>175</v>
      </c>
      <c r="K133" s="140" t="s">
        <v>185</v>
      </c>
      <c r="L133" s="136" t="s">
        <v>186</v>
      </c>
      <c r="M133" s="73">
        <v>0</v>
      </c>
      <c r="N133" s="74" t="s">
        <v>185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3" t="s">
        <v>175</v>
      </c>
      <c r="V133" s="73"/>
      <c r="W133" s="75" t="s">
        <v>175</v>
      </c>
      <c r="X133" s="73">
        <v>0</v>
      </c>
      <c r="Y133" s="73" t="s">
        <v>175</v>
      </c>
      <c r="Z133" s="76" t="s">
        <v>175</v>
      </c>
      <c r="AA133" s="158" t="s">
        <v>187</v>
      </c>
      <c r="AB133" s="78" t="s">
        <v>188</v>
      </c>
      <c r="AC133" s="78" t="s">
        <v>175</v>
      </c>
      <c r="AD133" s="78" t="s">
        <v>175</v>
      </c>
      <c r="AE133" s="79" t="s">
        <v>175</v>
      </c>
      <c r="AF133" s="80" t="s">
        <v>175</v>
      </c>
      <c r="AG133" s="79" t="s">
        <v>175</v>
      </c>
      <c r="AH133" s="81" t="s">
        <v>189</v>
      </c>
      <c r="AI133" s="259" t="s">
        <v>189</v>
      </c>
      <c r="AJ133" s="255" t="s">
        <v>189</v>
      </c>
      <c r="AK133" s="82" t="s">
        <v>189</v>
      </c>
      <c r="AL133" s="21"/>
    </row>
    <row r="134" spans="2:38" s="5" customFormat="1" ht="22.5" customHeight="1" x14ac:dyDescent="0.4">
      <c r="B134" s="155" t="s">
        <v>1947</v>
      </c>
      <c r="C134" s="161" t="s">
        <v>49</v>
      </c>
      <c r="D134" s="290">
        <v>5</v>
      </c>
      <c r="E134" s="72" t="s">
        <v>1950</v>
      </c>
      <c r="F134" s="60"/>
      <c r="G134" s="61"/>
      <c r="H134" s="62"/>
      <c r="I134" s="63" t="s">
        <v>175</v>
      </c>
      <c r="J134" s="64" t="s">
        <v>175</v>
      </c>
      <c r="K134" s="140" t="s">
        <v>185</v>
      </c>
      <c r="L134" s="136" t="s">
        <v>186</v>
      </c>
      <c r="M134" s="73">
        <v>0</v>
      </c>
      <c r="N134" s="74" t="s">
        <v>185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3" t="s">
        <v>175</v>
      </c>
      <c r="V134" s="73"/>
      <c r="W134" s="75" t="s">
        <v>175</v>
      </c>
      <c r="X134" s="73">
        <v>0</v>
      </c>
      <c r="Y134" s="73" t="s">
        <v>175</v>
      </c>
      <c r="Z134" s="76" t="s">
        <v>175</v>
      </c>
      <c r="AA134" s="158" t="s">
        <v>187</v>
      </c>
      <c r="AB134" s="78" t="s">
        <v>188</v>
      </c>
      <c r="AC134" s="78" t="s">
        <v>175</v>
      </c>
      <c r="AD134" s="78" t="s">
        <v>175</v>
      </c>
      <c r="AE134" s="79" t="s">
        <v>175</v>
      </c>
      <c r="AF134" s="80" t="s">
        <v>175</v>
      </c>
      <c r="AG134" s="79" t="s">
        <v>175</v>
      </c>
      <c r="AH134" s="81" t="s">
        <v>189</v>
      </c>
      <c r="AI134" s="259" t="s">
        <v>189</v>
      </c>
      <c r="AJ134" s="255" t="s">
        <v>189</v>
      </c>
      <c r="AK134" s="82" t="s">
        <v>189</v>
      </c>
      <c r="AL134" s="21"/>
    </row>
    <row r="135" spans="2:38" s="5" customFormat="1" ht="22.5" customHeight="1" x14ac:dyDescent="0.4">
      <c r="B135" s="155" t="s">
        <v>1947</v>
      </c>
      <c r="C135" s="161" t="s">
        <v>49</v>
      </c>
      <c r="D135" s="290">
        <v>6</v>
      </c>
      <c r="E135" s="72" t="s">
        <v>1951</v>
      </c>
      <c r="F135" s="60"/>
      <c r="G135" s="61"/>
      <c r="H135" s="62"/>
      <c r="I135" s="63">
        <v>3</v>
      </c>
      <c r="J135" s="64">
        <v>242</v>
      </c>
      <c r="K135" s="65" t="s">
        <v>1952</v>
      </c>
      <c r="L135" s="47" t="s">
        <v>108</v>
      </c>
      <c r="M135" s="48">
        <v>1</v>
      </c>
      <c r="N135" s="66" t="s">
        <v>87</v>
      </c>
      <c r="O135" s="66">
        <v>0</v>
      </c>
      <c r="P135" s="66">
        <v>0</v>
      </c>
      <c r="Q135" s="66" t="s">
        <v>1848</v>
      </c>
      <c r="R135" s="66">
        <v>0</v>
      </c>
      <c r="S135" s="66" t="s">
        <v>1953</v>
      </c>
      <c r="T135" s="66">
        <v>0</v>
      </c>
      <c r="U135" s="48">
        <v>90</v>
      </c>
      <c r="V135" s="48">
        <v>1</v>
      </c>
      <c r="W135" s="67">
        <v>1</v>
      </c>
      <c r="X135" s="48"/>
      <c r="Y135" s="48">
        <v>65.34</v>
      </c>
      <c r="Z135" s="68">
        <v>16335</v>
      </c>
      <c r="AA135" s="149"/>
      <c r="AB135" s="69"/>
      <c r="AC135" s="69"/>
      <c r="AD135" s="69"/>
      <c r="AE135" s="70"/>
      <c r="AF135" s="71"/>
      <c r="AG135" s="70"/>
      <c r="AH135" s="55">
        <f t="shared" si="0"/>
        <v>0</v>
      </c>
      <c r="AI135" s="247">
        <f t="shared" si="1"/>
        <v>0</v>
      </c>
      <c r="AJ135" s="242"/>
      <c r="AK135" s="56"/>
      <c r="AL135" s="21"/>
    </row>
    <row r="136" spans="2:38" s="5" customFormat="1" ht="22.5" customHeight="1" x14ac:dyDescent="0.4">
      <c r="B136" s="155" t="s">
        <v>1947</v>
      </c>
      <c r="C136" s="161" t="s">
        <v>139</v>
      </c>
      <c r="D136" s="290">
        <v>1</v>
      </c>
      <c r="E136" s="72" t="s">
        <v>1954</v>
      </c>
      <c r="F136" s="60"/>
      <c r="G136" s="61"/>
      <c r="H136" s="62"/>
      <c r="I136" s="63" t="s">
        <v>175</v>
      </c>
      <c r="J136" s="64" t="s">
        <v>175</v>
      </c>
      <c r="K136" s="65" t="s">
        <v>185</v>
      </c>
      <c r="L136" s="136" t="s">
        <v>186</v>
      </c>
      <c r="M136" s="73">
        <v>0</v>
      </c>
      <c r="N136" s="74" t="s">
        <v>185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3" t="s">
        <v>175</v>
      </c>
      <c r="V136" s="73"/>
      <c r="W136" s="75" t="s">
        <v>175</v>
      </c>
      <c r="X136" s="73">
        <v>0</v>
      </c>
      <c r="Y136" s="73" t="s">
        <v>175</v>
      </c>
      <c r="Z136" s="76" t="s">
        <v>175</v>
      </c>
      <c r="AA136" s="158" t="s">
        <v>187</v>
      </c>
      <c r="AB136" s="78" t="s">
        <v>188</v>
      </c>
      <c r="AC136" s="78" t="s">
        <v>175</v>
      </c>
      <c r="AD136" s="78" t="s">
        <v>175</v>
      </c>
      <c r="AE136" s="79" t="s">
        <v>175</v>
      </c>
      <c r="AF136" s="80" t="s">
        <v>175</v>
      </c>
      <c r="AG136" s="79" t="s">
        <v>175</v>
      </c>
      <c r="AH136" s="81" t="s">
        <v>189</v>
      </c>
      <c r="AI136" s="259" t="s">
        <v>189</v>
      </c>
      <c r="AJ136" s="255" t="s">
        <v>189</v>
      </c>
      <c r="AK136" s="82" t="s">
        <v>189</v>
      </c>
      <c r="AL136" s="21"/>
    </row>
    <row r="137" spans="2:38" s="5" customFormat="1" ht="22.5" customHeight="1" x14ac:dyDescent="0.4">
      <c r="B137" s="155" t="s">
        <v>1947</v>
      </c>
      <c r="C137" s="161" t="s">
        <v>139</v>
      </c>
      <c r="D137" s="290">
        <v>2</v>
      </c>
      <c r="E137" s="72" t="s">
        <v>1955</v>
      </c>
      <c r="F137" s="60"/>
      <c r="G137" s="61"/>
      <c r="H137" s="62"/>
      <c r="I137" s="63">
        <v>1</v>
      </c>
      <c r="J137" s="64">
        <v>12</v>
      </c>
      <c r="K137" s="65" t="s">
        <v>1956</v>
      </c>
      <c r="L137" s="47" t="s">
        <v>96</v>
      </c>
      <c r="M137" s="48">
        <v>2</v>
      </c>
      <c r="N137" s="66" t="s">
        <v>149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48">
        <v>47</v>
      </c>
      <c r="V137" s="48">
        <v>3</v>
      </c>
      <c r="W137" s="67">
        <v>6</v>
      </c>
      <c r="X137" s="48"/>
      <c r="Y137" s="48">
        <v>3.3840000000000003</v>
      </c>
      <c r="Z137" s="68">
        <v>846.00000000000011</v>
      </c>
      <c r="AA137" s="149"/>
      <c r="AB137" s="69"/>
      <c r="AC137" s="69"/>
      <c r="AD137" s="69"/>
      <c r="AE137" s="70"/>
      <c r="AF137" s="71"/>
      <c r="AG137" s="70"/>
      <c r="AH137" s="55">
        <f t="shared" si="0"/>
        <v>0</v>
      </c>
      <c r="AI137" s="247">
        <f t="shared" si="1"/>
        <v>0</v>
      </c>
      <c r="AJ137" s="242"/>
      <c r="AK137" s="56"/>
      <c r="AL137" s="21"/>
    </row>
    <row r="138" spans="2:38" s="5" customFormat="1" ht="22.5" customHeight="1" x14ac:dyDescent="0.4">
      <c r="B138" s="155" t="s">
        <v>1947</v>
      </c>
      <c r="C138" s="161" t="s">
        <v>139</v>
      </c>
      <c r="D138" s="290">
        <v>3</v>
      </c>
      <c r="E138" s="72" t="s">
        <v>1957</v>
      </c>
      <c r="F138" s="60"/>
      <c r="G138" s="61"/>
      <c r="H138" s="62"/>
      <c r="I138" s="63">
        <v>1</v>
      </c>
      <c r="J138" s="64">
        <v>12</v>
      </c>
      <c r="K138" s="65" t="s">
        <v>1956</v>
      </c>
      <c r="L138" s="47" t="s">
        <v>96</v>
      </c>
      <c r="M138" s="48">
        <v>2</v>
      </c>
      <c r="N138" s="66" t="s">
        <v>149</v>
      </c>
      <c r="O138" s="66">
        <v>0</v>
      </c>
      <c r="P138" s="66">
        <v>0</v>
      </c>
      <c r="Q138" s="66">
        <v>0</v>
      </c>
      <c r="R138" s="66">
        <v>0</v>
      </c>
      <c r="S138" s="66">
        <v>0</v>
      </c>
      <c r="T138" s="66">
        <v>0</v>
      </c>
      <c r="U138" s="48">
        <v>47</v>
      </c>
      <c r="V138" s="48">
        <v>3</v>
      </c>
      <c r="W138" s="67">
        <v>6</v>
      </c>
      <c r="X138" s="48"/>
      <c r="Y138" s="48">
        <v>3.3840000000000003</v>
      </c>
      <c r="Z138" s="68">
        <v>846.00000000000011</v>
      </c>
      <c r="AA138" s="149"/>
      <c r="AB138" s="69"/>
      <c r="AC138" s="69"/>
      <c r="AD138" s="69"/>
      <c r="AE138" s="70"/>
      <c r="AF138" s="71"/>
      <c r="AG138" s="70"/>
      <c r="AH138" s="55">
        <f t="shared" si="0"/>
        <v>0</v>
      </c>
      <c r="AI138" s="247">
        <f t="shared" si="1"/>
        <v>0</v>
      </c>
      <c r="AJ138" s="242"/>
      <c r="AK138" s="56"/>
      <c r="AL138" s="21"/>
    </row>
    <row r="139" spans="2:38" s="5" customFormat="1" ht="22.5" customHeight="1" x14ac:dyDescent="0.4">
      <c r="B139" s="155" t="s">
        <v>1947</v>
      </c>
      <c r="C139" s="161" t="s">
        <v>139</v>
      </c>
      <c r="D139" s="290">
        <v>4</v>
      </c>
      <c r="E139" s="72" t="s">
        <v>1958</v>
      </c>
      <c r="F139" s="60"/>
      <c r="G139" s="61"/>
      <c r="H139" s="62"/>
      <c r="I139" s="63">
        <v>8</v>
      </c>
      <c r="J139" s="64">
        <v>242</v>
      </c>
      <c r="K139" s="65" t="s">
        <v>1956</v>
      </c>
      <c r="L139" s="47" t="s">
        <v>96</v>
      </c>
      <c r="M139" s="48">
        <v>2</v>
      </c>
      <c r="N139" s="66" t="s">
        <v>149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48">
        <v>47</v>
      </c>
      <c r="V139" s="48">
        <v>8</v>
      </c>
      <c r="W139" s="67">
        <v>16</v>
      </c>
      <c r="X139" s="48"/>
      <c r="Y139" s="48">
        <v>1455.8720000000001</v>
      </c>
      <c r="Z139" s="68">
        <v>363968</v>
      </c>
      <c r="AA139" s="149"/>
      <c r="AB139" s="69"/>
      <c r="AC139" s="69"/>
      <c r="AD139" s="69"/>
      <c r="AE139" s="70"/>
      <c r="AF139" s="71"/>
      <c r="AG139" s="70"/>
      <c r="AH139" s="55">
        <f t="shared" si="0"/>
        <v>0</v>
      </c>
      <c r="AI139" s="247">
        <f t="shared" si="1"/>
        <v>0</v>
      </c>
      <c r="AJ139" s="242"/>
      <c r="AK139" s="56"/>
      <c r="AL139" s="21"/>
    </row>
    <row r="140" spans="2:38" s="5" customFormat="1" ht="22.5" customHeight="1" x14ac:dyDescent="0.4">
      <c r="B140" s="155" t="s">
        <v>1947</v>
      </c>
      <c r="C140" s="161" t="s">
        <v>139</v>
      </c>
      <c r="D140" s="290">
        <v>4</v>
      </c>
      <c r="E140" s="72" t="s">
        <v>1958</v>
      </c>
      <c r="F140" s="60"/>
      <c r="G140" s="61"/>
      <c r="H140" s="62"/>
      <c r="I140" s="63">
        <v>3</v>
      </c>
      <c r="J140" s="64">
        <v>242</v>
      </c>
      <c r="K140" s="65" t="s">
        <v>1959</v>
      </c>
      <c r="L140" s="47" t="s">
        <v>156</v>
      </c>
      <c r="M140" s="48">
        <v>1</v>
      </c>
      <c r="N140" s="66" t="s">
        <v>118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48">
        <v>28</v>
      </c>
      <c r="V140" s="48">
        <v>1</v>
      </c>
      <c r="W140" s="67">
        <v>1</v>
      </c>
      <c r="X140" s="48"/>
      <c r="Y140" s="48">
        <v>20.328000000000003</v>
      </c>
      <c r="Z140" s="68">
        <v>5082</v>
      </c>
      <c r="AA140" s="149"/>
      <c r="AB140" s="69"/>
      <c r="AC140" s="69"/>
      <c r="AD140" s="69"/>
      <c r="AE140" s="70"/>
      <c r="AF140" s="71"/>
      <c r="AG140" s="70"/>
      <c r="AH140" s="55">
        <f t="shared" si="0"/>
        <v>0</v>
      </c>
      <c r="AI140" s="247">
        <f t="shared" si="1"/>
        <v>0</v>
      </c>
      <c r="AJ140" s="242"/>
      <c r="AK140" s="56"/>
      <c r="AL140" s="21"/>
    </row>
    <row r="141" spans="2:38" s="5" customFormat="1" ht="22.5" customHeight="1" x14ac:dyDescent="0.4">
      <c r="B141" s="155" t="s">
        <v>1947</v>
      </c>
      <c r="C141" s="161" t="s">
        <v>139</v>
      </c>
      <c r="D141" s="290">
        <v>4</v>
      </c>
      <c r="E141" s="72" t="s">
        <v>1958</v>
      </c>
      <c r="F141" s="60"/>
      <c r="G141" s="61"/>
      <c r="H141" s="62"/>
      <c r="I141" s="63">
        <v>24</v>
      </c>
      <c r="J141" s="64">
        <v>242</v>
      </c>
      <c r="K141" s="65" t="s">
        <v>1960</v>
      </c>
      <c r="L141" s="47" t="s">
        <v>61</v>
      </c>
      <c r="M141" s="48">
        <v>1</v>
      </c>
      <c r="N141" s="66" t="s">
        <v>1809</v>
      </c>
      <c r="O141" s="66">
        <v>0</v>
      </c>
      <c r="P141" s="66" t="s">
        <v>88</v>
      </c>
      <c r="Q141" s="66">
        <v>0</v>
      </c>
      <c r="R141" s="66">
        <v>0</v>
      </c>
      <c r="S141" s="66">
        <v>0</v>
      </c>
      <c r="T141" s="66" t="s">
        <v>64</v>
      </c>
      <c r="U141" s="48">
        <v>3</v>
      </c>
      <c r="V141" s="48">
        <v>2</v>
      </c>
      <c r="W141" s="67">
        <v>2</v>
      </c>
      <c r="X141" s="48"/>
      <c r="Y141" s="48">
        <v>34.848000000000006</v>
      </c>
      <c r="Z141" s="68">
        <v>8712.0000000000018</v>
      </c>
      <c r="AA141" s="149"/>
      <c r="AB141" s="69"/>
      <c r="AC141" s="69"/>
      <c r="AD141" s="69"/>
      <c r="AE141" s="70"/>
      <c r="AF141" s="71"/>
      <c r="AG141" s="70"/>
      <c r="AH141" s="55">
        <f t="shared" si="0"/>
        <v>0</v>
      </c>
      <c r="AI141" s="247">
        <f t="shared" si="1"/>
        <v>0</v>
      </c>
      <c r="AJ141" s="255" t="s">
        <v>189</v>
      </c>
      <c r="AK141" s="82" t="s">
        <v>189</v>
      </c>
      <c r="AL141" s="21"/>
    </row>
    <row r="142" spans="2:38" s="5" customFormat="1" ht="22.5" customHeight="1" x14ac:dyDescent="0.4">
      <c r="B142" s="155" t="s">
        <v>1947</v>
      </c>
      <c r="C142" s="161" t="s">
        <v>139</v>
      </c>
      <c r="D142" s="290">
        <v>5</v>
      </c>
      <c r="E142" s="72" t="s">
        <v>1961</v>
      </c>
      <c r="F142" s="60"/>
      <c r="G142" s="61"/>
      <c r="H142" s="62"/>
      <c r="I142" s="63">
        <v>0</v>
      </c>
      <c r="J142" s="64">
        <v>0</v>
      </c>
      <c r="K142" s="65" t="s">
        <v>1956</v>
      </c>
      <c r="L142" s="47" t="s">
        <v>96</v>
      </c>
      <c r="M142" s="48">
        <v>2</v>
      </c>
      <c r="N142" s="66" t="s">
        <v>149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48">
        <v>47</v>
      </c>
      <c r="V142" s="48">
        <v>1</v>
      </c>
      <c r="W142" s="67">
        <v>2</v>
      </c>
      <c r="X142" s="48"/>
      <c r="Y142" s="48">
        <v>0</v>
      </c>
      <c r="Z142" s="68">
        <v>0</v>
      </c>
      <c r="AA142" s="149"/>
      <c r="AB142" s="69"/>
      <c r="AC142" s="69"/>
      <c r="AD142" s="69"/>
      <c r="AE142" s="70"/>
      <c r="AF142" s="71"/>
      <c r="AG142" s="70"/>
      <c r="AH142" s="55">
        <f t="shared" si="0"/>
        <v>0</v>
      </c>
      <c r="AI142" s="247">
        <f t="shared" si="1"/>
        <v>0</v>
      </c>
      <c r="AJ142" s="242"/>
      <c r="AK142" s="56"/>
      <c r="AL142" s="21"/>
    </row>
    <row r="143" spans="2:38" s="5" customFormat="1" ht="22.5" customHeight="1" x14ac:dyDescent="0.4">
      <c r="B143" s="155" t="s">
        <v>1947</v>
      </c>
      <c r="C143" s="161" t="s">
        <v>139</v>
      </c>
      <c r="D143" s="290">
        <v>6</v>
      </c>
      <c r="E143" s="72" t="s">
        <v>1962</v>
      </c>
      <c r="F143" s="60"/>
      <c r="G143" s="61"/>
      <c r="H143" s="62"/>
      <c r="I143" s="63">
        <v>0</v>
      </c>
      <c r="J143" s="64">
        <v>0</v>
      </c>
      <c r="K143" s="65" t="s">
        <v>1956</v>
      </c>
      <c r="L143" s="47" t="s">
        <v>96</v>
      </c>
      <c r="M143" s="48">
        <v>2</v>
      </c>
      <c r="N143" s="66" t="s">
        <v>149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48">
        <v>47</v>
      </c>
      <c r="V143" s="48">
        <v>3</v>
      </c>
      <c r="W143" s="67">
        <v>6</v>
      </c>
      <c r="X143" s="48"/>
      <c r="Y143" s="48">
        <v>0</v>
      </c>
      <c r="Z143" s="68">
        <v>0</v>
      </c>
      <c r="AA143" s="149"/>
      <c r="AB143" s="69"/>
      <c r="AC143" s="69"/>
      <c r="AD143" s="69"/>
      <c r="AE143" s="70"/>
      <c r="AF143" s="71"/>
      <c r="AG143" s="70"/>
      <c r="AH143" s="55">
        <f t="shared" si="0"/>
        <v>0</v>
      </c>
      <c r="AI143" s="247">
        <f t="shared" si="1"/>
        <v>0</v>
      </c>
      <c r="AJ143" s="242"/>
      <c r="AK143" s="56"/>
      <c r="AL143" s="21"/>
    </row>
    <row r="144" spans="2:38" s="5" customFormat="1" ht="22.5" customHeight="1" x14ac:dyDescent="0.4">
      <c r="B144" s="155" t="s">
        <v>1947</v>
      </c>
      <c r="C144" s="161" t="s">
        <v>139</v>
      </c>
      <c r="D144" s="290">
        <v>6</v>
      </c>
      <c r="E144" s="72" t="s">
        <v>1962</v>
      </c>
      <c r="F144" s="60"/>
      <c r="G144" s="61"/>
      <c r="H144" s="62"/>
      <c r="I144" s="63">
        <v>0</v>
      </c>
      <c r="J144" s="64">
        <v>0</v>
      </c>
      <c r="K144" s="65" t="s">
        <v>1960</v>
      </c>
      <c r="L144" s="47" t="s">
        <v>61</v>
      </c>
      <c r="M144" s="48">
        <v>1</v>
      </c>
      <c r="N144" s="66" t="s">
        <v>1809</v>
      </c>
      <c r="O144" s="66">
        <v>0</v>
      </c>
      <c r="P144" s="66" t="s">
        <v>88</v>
      </c>
      <c r="Q144" s="66">
        <v>0</v>
      </c>
      <c r="R144" s="66">
        <v>0</v>
      </c>
      <c r="S144" s="66">
        <v>0</v>
      </c>
      <c r="T144" s="66" t="s">
        <v>64</v>
      </c>
      <c r="U144" s="48">
        <v>3</v>
      </c>
      <c r="V144" s="48">
        <v>1</v>
      </c>
      <c r="W144" s="67">
        <v>1</v>
      </c>
      <c r="X144" s="48"/>
      <c r="Y144" s="48">
        <v>0</v>
      </c>
      <c r="Z144" s="68">
        <v>0</v>
      </c>
      <c r="AA144" s="149"/>
      <c r="AB144" s="69"/>
      <c r="AC144" s="69"/>
      <c r="AD144" s="69"/>
      <c r="AE144" s="70"/>
      <c r="AF144" s="71"/>
      <c r="AG144" s="70"/>
      <c r="AH144" s="55">
        <f t="shared" si="0"/>
        <v>0</v>
      </c>
      <c r="AI144" s="247">
        <f t="shared" si="1"/>
        <v>0</v>
      </c>
      <c r="AJ144" s="255" t="s">
        <v>189</v>
      </c>
      <c r="AK144" s="82" t="s">
        <v>189</v>
      </c>
      <c r="AL144" s="21"/>
    </row>
    <row r="145" spans="2:38" s="5" customFormat="1" ht="22.5" customHeight="1" x14ac:dyDescent="0.4">
      <c r="B145" s="155" t="s">
        <v>1947</v>
      </c>
      <c r="C145" s="161" t="s">
        <v>384</v>
      </c>
      <c r="D145" s="290" t="s">
        <v>2511</v>
      </c>
      <c r="E145" s="72" t="s">
        <v>1963</v>
      </c>
      <c r="F145" s="60"/>
      <c r="G145" s="61"/>
      <c r="H145" s="62"/>
      <c r="I145" s="63">
        <v>4</v>
      </c>
      <c r="J145" s="64">
        <v>242</v>
      </c>
      <c r="K145" s="65" t="s">
        <v>1964</v>
      </c>
      <c r="L145" s="47" t="s">
        <v>108</v>
      </c>
      <c r="M145" s="48">
        <v>1</v>
      </c>
      <c r="N145" s="66" t="s">
        <v>87</v>
      </c>
      <c r="O145" s="66">
        <v>0</v>
      </c>
      <c r="P145" s="66">
        <v>0</v>
      </c>
      <c r="Q145" s="66" t="s">
        <v>1848</v>
      </c>
      <c r="R145" s="66">
        <v>0</v>
      </c>
      <c r="S145" s="66" t="s">
        <v>1953</v>
      </c>
      <c r="T145" s="66">
        <v>0</v>
      </c>
      <c r="U145" s="48">
        <v>90</v>
      </c>
      <c r="V145" s="48">
        <v>1</v>
      </c>
      <c r="W145" s="67">
        <v>1</v>
      </c>
      <c r="X145" s="48"/>
      <c r="Y145" s="48">
        <v>87.11999999999999</v>
      </c>
      <c r="Z145" s="68">
        <v>21779.999999999996</v>
      </c>
      <c r="AA145" s="149"/>
      <c r="AB145" s="69"/>
      <c r="AC145" s="69"/>
      <c r="AD145" s="69"/>
      <c r="AE145" s="70"/>
      <c r="AF145" s="71"/>
      <c r="AG145" s="70"/>
      <c r="AH145" s="55">
        <f t="shared" si="0"/>
        <v>0</v>
      </c>
      <c r="AI145" s="247">
        <f t="shared" si="1"/>
        <v>0</v>
      </c>
      <c r="AJ145" s="242"/>
      <c r="AK145" s="56"/>
      <c r="AL145" s="21"/>
    </row>
    <row r="146" spans="2:38" s="5" customFormat="1" ht="22.5" customHeight="1" x14ac:dyDescent="0.4">
      <c r="B146" s="155" t="s">
        <v>1965</v>
      </c>
      <c r="C146" s="161" t="s">
        <v>175</v>
      </c>
      <c r="D146" s="290" t="s">
        <v>175</v>
      </c>
      <c r="E146" s="72" t="s">
        <v>1966</v>
      </c>
      <c r="F146" s="60"/>
      <c r="G146" s="61"/>
      <c r="H146" s="62"/>
      <c r="I146" s="63">
        <v>13</v>
      </c>
      <c r="J146" s="64">
        <v>365</v>
      </c>
      <c r="K146" s="65" t="s">
        <v>1967</v>
      </c>
      <c r="L146" s="47" t="s">
        <v>262</v>
      </c>
      <c r="M146" s="48">
        <v>1</v>
      </c>
      <c r="N146" s="66" t="s">
        <v>247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48">
        <v>18</v>
      </c>
      <c r="V146" s="48">
        <v>10</v>
      </c>
      <c r="W146" s="67">
        <v>10</v>
      </c>
      <c r="X146" s="48"/>
      <c r="Y146" s="48">
        <v>854.09999999999991</v>
      </c>
      <c r="Z146" s="68">
        <v>213524.99999999997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247">
        <f t="shared" si="1"/>
        <v>0</v>
      </c>
      <c r="AJ146" s="242"/>
      <c r="AK146" s="56"/>
      <c r="AL146" s="21"/>
    </row>
    <row r="147" spans="2:38" s="5" customFormat="1" ht="22.5" customHeight="1" x14ac:dyDescent="0.4">
      <c r="B147" s="155" t="s">
        <v>1965</v>
      </c>
      <c r="C147" s="161" t="s">
        <v>175</v>
      </c>
      <c r="D147" s="290" t="s">
        <v>175</v>
      </c>
      <c r="E147" s="72" t="s">
        <v>1968</v>
      </c>
      <c r="F147" s="60"/>
      <c r="G147" s="61"/>
      <c r="H147" s="62"/>
      <c r="I147" s="63">
        <v>13</v>
      </c>
      <c r="J147" s="64">
        <v>365</v>
      </c>
      <c r="K147" s="65" t="s">
        <v>1967</v>
      </c>
      <c r="L147" s="47" t="s">
        <v>262</v>
      </c>
      <c r="M147" s="48">
        <v>1</v>
      </c>
      <c r="N147" s="66" t="s">
        <v>247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48">
        <v>18</v>
      </c>
      <c r="V147" s="48">
        <v>3</v>
      </c>
      <c r="W147" s="67">
        <v>3</v>
      </c>
      <c r="X147" s="48"/>
      <c r="Y147" s="48">
        <v>256.23</v>
      </c>
      <c r="Z147" s="68">
        <v>64057.5</v>
      </c>
      <c r="AA147" s="149"/>
      <c r="AB147" s="69"/>
      <c r="AC147" s="69"/>
      <c r="AD147" s="69"/>
      <c r="AE147" s="70"/>
      <c r="AF147" s="71"/>
      <c r="AG147" s="70"/>
      <c r="AH147" s="55">
        <f t="shared" si="0"/>
        <v>0</v>
      </c>
      <c r="AI147" s="247">
        <f t="shared" si="1"/>
        <v>0</v>
      </c>
      <c r="AJ147" s="242"/>
      <c r="AK147" s="56"/>
      <c r="AL147" s="21"/>
    </row>
    <row r="148" spans="2:38" s="5" customFormat="1" ht="22.5" customHeight="1" x14ac:dyDescent="0.4">
      <c r="B148" s="155" t="s">
        <v>1969</v>
      </c>
      <c r="C148" s="161" t="s">
        <v>49</v>
      </c>
      <c r="D148" s="290">
        <v>1</v>
      </c>
      <c r="E148" s="72" t="s">
        <v>1970</v>
      </c>
      <c r="F148" s="60"/>
      <c r="G148" s="61"/>
      <c r="H148" s="62"/>
      <c r="I148" s="63">
        <v>4</v>
      </c>
      <c r="J148" s="64">
        <v>242</v>
      </c>
      <c r="K148" s="65" t="s">
        <v>371</v>
      </c>
      <c r="L148" s="47" t="s">
        <v>371</v>
      </c>
      <c r="M148" s="48">
        <v>1</v>
      </c>
      <c r="N148" s="66" t="s">
        <v>118</v>
      </c>
      <c r="O148" s="66">
        <v>0</v>
      </c>
      <c r="P148" s="66">
        <v>0</v>
      </c>
      <c r="Q148" s="66" t="s">
        <v>1848</v>
      </c>
      <c r="R148" s="66">
        <v>0</v>
      </c>
      <c r="S148" s="66">
        <v>0</v>
      </c>
      <c r="T148" s="66">
        <v>0</v>
      </c>
      <c r="U148" s="48">
        <v>28</v>
      </c>
      <c r="V148" s="48">
        <v>1</v>
      </c>
      <c r="W148" s="67">
        <v>1</v>
      </c>
      <c r="X148" s="48"/>
      <c r="Y148" s="48">
        <v>27.103999999999999</v>
      </c>
      <c r="Z148" s="68">
        <v>6776</v>
      </c>
      <c r="AA148" s="149"/>
      <c r="AB148" s="69"/>
      <c r="AC148" s="69"/>
      <c r="AD148" s="69"/>
      <c r="AE148" s="70"/>
      <c r="AF148" s="71"/>
      <c r="AG148" s="70"/>
      <c r="AH148" s="55">
        <f t="shared" si="0"/>
        <v>0</v>
      </c>
      <c r="AI148" s="247">
        <f t="shared" si="1"/>
        <v>0</v>
      </c>
      <c r="AJ148" s="242"/>
      <c r="AK148" s="56"/>
      <c r="AL148" s="21"/>
    </row>
    <row r="149" spans="2:38" s="5" customFormat="1" ht="22.5" customHeight="1" x14ac:dyDescent="0.4">
      <c r="B149" s="155" t="s">
        <v>1969</v>
      </c>
      <c r="C149" s="161" t="s">
        <v>49</v>
      </c>
      <c r="D149" s="290">
        <v>2</v>
      </c>
      <c r="E149" s="72" t="s">
        <v>1971</v>
      </c>
      <c r="F149" s="60"/>
      <c r="G149" s="61"/>
      <c r="H149" s="62"/>
      <c r="I149" s="63">
        <v>4</v>
      </c>
      <c r="J149" s="64">
        <v>242</v>
      </c>
      <c r="K149" s="65" t="s">
        <v>1972</v>
      </c>
      <c r="L149" s="47" t="s">
        <v>1973</v>
      </c>
      <c r="M149" s="48">
        <v>1</v>
      </c>
      <c r="N149" s="66" t="s">
        <v>149</v>
      </c>
      <c r="O149" s="66">
        <v>0</v>
      </c>
      <c r="P149" s="66">
        <v>0</v>
      </c>
      <c r="Q149" s="66">
        <v>0</v>
      </c>
      <c r="R149" s="66" t="s">
        <v>1974</v>
      </c>
      <c r="S149" s="66">
        <v>0</v>
      </c>
      <c r="T149" s="66">
        <v>0</v>
      </c>
      <c r="U149" s="48">
        <v>47</v>
      </c>
      <c r="V149" s="48">
        <v>6</v>
      </c>
      <c r="W149" s="67">
        <v>6</v>
      </c>
      <c r="X149" s="48"/>
      <c r="Y149" s="48">
        <v>272.976</v>
      </c>
      <c r="Z149" s="68">
        <v>68244</v>
      </c>
      <c r="AA149" s="149"/>
      <c r="AB149" s="69"/>
      <c r="AC149" s="69"/>
      <c r="AD149" s="69"/>
      <c r="AE149" s="70"/>
      <c r="AF149" s="71"/>
      <c r="AG149" s="70"/>
      <c r="AH149" s="55">
        <f t="shared" si="0"/>
        <v>0</v>
      </c>
      <c r="AI149" s="247">
        <f t="shared" si="1"/>
        <v>0</v>
      </c>
      <c r="AJ149" s="242"/>
      <c r="AK149" s="56"/>
      <c r="AL149" s="21"/>
    </row>
    <row r="150" spans="2:38" s="5" customFormat="1" ht="22.5" customHeight="1" x14ac:dyDescent="0.4">
      <c r="B150" s="155" t="s">
        <v>1969</v>
      </c>
      <c r="C150" s="161" t="s">
        <v>49</v>
      </c>
      <c r="D150" s="290">
        <v>2</v>
      </c>
      <c r="E150" s="72" t="s">
        <v>1971</v>
      </c>
      <c r="F150" s="60"/>
      <c r="G150" s="61"/>
      <c r="H150" s="62"/>
      <c r="I150" s="63">
        <v>4</v>
      </c>
      <c r="J150" s="64">
        <v>242</v>
      </c>
      <c r="K150" s="65" t="s">
        <v>1975</v>
      </c>
      <c r="L150" s="47" t="s">
        <v>648</v>
      </c>
      <c r="M150" s="48">
        <v>2</v>
      </c>
      <c r="N150" s="66" t="s">
        <v>149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48">
        <v>47</v>
      </c>
      <c r="V150" s="48">
        <v>15</v>
      </c>
      <c r="W150" s="67">
        <v>30</v>
      </c>
      <c r="X150" s="48"/>
      <c r="Y150" s="48">
        <v>1364.88</v>
      </c>
      <c r="Z150" s="68">
        <v>341220</v>
      </c>
      <c r="AA150" s="149"/>
      <c r="AB150" s="69"/>
      <c r="AC150" s="69"/>
      <c r="AD150" s="69"/>
      <c r="AE150" s="70"/>
      <c r="AF150" s="71"/>
      <c r="AG150" s="70"/>
      <c r="AH150" s="55">
        <f t="shared" si="0"/>
        <v>0</v>
      </c>
      <c r="AI150" s="247">
        <f t="shared" si="1"/>
        <v>0</v>
      </c>
      <c r="AJ150" s="242"/>
      <c r="AK150" s="56"/>
      <c r="AL150" s="21"/>
    </row>
    <row r="151" spans="2:38" s="5" customFormat="1" ht="22.5" customHeight="1" x14ac:dyDescent="0.4">
      <c r="B151" s="155" t="s">
        <v>1969</v>
      </c>
      <c r="C151" s="161" t="s">
        <v>49</v>
      </c>
      <c r="D151" s="290">
        <v>3</v>
      </c>
      <c r="E151" s="72" t="s">
        <v>1976</v>
      </c>
      <c r="F151" s="60"/>
      <c r="G151" s="61"/>
      <c r="H151" s="62"/>
      <c r="I151" s="63">
        <v>2</v>
      </c>
      <c r="J151" s="64">
        <v>242</v>
      </c>
      <c r="K151" s="65" t="s">
        <v>1977</v>
      </c>
      <c r="L151" s="47" t="s">
        <v>96</v>
      </c>
      <c r="M151" s="48">
        <v>2</v>
      </c>
      <c r="N151" s="66" t="s">
        <v>118</v>
      </c>
      <c r="O151" s="66">
        <v>0</v>
      </c>
      <c r="P151" s="66">
        <v>0</v>
      </c>
      <c r="Q151" s="66">
        <v>0</v>
      </c>
      <c r="R151" s="66">
        <v>0</v>
      </c>
      <c r="S151" s="66">
        <v>0</v>
      </c>
      <c r="T151" s="66">
        <v>0</v>
      </c>
      <c r="U151" s="48">
        <v>28</v>
      </c>
      <c r="V151" s="48">
        <v>1</v>
      </c>
      <c r="W151" s="67">
        <v>2</v>
      </c>
      <c r="X151" s="48"/>
      <c r="Y151" s="48">
        <v>27.103999999999999</v>
      </c>
      <c r="Z151" s="68">
        <v>6776</v>
      </c>
      <c r="AA151" s="149"/>
      <c r="AB151" s="69"/>
      <c r="AC151" s="69"/>
      <c r="AD151" s="69"/>
      <c r="AE151" s="70"/>
      <c r="AF151" s="71"/>
      <c r="AG151" s="70"/>
      <c r="AH151" s="55">
        <f t="shared" si="0"/>
        <v>0</v>
      </c>
      <c r="AI151" s="247">
        <f t="shared" si="1"/>
        <v>0</v>
      </c>
      <c r="AJ151" s="242"/>
      <c r="AK151" s="56"/>
      <c r="AL151" s="21"/>
    </row>
    <row r="152" spans="2:38" s="5" customFormat="1" ht="22.5" customHeight="1" x14ac:dyDescent="0.4">
      <c r="B152" s="155" t="s">
        <v>1969</v>
      </c>
      <c r="C152" s="161" t="s">
        <v>49</v>
      </c>
      <c r="D152" s="290">
        <v>4</v>
      </c>
      <c r="E152" s="72" t="s">
        <v>1978</v>
      </c>
      <c r="F152" s="60"/>
      <c r="G152" s="61"/>
      <c r="H152" s="62"/>
      <c r="I152" s="63">
        <v>4</v>
      </c>
      <c r="J152" s="64">
        <v>242</v>
      </c>
      <c r="K152" s="65" t="s">
        <v>371</v>
      </c>
      <c r="L152" s="47" t="s">
        <v>371</v>
      </c>
      <c r="M152" s="48">
        <v>1</v>
      </c>
      <c r="N152" s="66" t="s">
        <v>118</v>
      </c>
      <c r="O152" s="66">
        <v>0</v>
      </c>
      <c r="P152" s="66">
        <v>0</v>
      </c>
      <c r="Q152" s="66" t="s">
        <v>1848</v>
      </c>
      <c r="R152" s="66">
        <v>0</v>
      </c>
      <c r="S152" s="66">
        <v>0</v>
      </c>
      <c r="T152" s="66">
        <v>0</v>
      </c>
      <c r="U152" s="48">
        <v>28</v>
      </c>
      <c r="V152" s="48">
        <v>1</v>
      </c>
      <c r="W152" s="67">
        <v>1</v>
      </c>
      <c r="X152" s="48"/>
      <c r="Y152" s="48">
        <v>27.103999999999999</v>
      </c>
      <c r="Z152" s="68">
        <v>6776</v>
      </c>
      <c r="AA152" s="149"/>
      <c r="AB152" s="69"/>
      <c r="AC152" s="69"/>
      <c r="AD152" s="69"/>
      <c r="AE152" s="70"/>
      <c r="AF152" s="71"/>
      <c r="AG152" s="70"/>
      <c r="AH152" s="55">
        <f t="shared" si="0"/>
        <v>0</v>
      </c>
      <c r="AI152" s="247">
        <f t="shared" si="1"/>
        <v>0</v>
      </c>
      <c r="AJ152" s="242"/>
      <c r="AK152" s="56"/>
      <c r="AL152" s="21"/>
    </row>
    <row r="153" spans="2:38" s="5" customFormat="1" ht="22.5" customHeight="1" x14ac:dyDescent="0.4">
      <c r="B153" s="155" t="s">
        <v>1969</v>
      </c>
      <c r="C153" s="161" t="s">
        <v>49</v>
      </c>
      <c r="D153" s="290">
        <v>5</v>
      </c>
      <c r="E153" s="72" t="s">
        <v>1979</v>
      </c>
      <c r="F153" s="60"/>
      <c r="G153" s="61"/>
      <c r="H153" s="62"/>
      <c r="I153" s="63">
        <v>2</v>
      </c>
      <c r="J153" s="64">
        <v>242</v>
      </c>
      <c r="K153" s="65" t="s">
        <v>1977</v>
      </c>
      <c r="L153" s="47" t="s">
        <v>96</v>
      </c>
      <c r="M153" s="48">
        <v>2</v>
      </c>
      <c r="N153" s="66" t="s">
        <v>118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48">
        <v>28</v>
      </c>
      <c r="V153" s="48">
        <v>1</v>
      </c>
      <c r="W153" s="67">
        <v>2</v>
      </c>
      <c r="X153" s="48"/>
      <c r="Y153" s="48">
        <v>27.103999999999999</v>
      </c>
      <c r="Z153" s="68">
        <v>6776</v>
      </c>
      <c r="AA153" s="149"/>
      <c r="AB153" s="69"/>
      <c r="AC153" s="69"/>
      <c r="AD153" s="69"/>
      <c r="AE153" s="70"/>
      <c r="AF153" s="71"/>
      <c r="AG153" s="70"/>
      <c r="AH153" s="55">
        <f t="shared" si="0"/>
        <v>0</v>
      </c>
      <c r="AI153" s="247">
        <f t="shared" si="1"/>
        <v>0</v>
      </c>
      <c r="AJ153" s="242"/>
      <c r="AK153" s="56"/>
      <c r="AL153" s="21"/>
    </row>
    <row r="154" spans="2:38" s="5" customFormat="1" ht="22.5" customHeight="1" x14ac:dyDescent="0.4">
      <c r="B154" s="155" t="s">
        <v>1969</v>
      </c>
      <c r="C154" s="161" t="s">
        <v>49</v>
      </c>
      <c r="D154" s="290">
        <v>6</v>
      </c>
      <c r="E154" s="72" t="s">
        <v>1980</v>
      </c>
      <c r="F154" s="60"/>
      <c r="G154" s="61"/>
      <c r="H154" s="62"/>
      <c r="I154" s="63">
        <v>3</v>
      </c>
      <c r="J154" s="64">
        <v>242</v>
      </c>
      <c r="K154" s="65" t="s">
        <v>1981</v>
      </c>
      <c r="L154" s="47" t="s">
        <v>96</v>
      </c>
      <c r="M154" s="48">
        <v>1</v>
      </c>
      <c r="N154" s="66" t="s">
        <v>118</v>
      </c>
      <c r="O154" s="66">
        <v>0</v>
      </c>
      <c r="P154" s="66">
        <v>0</v>
      </c>
      <c r="Q154" s="66">
        <v>0</v>
      </c>
      <c r="R154" s="66">
        <v>0</v>
      </c>
      <c r="S154" s="66">
        <v>0</v>
      </c>
      <c r="T154" s="66">
        <v>0</v>
      </c>
      <c r="U154" s="48">
        <v>28</v>
      </c>
      <c r="V154" s="48">
        <v>3</v>
      </c>
      <c r="W154" s="67">
        <v>3</v>
      </c>
      <c r="X154" s="48"/>
      <c r="Y154" s="48">
        <v>60.984000000000009</v>
      </c>
      <c r="Z154" s="68">
        <v>15246.000000000002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247">
        <f t="shared" si="1"/>
        <v>0</v>
      </c>
      <c r="AJ154" s="242"/>
      <c r="AK154" s="56"/>
      <c r="AL154" s="21"/>
    </row>
    <row r="155" spans="2:38" s="5" customFormat="1" ht="22.5" customHeight="1" x14ac:dyDescent="0.4">
      <c r="B155" s="155" t="s">
        <v>1969</v>
      </c>
      <c r="C155" s="161" t="s">
        <v>49</v>
      </c>
      <c r="D155" s="290">
        <v>7</v>
      </c>
      <c r="E155" s="72" t="s">
        <v>1982</v>
      </c>
      <c r="F155" s="60"/>
      <c r="G155" s="61"/>
      <c r="H155" s="62"/>
      <c r="I155" s="63">
        <v>4</v>
      </c>
      <c r="J155" s="64">
        <v>242</v>
      </c>
      <c r="K155" s="65" t="s">
        <v>371</v>
      </c>
      <c r="L155" s="47" t="s">
        <v>371</v>
      </c>
      <c r="M155" s="48">
        <v>1</v>
      </c>
      <c r="N155" s="66" t="s">
        <v>118</v>
      </c>
      <c r="O155" s="66">
        <v>0</v>
      </c>
      <c r="P155" s="66">
        <v>0</v>
      </c>
      <c r="Q155" s="66" t="s">
        <v>1848</v>
      </c>
      <c r="R155" s="66">
        <v>0</v>
      </c>
      <c r="S155" s="66">
        <v>0</v>
      </c>
      <c r="T155" s="66">
        <v>0</v>
      </c>
      <c r="U155" s="48">
        <v>28</v>
      </c>
      <c r="V155" s="48">
        <v>1</v>
      </c>
      <c r="W155" s="67">
        <v>1</v>
      </c>
      <c r="X155" s="48"/>
      <c r="Y155" s="48">
        <v>27.103999999999999</v>
      </c>
      <c r="Z155" s="68">
        <v>6776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247">
        <f t="shared" si="1"/>
        <v>0</v>
      </c>
      <c r="AJ155" s="242"/>
      <c r="AK155" s="56"/>
      <c r="AL155" s="21"/>
    </row>
    <row r="156" spans="2:38" s="5" customFormat="1" ht="22.5" customHeight="1" x14ac:dyDescent="0.4">
      <c r="B156" s="155" t="s">
        <v>1969</v>
      </c>
      <c r="C156" s="161" t="s">
        <v>49</v>
      </c>
      <c r="D156" s="290">
        <v>8</v>
      </c>
      <c r="E156" s="72" t="s">
        <v>1849</v>
      </c>
      <c r="F156" s="60"/>
      <c r="G156" s="61"/>
      <c r="H156" s="62"/>
      <c r="I156" s="63">
        <v>12</v>
      </c>
      <c r="J156" s="64">
        <v>242</v>
      </c>
      <c r="K156" s="65" t="s">
        <v>371</v>
      </c>
      <c r="L156" s="47" t="s">
        <v>371</v>
      </c>
      <c r="M156" s="48">
        <v>1</v>
      </c>
      <c r="N156" s="66" t="s">
        <v>118</v>
      </c>
      <c r="O156" s="66">
        <v>0</v>
      </c>
      <c r="P156" s="66">
        <v>0</v>
      </c>
      <c r="Q156" s="66" t="s">
        <v>1848</v>
      </c>
      <c r="R156" s="66">
        <v>0</v>
      </c>
      <c r="S156" s="66">
        <v>0</v>
      </c>
      <c r="T156" s="66">
        <v>0</v>
      </c>
      <c r="U156" s="48">
        <v>28</v>
      </c>
      <c r="V156" s="48">
        <v>1</v>
      </c>
      <c r="W156" s="67">
        <v>1</v>
      </c>
      <c r="X156" s="48"/>
      <c r="Y156" s="48">
        <v>81.312000000000012</v>
      </c>
      <c r="Z156" s="68">
        <v>20328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247">
        <f t="shared" si="1"/>
        <v>0</v>
      </c>
      <c r="AJ156" s="242"/>
      <c r="AK156" s="56"/>
      <c r="AL156" s="21"/>
    </row>
    <row r="157" spans="2:38" s="5" customFormat="1" ht="22.5" customHeight="1" x14ac:dyDescent="0.4">
      <c r="B157" s="155" t="s">
        <v>1969</v>
      </c>
      <c r="C157" s="161" t="s">
        <v>139</v>
      </c>
      <c r="D157" s="290">
        <v>1</v>
      </c>
      <c r="E157" s="60" t="s">
        <v>1983</v>
      </c>
      <c r="F157" s="60"/>
      <c r="G157" s="61"/>
      <c r="H157" s="62"/>
      <c r="I157" s="63">
        <v>4</v>
      </c>
      <c r="J157" s="64">
        <v>242</v>
      </c>
      <c r="K157" s="65" t="s">
        <v>1975</v>
      </c>
      <c r="L157" s="47" t="s">
        <v>648</v>
      </c>
      <c r="M157" s="48">
        <v>2</v>
      </c>
      <c r="N157" s="66" t="s">
        <v>149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48">
        <v>47</v>
      </c>
      <c r="V157" s="48">
        <v>8</v>
      </c>
      <c r="W157" s="67">
        <v>16</v>
      </c>
      <c r="X157" s="48"/>
      <c r="Y157" s="48">
        <v>727.93600000000004</v>
      </c>
      <c r="Z157" s="68">
        <v>181984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247">
        <f t="shared" si="1"/>
        <v>0</v>
      </c>
      <c r="AJ157" s="242"/>
      <c r="AK157" s="56"/>
      <c r="AL157" s="21"/>
    </row>
    <row r="158" spans="2:38" s="5" customFormat="1" ht="22.5" customHeight="1" x14ac:dyDescent="0.4">
      <c r="B158" s="155" t="s">
        <v>1969</v>
      </c>
      <c r="C158" s="161" t="s">
        <v>139</v>
      </c>
      <c r="D158" s="290">
        <v>2</v>
      </c>
      <c r="E158" s="60" t="s">
        <v>1984</v>
      </c>
      <c r="F158" s="60"/>
      <c r="G158" s="61"/>
      <c r="H158" s="62"/>
      <c r="I158" s="63">
        <v>2</v>
      </c>
      <c r="J158" s="64">
        <v>242</v>
      </c>
      <c r="K158" s="65" t="s">
        <v>1975</v>
      </c>
      <c r="L158" s="47" t="s">
        <v>648</v>
      </c>
      <c r="M158" s="48">
        <v>2</v>
      </c>
      <c r="N158" s="66" t="s">
        <v>149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48">
        <v>47</v>
      </c>
      <c r="V158" s="48">
        <v>13</v>
      </c>
      <c r="W158" s="67">
        <v>26</v>
      </c>
      <c r="X158" s="48"/>
      <c r="Y158" s="48">
        <v>591.44799999999998</v>
      </c>
      <c r="Z158" s="68">
        <v>147862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247">
        <f t="shared" si="1"/>
        <v>0</v>
      </c>
      <c r="AJ158" s="242"/>
      <c r="AK158" s="56"/>
      <c r="AL158" s="21"/>
    </row>
    <row r="159" spans="2:38" s="5" customFormat="1" ht="22.5" customHeight="1" x14ac:dyDescent="0.4">
      <c r="B159" s="155" t="s">
        <v>1969</v>
      </c>
      <c r="C159" s="161" t="s">
        <v>384</v>
      </c>
      <c r="D159" s="290" t="s">
        <v>2511</v>
      </c>
      <c r="E159" s="60" t="s">
        <v>1985</v>
      </c>
      <c r="F159" s="60"/>
      <c r="G159" s="61"/>
      <c r="H159" s="62"/>
      <c r="I159" s="63">
        <v>12</v>
      </c>
      <c r="J159" s="64">
        <v>242</v>
      </c>
      <c r="K159" s="65" t="s">
        <v>1977</v>
      </c>
      <c r="L159" s="47" t="s">
        <v>96</v>
      </c>
      <c r="M159" s="48">
        <v>2</v>
      </c>
      <c r="N159" s="66" t="s">
        <v>118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48">
        <v>28</v>
      </c>
      <c r="V159" s="48">
        <v>1</v>
      </c>
      <c r="W159" s="67">
        <v>2</v>
      </c>
      <c r="X159" s="48"/>
      <c r="Y159" s="48">
        <v>162.62400000000002</v>
      </c>
      <c r="Z159" s="68">
        <v>40656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247">
        <f t="shared" si="1"/>
        <v>0</v>
      </c>
      <c r="AJ159" s="242"/>
      <c r="AK159" s="56"/>
      <c r="AL159" s="21"/>
    </row>
    <row r="160" spans="2:38" s="5" customFormat="1" ht="22.5" customHeight="1" x14ac:dyDescent="0.4">
      <c r="B160" s="155" t="s">
        <v>1969</v>
      </c>
      <c r="C160" s="161" t="s">
        <v>384</v>
      </c>
      <c r="D160" s="290" t="s">
        <v>2512</v>
      </c>
      <c r="E160" s="72" t="s">
        <v>1946</v>
      </c>
      <c r="F160" s="60"/>
      <c r="G160" s="61"/>
      <c r="H160" s="62"/>
      <c r="I160" s="63">
        <v>12</v>
      </c>
      <c r="J160" s="64">
        <v>242</v>
      </c>
      <c r="K160" s="65" t="s">
        <v>371</v>
      </c>
      <c r="L160" s="47" t="s">
        <v>371</v>
      </c>
      <c r="M160" s="48">
        <v>1</v>
      </c>
      <c r="N160" s="66" t="s">
        <v>118</v>
      </c>
      <c r="O160" s="66">
        <v>0</v>
      </c>
      <c r="P160" s="66">
        <v>0</v>
      </c>
      <c r="Q160" s="66" t="s">
        <v>1848</v>
      </c>
      <c r="R160" s="66">
        <v>0</v>
      </c>
      <c r="S160" s="66">
        <v>0</v>
      </c>
      <c r="T160" s="66">
        <v>0</v>
      </c>
      <c r="U160" s="48">
        <v>28</v>
      </c>
      <c r="V160" s="48">
        <v>1</v>
      </c>
      <c r="W160" s="67">
        <v>1</v>
      </c>
      <c r="X160" s="48"/>
      <c r="Y160" s="48">
        <v>81.312000000000012</v>
      </c>
      <c r="Z160" s="68">
        <v>20328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247">
        <f t="shared" si="1"/>
        <v>0</v>
      </c>
      <c r="AJ160" s="242"/>
      <c r="AK160" s="56"/>
      <c r="AL160" s="21"/>
    </row>
    <row r="161" spans="2:38" s="5" customFormat="1" ht="22.5" customHeight="1" x14ac:dyDescent="0.4">
      <c r="B161" s="155" t="s">
        <v>1986</v>
      </c>
      <c r="C161" s="161" t="s">
        <v>175</v>
      </c>
      <c r="D161" s="290">
        <v>1</v>
      </c>
      <c r="E161" s="72" t="s">
        <v>1987</v>
      </c>
      <c r="F161" s="60"/>
      <c r="G161" s="61"/>
      <c r="H161" s="62"/>
      <c r="I161" s="63">
        <v>4</v>
      </c>
      <c r="J161" s="64">
        <v>242</v>
      </c>
      <c r="K161" s="65" t="s">
        <v>1988</v>
      </c>
      <c r="L161" s="47" t="s">
        <v>96</v>
      </c>
      <c r="M161" s="48">
        <v>2</v>
      </c>
      <c r="N161" s="66" t="s">
        <v>149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48">
        <v>47</v>
      </c>
      <c r="V161" s="48">
        <v>2</v>
      </c>
      <c r="W161" s="67">
        <v>4</v>
      </c>
      <c r="X161" s="48"/>
      <c r="Y161" s="48">
        <v>181.98400000000001</v>
      </c>
      <c r="Z161" s="68">
        <v>45496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247">
        <f t="shared" si="1"/>
        <v>0</v>
      </c>
      <c r="AJ161" s="242"/>
      <c r="AK161" s="56"/>
      <c r="AL161" s="21"/>
    </row>
    <row r="162" spans="2:38" s="5" customFormat="1" ht="22.5" customHeight="1" x14ac:dyDescent="0.4">
      <c r="B162" s="155" t="s">
        <v>1986</v>
      </c>
      <c r="C162" s="161" t="s">
        <v>175</v>
      </c>
      <c r="D162" s="290">
        <v>2</v>
      </c>
      <c r="E162" s="72" t="s">
        <v>1986</v>
      </c>
      <c r="F162" s="60"/>
      <c r="G162" s="61"/>
      <c r="H162" s="62"/>
      <c r="I162" s="63">
        <v>9</v>
      </c>
      <c r="J162" s="64">
        <v>242</v>
      </c>
      <c r="K162" s="65" t="s">
        <v>1988</v>
      </c>
      <c r="L162" s="47" t="s">
        <v>96</v>
      </c>
      <c r="M162" s="48">
        <v>2</v>
      </c>
      <c r="N162" s="66" t="s">
        <v>149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48">
        <v>47</v>
      </c>
      <c r="V162" s="48">
        <v>4</v>
      </c>
      <c r="W162" s="67">
        <v>8</v>
      </c>
      <c r="X162" s="48"/>
      <c r="Y162" s="48">
        <v>818.928</v>
      </c>
      <c r="Z162" s="68">
        <v>204732</v>
      </c>
      <c r="AA162" s="149"/>
      <c r="AB162" s="69"/>
      <c r="AC162" s="69"/>
      <c r="AD162" s="69"/>
      <c r="AE162" s="70"/>
      <c r="AF162" s="71"/>
      <c r="AG162" s="70"/>
      <c r="AH162" s="55">
        <f t="shared" si="0"/>
        <v>0</v>
      </c>
      <c r="AI162" s="247">
        <f t="shared" si="1"/>
        <v>0</v>
      </c>
      <c r="AJ162" s="242"/>
      <c r="AK162" s="56"/>
      <c r="AL162" s="21"/>
    </row>
    <row r="163" spans="2:38" s="5" customFormat="1" ht="22.5" customHeight="1" x14ac:dyDescent="0.4">
      <c r="B163" s="155" t="s">
        <v>1986</v>
      </c>
      <c r="C163" s="161" t="s">
        <v>175</v>
      </c>
      <c r="D163" s="290">
        <v>2</v>
      </c>
      <c r="E163" s="72" t="s">
        <v>1986</v>
      </c>
      <c r="F163" s="60"/>
      <c r="G163" s="61"/>
      <c r="H163" s="62"/>
      <c r="I163" s="63">
        <v>9</v>
      </c>
      <c r="J163" s="64">
        <v>242</v>
      </c>
      <c r="K163" s="65" t="s">
        <v>1989</v>
      </c>
      <c r="L163" s="47" t="s">
        <v>1089</v>
      </c>
      <c r="M163" s="48">
        <v>2</v>
      </c>
      <c r="N163" s="66" t="s">
        <v>149</v>
      </c>
      <c r="O163" s="66">
        <v>0</v>
      </c>
      <c r="P163" s="66">
        <v>0</v>
      </c>
      <c r="Q163" s="66">
        <v>0</v>
      </c>
      <c r="R163" s="66" t="s">
        <v>1974</v>
      </c>
      <c r="S163" s="66">
        <v>0</v>
      </c>
      <c r="T163" s="66">
        <v>0</v>
      </c>
      <c r="U163" s="48">
        <v>47</v>
      </c>
      <c r="V163" s="48">
        <v>1</v>
      </c>
      <c r="W163" s="67">
        <v>2</v>
      </c>
      <c r="X163" s="48"/>
      <c r="Y163" s="48">
        <v>204.732</v>
      </c>
      <c r="Z163" s="68">
        <v>51183</v>
      </c>
      <c r="AA163" s="149"/>
      <c r="AB163" s="69"/>
      <c r="AC163" s="69"/>
      <c r="AD163" s="69"/>
      <c r="AE163" s="70"/>
      <c r="AF163" s="71"/>
      <c r="AG163" s="70"/>
      <c r="AH163" s="55">
        <f t="shared" si="0"/>
        <v>0</v>
      </c>
      <c r="AI163" s="247">
        <f t="shared" si="1"/>
        <v>0</v>
      </c>
      <c r="AJ163" s="242"/>
      <c r="AK163" s="56"/>
      <c r="AL163" s="21"/>
    </row>
    <row r="164" spans="2:38" s="5" customFormat="1" ht="22.5" customHeight="1" x14ac:dyDescent="0.4">
      <c r="B164" s="155" t="s">
        <v>1986</v>
      </c>
      <c r="C164" s="161" t="s">
        <v>175</v>
      </c>
      <c r="D164" s="290">
        <v>2</v>
      </c>
      <c r="E164" s="72" t="s">
        <v>1986</v>
      </c>
      <c r="F164" s="60"/>
      <c r="G164" s="61"/>
      <c r="H164" s="62"/>
      <c r="I164" s="63">
        <v>9</v>
      </c>
      <c r="J164" s="64">
        <v>242</v>
      </c>
      <c r="K164" s="65" t="s">
        <v>1990</v>
      </c>
      <c r="L164" s="47" t="s">
        <v>249</v>
      </c>
      <c r="M164" s="48">
        <v>1</v>
      </c>
      <c r="N164" s="66" t="s">
        <v>1166</v>
      </c>
      <c r="O164" s="66">
        <v>0</v>
      </c>
      <c r="P164" s="66">
        <v>0</v>
      </c>
      <c r="Q164" s="66">
        <v>0</v>
      </c>
      <c r="R164" s="66" t="s">
        <v>1991</v>
      </c>
      <c r="S164" s="66">
        <v>0</v>
      </c>
      <c r="T164" s="66">
        <v>0</v>
      </c>
      <c r="U164" s="48">
        <v>90</v>
      </c>
      <c r="V164" s="48">
        <v>12</v>
      </c>
      <c r="W164" s="67">
        <v>12</v>
      </c>
      <c r="X164" s="48"/>
      <c r="Y164" s="48">
        <v>2352.2399999999998</v>
      </c>
      <c r="Z164" s="68">
        <v>588059.99999999988</v>
      </c>
      <c r="AA164" s="149"/>
      <c r="AB164" s="69"/>
      <c r="AC164" s="69"/>
      <c r="AD164" s="69"/>
      <c r="AE164" s="70"/>
      <c r="AF164" s="71"/>
      <c r="AG164" s="70"/>
      <c r="AH164" s="55">
        <f t="shared" si="0"/>
        <v>0</v>
      </c>
      <c r="AI164" s="247">
        <f t="shared" si="1"/>
        <v>0</v>
      </c>
      <c r="AJ164" s="242"/>
      <c r="AK164" s="56"/>
      <c r="AL164" s="21"/>
    </row>
    <row r="165" spans="2:38" s="5" customFormat="1" ht="22.5" customHeight="1" x14ac:dyDescent="0.4">
      <c r="B165" s="155" t="s">
        <v>1992</v>
      </c>
      <c r="C165" s="161" t="s">
        <v>175</v>
      </c>
      <c r="D165" s="290" t="s">
        <v>175</v>
      </c>
      <c r="E165" s="72" t="s">
        <v>1993</v>
      </c>
      <c r="F165" s="60"/>
      <c r="G165" s="61"/>
      <c r="H165" s="62"/>
      <c r="I165" s="63">
        <v>13</v>
      </c>
      <c r="J165" s="64">
        <v>365</v>
      </c>
      <c r="K165" s="65" t="s">
        <v>1994</v>
      </c>
      <c r="L165" s="47" t="s">
        <v>1089</v>
      </c>
      <c r="M165" s="48">
        <v>1</v>
      </c>
      <c r="N165" s="66" t="s">
        <v>118</v>
      </c>
      <c r="O165" s="66">
        <v>0</v>
      </c>
      <c r="P165" s="66">
        <v>0</v>
      </c>
      <c r="Q165" s="66" t="s">
        <v>1848</v>
      </c>
      <c r="R165" s="66">
        <v>0</v>
      </c>
      <c r="S165" s="66">
        <v>0</v>
      </c>
      <c r="T165" s="66">
        <v>0</v>
      </c>
      <c r="U165" s="48">
        <v>28</v>
      </c>
      <c r="V165" s="48">
        <v>9</v>
      </c>
      <c r="W165" s="67">
        <v>9</v>
      </c>
      <c r="X165" s="48"/>
      <c r="Y165" s="48">
        <v>1195.7399999999998</v>
      </c>
      <c r="Z165" s="68">
        <v>298934.99999999994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247">
        <f t="shared" si="1"/>
        <v>0</v>
      </c>
      <c r="AJ165" s="242"/>
      <c r="AK165" s="56"/>
      <c r="AL165" s="21"/>
    </row>
    <row r="166" spans="2:38" s="5" customFormat="1" ht="22.5" customHeight="1" x14ac:dyDescent="0.4">
      <c r="B166" s="155" t="s">
        <v>1992</v>
      </c>
      <c r="C166" s="161" t="s">
        <v>175</v>
      </c>
      <c r="D166" s="290" t="s">
        <v>175</v>
      </c>
      <c r="E166" s="72" t="s">
        <v>1993</v>
      </c>
      <c r="F166" s="60"/>
      <c r="G166" s="61"/>
      <c r="H166" s="62"/>
      <c r="I166" s="63">
        <v>13</v>
      </c>
      <c r="J166" s="64">
        <v>365</v>
      </c>
      <c r="K166" s="65" t="s">
        <v>1990</v>
      </c>
      <c r="L166" s="47" t="s">
        <v>249</v>
      </c>
      <c r="M166" s="48">
        <v>1</v>
      </c>
      <c r="N166" s="66" t="s">
        <v>1166</v>
      </c>
      <c r="O166" s="66">
        <v>0</v>
      </c>
      <c r="P166" s="66">
        <v>0</v>
      </c>
      <c r="Q166" s="66">
        <v>0</v>
      </c>
      <c r="R166" s="66" t="s">
        <v>1991</v>
      </c>
      <c r="S166" s="66">
        <v>0</v>
      </c>
      <c r="T166" s="66">
        <v>0</v>
      </c>
      <c r="U166" s="48">
        <v>90</v>
      </c>
      <c r="V166" s="48">
        <v>4</v>
      </c>
      <c r="W166" s="67">
        <v>4</v>
      </c>
      <c r="X166" s="48"/>
      <c r="Y166" s="48">
        <v>1708.1999999999998</v>
      </c>
      <c r="Z166" s="68">
        <v>427049.99999999994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247">
        <f t="shared" si="1"/>
        <v>0</v>
      </c>
      <c r="AJ166" s="242"/>
      <c r="AK166" s="56"/>
      <c r="AL166" s="21"/>
    </row>
    <row r="167" spans="2:38" s="5" customFormat="1" ht="22.5" customHeight="1" x14ac:dyDescent="0.4">
      <c r="B167" s="155" t="s">
        <v>1992</v>
      </c>
      <c r="C167" s="161" t="s">
        <v>175</v>
      </c>
      <c r="D167" s="290" t="s">
        <v>175</v>
      </c>
      <c r="E167" s="72" t="s">
        <v>1995</v>
      </c>
      <c r="F167" s="60"/>
      <c r="G167" s="61"/>
      <c r="H167" s="62" t="s">
        <v>2586</v>
      </c>
      <c r="I167" s="63">
        <v>13</v>
      </c>
      <c r="J167" s="64">
        <v>365</v>
      </c>
      <c r="K167" s="65" t="s">
        <v>1996</v>
      </c>
      <c r="L167" s="47" t="s">
        <v>549</v>
      </c>
      <c r="M167" s="48">
        <v>1</v>
      </c>
      <c r="N167" s="66" t="s">
        <v>743</v>
      </c>
      <c r="O167" s="66">
        <v>0</v>
      </c>
      <c r="P167" s="66">
        <v>0</v>
      </c>
      <c r="Q167" s="66">
        <v>0</v>
      </c>
      <c r="R167" s="66" t="s">
        <v>1997</v>
      </c>
      <c r="S167" s="66" t="s">
        <v>1998</v>
      </c>
      <c r="T167" s="66">
        <v>0</v>
      </c>
      <c r="U167" s="48">
        <v>228</v>
      </c>
      <c r="V167" s="48">
        <v>4</v>
      </c>
      <c r="W167" s="67">
        <v>4</v>
      </c>
      <c r="X167" s="48"/>
      <c r="Y167" s="48">
        <v>4327.4399999999996</v>
      </c>
      <c r="Z167" s="68">
        <v>1081859.9999999998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247">
        <f t="shared" si="1"/>
        <v>0</v>
      </c>
      <c r="AJ167" s="254"/>
      <c r="AK167" s="56"/>
      <c r="AL167" s="21"/>
    </row>
    <row r="168" spans="2:38" s="5" customFormat="1" ht="22.5" customHeight="1" x14ac:dyDescent="0.4">
      <c r="B168" s="155" t="s">
        <v>1992</v>
      </c>
      <c r="C168" s="161" t="s">
        <v>175</v>
      </c>
      <c r="D168" s="290" t="s">
        <v>175</v>
      </c>
      <c r="E168" s="72" t="s">
        <v>1995</v>
      </c>
      <c r="F168" s="60"/>
      <c r="G168" s="61"/>
      <c r="H168" s="62"/>
      <c r="I168" s="63">
        <v>13</v>
      </c>
      <c r="J168" s="64">
        <v>365</v>
      </c>
      <c r="K168" s="65" t="s">
        <v>1999</v>
      </c>
      <c r="L168" s="47" t="s">
        <v>2000</v>
      </c>
      <c r="M168" s="48">
        <v>1</v>
      </c>
      <c r="N168" s="66" t="s">
        <v>950</v>
      </c>
      <c r="O168" s="66">
        <v>0</v>
      </c>
      <c r="P168" s="66">
        <v>0</v>
      </c>
      <c r="Q168" s="66">
        <v>0</v>
      </c>
      <c r="R168" s="66" t="s">
        <v>1997</v>
      </c>
      <c r="S168" s="66" t="s">
        <v>2001</v>
      </c>
      <c r="T168" s="66">
        <v>0</v>
      </c>
      <c r="U168" s="48">
        <v>435</v>
      </c>
      <c r="V168" s="48">
        <v>4</v>
      </c>
      <c r="W168" s="67">
        <v>4</v>
      </c>
      <c r="X168" s="48"/>
      <c r="Y168" s="48">
        <v>8256.3000000000011</v>
      </c>
      <c r="Z168" s="68">
        <v>2064075.0000000002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247">
        <f t="shared" si="1"/>
        <v>0</v>
      </c>
      <c r="AJ168" s="242"/>
      <c r="AK168" s="56"/>
      <c r="AL168" s="21"/>
    </row>
    <row r="169" spans="2:38" s="5" customFormat="1" ht="22.5" customHeight="1" x14ac:dyDescent="0.4">
      <c r="B169" s="57"/>
      <c r="C169" s="58"/>
      <c r="D169" s="58"/>
      <c r="E169" s="72"/>
      <c r="F169" s="60"/>
      <c r="G169" s="61"/>
      <c r="H169" s="62"/>
      <c r="I169" s="63"/>
      <c r="J169" s="64"/>
      <c r="K169" s="65"/>
      <c r="L169" s="47"/>
      <c r="M169" s="48"/>
      <c r="N169" s="66"/>
      <c r="O169" s="66"/>
      <c r="P169" s="66"/>
      <c r="Q169" s="66"/>
      <c r="R169" s="66"/>
      <c r="S169" s="66"/>
      <c r="T169" s="66"/>
      <c r="U169" s="48"/>
      <c r="V169" s="48"/>
      <c r="W169" s="67"/>
      <c r="X169" s="48">
        <v>0</v>
      </c>
      <c r="Y169" s="48"/>
      <c r="Z169" s="68"/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247">
        <f t="shared" si="1"/>
        <v>0</v>
      </c>
      <c r="AJ169" s="242"/>
      <c r="AK169" s="56"/>
      <c r="AL169" s="21"/>
    </row>
    <row r="170" spans="2:38" s="5" customFormat="1" ht="22.5" customHeight="1" x14ac:dyDescent="0.4">
      <c r="B170" s="57"/>
      <c r="C170" s="58"/>
      <c r="D170" s="58"/>
      <c r="E170" s="72"/>
      <c r="F170" s="60"/>
      <c r="G170" s="61"/>
      <c r="H170" s="62"/>
      <c r="I170" s="63"/>
      <c r="J170" s="64"/>
      <c r="K170" s="65"/>
      <c r="L170" s="47"/>
      <c r="M170" s="48"/>
      <c r="N170" s="66"/>
      <c r="O170" s="66"/>
      <c r="P170" s="66"/>
      <c r="Q170" s="66"/>
      <c r="R170" s="66"/>
      <c r="S170" s="66"/>
      <c r="T170" s="66"/>
      <c r="U170" s="48"/>
      <c r="V170" s="48"/>
      <c r="W170" s="67"/>
      <c r="X170" s="48">
        <v>0</v>
      </c>
      <c r="Y170" s="48"/>
      <c r="Z170" s="68"/>
      <c r="AA170" s="149"/>
      <c r="AB170" s="69"/>
      <c r="AC170" s="69"/>
      <c r="AD170" s="69"/>
      <c r="AE170" s="70"/>
      <c r="AF170" s="71"/>
      <c r="AG170" s="70"/>
      <c r="AH170" s="55">
        <f t="shared" si="0"/>
        <v>0</v>
      </c>
      <c r="AI170" s="247">
        <f t="shared" si="1"/>
        <v>0</v>
      </c>
      <c r="AJ170" s="242"/>
      <c r="AK170" s="56"/>
      <c r="AL170" s="21"/>
    </row>
    <row r="171" spans="2:38" s="5" customFormat="1" ht="22.5" customHeight="1" thickBot="1" x14ac:dyDescent="0.45">
      <c r="B171" s="83"/>
      <c r="C171" s="84"/>
      <c r="D171" s="84"/>
      <c r="E171" s="85"/>
      <c r="F171" s="85"/>
      <c r="G171" s="307"/>
      <c r="H171" s="308"/>
      <c r="I171" s="89"/>
      <c r="J171" s="90"/>
      <c r="K171" s="91"/>
      <c r="L171" s="92"/>
      <c r="M171" s="93"/>
      <c r="N171" s="94"/>
      <c r="O171" s="94"/>
      <c r="P171" s="94"/>
      <c r="Q171" s="94"/>
      <c r="R171" s="94"/>
      <c r="S171" s="94"/>
      <c r="T171" s="94"/>
      <c r="U171" s="93"/>
      <c r="V171" s="93"/>
      <c r="W171" s="67"/>
      <c r="X171" s="93">
        <v>0</v>
      </c>
      <c r="Y171" s="93"/>
      <c r="Z171" s="95"/>
      <c r="AA171" s="150"/>
      <c r="AB171" s="147"/>
      <c r="AC171" s="69"/>
      <c r="AD171" s="69"/>
      <c r="AE171" s="70"/>
      <c r="AF171" s="71"/>
      <c r="AG171" s="70"/>
      <c r="AH171" s="70">
        <f t="shared" si="0"/>
        <v>0</v>
      </c>
      <c r="AI171" s="96">
        <f t="shared" si="1"/>
        <v>0</v>
      </c>
      <c r="AJ171" s="232"/>
      <c r="AK171" s="233"/>
      <c r="AL171" s="21"/>
    </row>
    <row r="172" spans="2:38" s="5" customFormat="1" ht="30" customHeight="1" thickTop="1" x14ac:dyDescent="0.4">
      <c r="C172" s="19"/>
      <c r="D172" s="19"/>
      <c r="E172" s="19"/>
      <c r="F172" s="19"/>
      <c r="G172" s="19"/>
      <c r="H172" s="19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226"/>
      <c r="Y172" s="309" t="s">
        <v>26</v>
      </c>
      <c r="Z172" s="309" t="s">
        <v>27</v>
      </c>
      <c r="AA172" s="97"/>
      <c r="AB172" s="97"/>
      <c r="AC172" s="97"/>
      <c r="AD172" s="97"/>
      <c r="AE172" s="97"/>
      <c r="AF172" s="97"/>
      <c r="AG172" s="99"/>
      <c r="AH172" s="100" t="s">
        <v>35</v>
      </c>
      <c r="AI172" s="100" t="s">
        <v>36</v>
      </c>
      <c r="AJ172" s="21"/>
    </row>
    <row r="173" spans="2:38" s="5" customFormat="1" ht="15" customHeight="1" thickBot="1" x14ac:dyDescent="0.45">
      <c r="C173" s="19"/>
      <c r="D173" s="19"/>
      <c r="E173" s="19"/>
      <c r="F173" s="19"/>
      <c r="G173" s="19"/>
      <c r="H173" s="19"/>
      <c r="Y173" s="310" t="s">
        <v>44</v>
      </c>
      <c r="Z173" s="311">
        <v>10</v>
      </c>
      <c r="AH173" s="103" t="s">
        <v>44</v>
      </c>
      <c r="AI173" s="103">
        <v>10</v>
      </c>
      <c r="AJ173" s="21"/>
    </row>
    <row r="174" spans="2:38" s="104" customFormat="1" ht="33" customHeight="1" thickTop="1" thickBot="1" x14ac:dyDescent="0.45">
      <c r="C174" s="105"/>
      <c r="D174" s="105"/>
      <c r="E174" s="105"/>
      <c r="F174" s="105"/>
      <c r="G174" s="105"/>
      <c r="H174" s="105"/>
      <c r="Y174" s="333">
        <f>SUM(Y9:Y171)</f>
        <v>108193.89000000012</v>
      </c>
      <c r="Z174" s="313">
        <f>SUM(Z9:Z171)</f>
        <v>27048472.5</v>
      </c>
      <c r="AA174" s="108"/>
      <c r="AB174" s="108"/>
      <c r="AC174" s="108"/>
      <c r="AD174" s="108"/>
      <c r="AE174" s="108"/>
      <c r="AF174" s="108"/>
      <c r="AG174" s="108"/>
      <c r="AH174" s="314">
        <f>SUM(AH9:AH171)</f>
        <v>0</v>
      </c>
      <c r="AI174" s="315">
        <f>SUM(AI9:AI171)</f>
        <v>0</v>
      </c>
      <c r="AJ174" s="111"/>
    </row>
    <row r="175" spans="2:38" s="104" customFormat="1" ht="39.950000000000003" customHeight="1" thickTop="1" thickBot="1" x14ac:dyDescent="0.45">
      <c r="C175" s="105"/>
      <c r="D175" s="105"/>
      <c r="E175" s="105"/>
      <c r="F175" s="105"/>
      <c r="G175" s="105"/>
      <c r="H175" s="105"/>
      <c r="Y175" s="316"/>
      <c r="Z175" s="317" t="s">
        <v>197</v>
      </c>
      <c r="AA175" s="108"/>
      <c r="AB175" s="108"/>
      <c r="AC175" s="108"/>
      <c r="AD175" s="108"/>
      <c r="AE175" s="108"/>
      <c r="AF175" s="108"/>
      <c r="AG175" s="108"/>
      <c r="AH175" s="316"/>
      <c r="AI175" s="318"/>
      <c r="AJ175" s="316"/>
      <c r="AK175" s="318"/>
      <c r="AL175" s="115"/>
    </row>
    <row r="176" spans="2:38" s="104" customFormat="1" ht="33" customHeight="1" thickTop="1" x14ac:dyDescent="0.4">
      <c r="C176" s="105"/>
      <c r="D176" s="105"/>
      <c r="E176" s="105"/>
      <c r="F176" s="105"/>
      <c r="G176" s="105"/>
      <c r="H176" s="105"/>
      <c r="Y176" s="316"/>
      <c r="Z176" s="116" t="s">
        <v>198</v>
      </c>
      <c r="AA176" s="108"/>
      <c r="AB176" s="108"/>
      <c r="AC176" s="108"/>
      <c r="AD176" s="108"/>
      <c r="AE176" s="108"/>
      <c r="AF176" s="108"/>
      <c r="AG176" s="108"/>
      <c r="AH176" s="117" t="s">
        <v>179</v>
      </c>
      <c r="AI176" s="318"/>
      <c r="AJ176" s="366" t="s">
        <v>2502</v>
      </c>
      <c r="AK176" s="318"/>
      <c r="AL176" s="115"/>
    </row>
    <row r="177" spans="3:38" s="104" customFormat="1" ht="22.5" customHeight="1" thickBot="1" x14ac:dyDescent="0.45">
      <c r="C177" s="105"/>
      <c r="D177" s="105"/>
      <c r="E177" s="105"/>
      <c r="F177" s="105"/>
      <c r="G177" s="105"/>
      <c r="H177" s="105"/>
      <c r="Y177" s="118"/>
      <c r="Z177" s="119" t="s">
        <v>180</v>
      </c>
      <c r="AA177" s="108"/>
      <c r="AB177" s="108"/>
      <c r="AC177" s="108"/>
      <c r="AD177" s="108"/>
      <c r="AE177" s="108"/>
      <c r="AF177" s="108"/>
      <c r="AG177" s="108"/>
      <c r="AH177" s="120" t="s">
        <v>181</v>
      </c>
      <c r="AI177" s="108"/>
      <c r="AJ177" s="367"/>
      <c r="AK177" s="108"/>
      <c r="AL177" s="121"/>
    </row>
    <row r="178" spans="3:38" s="5" customFormat="1" ht="39.950000000000003" customHeight="1" thickTop="1" thickBot="1" x14ac:dyDescent="0.45">
      <c r="C178" s="19"/>
      <c r="D178" s="19"/>
      <c r="E178" s="19"/>
      <c r="F178" s="19"/>
      <c r="G178" s="19"/>
      <c r="H178" s="19"/>
      <c r="Y178" s="122"/>
      <c r="Z178" s="313">
        <v>2635585.0372549011</v>
      </c>
      <c r="AA178" s="124"/>
      <c r="AB178" s="124"/>
      <c r="AC178" s="124"/>
      <c r="AD178" s="124"/>
      <c r="AE178" s="124"/>
      <c r="AF178" s="124"/>
      <c r="AG178" s="124"/>
      <c r="AH178" s="320">
        <f>(Y174-AH174)*$E$5/1000</f>
        <v>46.523372700000053</v>
      </c>
      <c r="AI178" s="321"/>
      <c r="AJ178" s="322">
        <f>1-AH174/Y174</f>
        <v>1</v>
      </c>
      <c r="AK178" s="321"/>
      <c r="AL178" s="323"/>
    </row>
    <row r="179" spans="3:38" s="5" customFormat="1" ht="37.5" customHeight="1" thickTop="1" x14ac:dyDescent="0.4">
      <c r="C179" s="19"/>
      <c r="D179" s="19"/>
      <c r="E179" s="19"/>
      <c r="F179" s="19"/>
      <c r="G179" s="19"/>
      <c r="H179" s="19"/>
      <c r="Z179" s="128" t="s">
        <v>199</v>
      </c>
      <c r="AA179" s="129"/>
      <c r="AB179" s="129"/>
      <c r="AC179" s="129"/>
      <c r="AD179" s="129"/>
      <c r="AE179" s="129"/>
      <c r="AF179" s="129"/>
      <c r="AG179" s="129"/>
      <c r="AH179" s="129"/>
      <c r="AJ179" s="129"/>
    </row>
    <row r="180" spans="3:38" s="5" customFormat="1" ht="39.950000000000003" customHeight="1" x14ac:dyDescent="0.4">
      <c r="C180" s="19"/>
      <c r="D180" s="19"/>
      <c r="E180" s="19"/>
      <c r="F180" s="19"/>
      <c r="G180" s="19"/>
      <c r="H180" s="19"/>
    </row>
  </sheetData>
  <autoFilter ref="B1:AK180"/>
  <mergeCells count="23">
    <mergeCell ref="AJ176:AJ177"/>
    <mergeCell ref="T7:T8"/>
    <mergeCell ref="X7:X8"/>
    <mergeCell ref="AA7:AA8"/>
    <mergeCell ref="AB7:AB8"/>
    <mergeCell ref="AC7:AC8"/>
    <mergeCell ref="AD7:AD8"/>
    <mergeCell ref="S7:S8"/>
    <mergeCell ref="K6:Z6"/>
    <mergeCell ref="AB6:AI6"/>
    <mergeCell ref="B7:B8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P7:P8"/>
    <mergeCell ref="Q7:Q8"/>
    <mergeCell ref="R7:R8"/>
  </mergeCells>
  <phoneticPr fontId="2"/>
  <pageMargins left="0.7" right="0.7" top="0.75" bottom="0.75" header="0.3" footer="0.3"/>
  <pageSetup paperSize="8" scale="28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67"/>
  <sheetViews>
    <sheetView topLeftCell="Q24" zoomScale="55" zoomScaleNormal="55" workbookViewId="0">
      <selection activeCell="AB65" sqref="AB65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3.6" customHeight="1" x14ac:dyDescent="0.4">
      <c r="B2" s="293" t="s">
        <v>2002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7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2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78" t="s">
        <v>2498</v>
      </c>
      <c r="AK7" s="244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2003</v>
      </c>
      <c r="D9" s="284">
        <v>1</v>
      </c>
      <c r="E9" s="41" t="s">
        <v>554</v>
      </c>
      <c r="F9" s="41"/>
      <c r="G9" s="42"/>
      <c r="H9" s="43"/>
      <c r="I9" s="44" t="s">
        <v>175</v>
      </c>
      <c r="J9" s="45" t="s">
        <v>175</v>
      </c>
      <c r="K9" s="46" t="s">
        <v>2004</v>
      </c>
      <c r="L9" s="136" t="s">
        <v>52</v>
      </c>
      <c r="M9" s="73">
        <v>1</v>
      </c>
      <c r="N9" s="152" t="s">
        <v>185</v>
      </c>
      <c r="O9" s="152">
        <v>0</v>
      </c>
      <c r="P9" s="152" t="s">
        <v>211</v>
      </c>
      <c r="Q9" s="152" t="s">
        <v>2005</v>
      </c>
      <c r="R9" s="152">
        <v>0</v>
      </c>
      <c r="S9" s="152">
        <v>0</v>
      </c>
      <c r="T9" s="152">
        <v>0</v>
      </c>
      <c r="U9" s="153" t="s">
        <v>175</v>
      </c>
      <c r="V9" s="153">
        <v>2</v>
      </c>
      <c r="W9" s="153">
        <v>2</v>
      </c>
      <c r="X9" s="153" t="s">
        <v>2505</v>
      </c>
      <c r="Y9" s="153" t="s">
        <v>175</v>
      </c>
      <c r="Z9" s="156" t="s">
        <v>175</v>
      </c>
      <c r="AA9" s="157" t="s">
        <v>187</v>
      </c>
      <c r="AB9" s="154" t="s">
        <v>188</v>
      </c>
      <c r="AC9" s="154" t="s">
        <v>175</v>
      </c>
      <c r="AD9" s="154" t="s">
        <v>175</v>
      </c>
      <c r="AE9" s="219" t="s">
        <v>175</v>
      </c>
      <c r="AF9" s="220" t="s">
        <v>175</v>
      </c>
      <c r="AG9" s="219" t="s">
        <v>175</v>
      </c>
      <c r="AH9" s="81" t="s">
        <v>189</v>
      </c>
      <c r="AI9" s="259" t="s">
        <v>189</v>
      </c>
      <c r="AJ9" s="255" t="s">
        <v>2505</v>
      </c>
      <c r="AK9" s="82" t="s">
        <v>2505</v>
      </c>
      <c r="AL9" s="21"/>
    </row>
    <row r="10" spans="2:38" s="5" customFormat="1" ht="22.5" customHeight="1" x14ac:dyDescent="0.4">
      <c r="B10" s="57" t="s">
        <v>175</v>
      </c>
      <c r="C10" s="58" t="s">
        <v>2003</v>
      </c>
      <c r="D10" s="285">
        <v>2</v>
      </c>
      <c r="E10" s="59" t="s">
        <v>2006</v>
      </c>
      <c r="F10" s="60"/>
      <c r="G10" s="61"/>
      <c r="H10" s="62"/>
      <c r="I10" s="63">
        <v>1</v>
      </c>
      <c r="J10" s="64">
        <v>365</v>
      </c>
      <c r="K10" s="65" t="s">
        <v>2007</v>
      </c>
      <c r="L10" s="47" t="s">
        <v>2008</v>
      </c>
      <c r="M10" s="48">
        <v>1</v>
      </c>
      <c r="N10" s="66" t="s">
        <v>97</v>
      </c>
      <c r="O10" s="66">
        <v>0</v>
      </c>
      <c r="P10" s="66">
        <v>0</v>
      </c>
      <c r="Q10" s="66">
        <v>0</v>
      </c>
      <c r="R10" s="66">
        <v>0</v>
      </c>
      <c r="S10" s="66" t="s">
        <v>2009</v>
      </c>
      <c r="T10" s="66">
        <v>0</v>
      </c>
      <c r="U10" s="48">
        <v>36</v>
      </c>
      <c r="V10" s="48">
        <v>1</v>
      </c>
      <c r="W10" s="67">
        <v>1</v>
      </c>
      <c r="X10" s="48"/>
      <c r="Y10" s="48">
        <v>13.139999999999999</v>
      </c>
      <c r="Z10" s="68">
        <v>3284.9999999999995</v>
      </c>
      <c r="AA10" s="149"/>
      <c r="AB10" s="69"/>
      <c r="AC10" s="69"/>
      <c r="AD10" s="69"/>
      <c r="AE10" s="70"/>
      <c r="AF10" s="71"/>
      <c r="AG10" s="70"/>
      <c r="AH10" s="55">
        <f t="shared" ref="AH10:AH58" si="0">(AF10/1000)*I10*J10*AG10</f>
        <v>0</v>
      </c>
      <c r="AI10" s="247">
        <f t="shared" ref="AI10:AI58" si="1">AH10*$E$4*$E$3</f>
        <v>0</v>
      </c>
      <c r="AJ10" s="242"/>
      <c r="AK10" s="56"/>
      <c r="AL10" s="21"/>
    </row>
    <row r="11" spans="2:38" s="5" customFormat="1" ht="22.5" customHeight="1" x14ac:dyDescent="0.4">
      <c r="B11" s="57" t="s">
        <v>175</v>
      </c>
      <c r="C11" s="58" t="s">
        <v>2003</v>
      </c>
      <c r="D11" s="285">
        <v>3</v>
      </c>
      <c r="E11" s="60" t="s">
        <v>2010</v>
      </c>
      <c r="F11" s="60"/>
      <c r="G11" s="61"/>
      <c r="H11" s="62"/>
      <c r="I11" s="63" t="s">
        <v>175</v>
      </c>
      <c r="J11" s="64" t="s">
        <v>175</v>
      </c>
      <c r="K11" s="65" t="s">
        <v>2011</v>
      </c>
      <c r="L11" s="136" t="s">
        <v>249</v>
      </c>
      <c r="M11" s="73">
        <v>4</v>
      </c>
      <c r="N11" s="74" t="s">
        <v>185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3" t="s">
        <v>175</v>
      </c>
      <c r="V11" s="73">
        <v>1</v>
      </c>
      <c r="W11" s="75">
        <v>4</v>
      </c>
      <c r="X11" s="73" t="s">
        <v>2505</v>
      </c>
      <c r="Y11" s="73" t="s">
        <v>175</v>
      </c>
      <c r="Z11" s="76" t="s">
        <v>175</v>
      </c>
      <c r="AA11" s="158" t="s">
        <v>187</v>
      </c>
      <c r="AB11" s="78" t="s">
        <v>188</v>
      </c>
      <c r="AC11" s="78" t="s">
        <v>175</v>
      </c>
      <c r="AD11" s="78" t="s">
        <v>175</v>
      </c>
      <c r="AE11" s="79" t="s">
        <v>175</v>
      </c>
      <c r="AF11" s="80" t="s">
        <v>175</v>
      </c>
      <c r="AG11" s="79" t="s">
        <v>175</v>
      </c>
      <c r="AH11" s="81" t="s">
        <v>189</v>
      </c>
      <c r="AI11" s="259" t="s">
        <v>189</v>
      </c>
      <c r="AJ11" s="255" t="s">
        <v>2505</v>
      </c>
      <c r="AK11" s="82" t="s">
        <v>2505</v>
      </c>
      <c r="AL11" s="21"/>
    </row>
    <row r="12" spans="2:38" s="5" customFormat="1" ht="22.5" customHeight="1" x14ac:dyDescent="0.4">
      <c r="B12" s="57" t="s">
        <v>175</v>
      </c>
      <c r="C12" s="58" t="s">
        <v>2003</v>
      </c>
      <c r="D12" s="285">
        <v>4</v>
      </c>
      <c r="E12" s="60" t="s">
        <v>2012</v>
      </c>
      <c r="F12" s="60"/>
      <c r="G12" s="61"/>
      <c r="H12" s="62"/>
      <c r="I12" s="63">
        <v>1</v>
      </c>
      <c r="J12" s="64">
        <v>365</v>
      </c>
      <c r="K12" s="65" t="s">
        <v>2013</v>
      </c>
      <c r="L12" s="47" t="s">
        <v>96</v>
      </c>
      <c r="M12" s="48">
        <v>1</v>
      </c>
      <c r="N12" s="66" t="s">
        <v>2014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65</v>
      </c>
      <c r="V12" s="48">
        <v>3</v>
      </c>
      <c r="W12" s="67">
        <v>3</v>
      </c>
      <c r="X12" s="48"/>
      <c r="Y12" s="48">
        <v>71.175000000000011</v>
      </c>
      <c r="Z12" s="68">
        <v>17793.750000000004</v>
      </c>
      <c r="AA12" s="149"/>
      <c r="AB12" s="69"/>
      <c r="AC12" s="69"/>
      <c r="AD12" s="69"/>
      <c r="AE12" s="70"/>
      <c r="AF12" s="71"/>
      <c r="AG12" s="70"/>
      <c r="AH12" s="55">
        <f t="shared" ref="AH12:AH39" si="2">(AF12/1000)*I12*J12*AG12</f>
        <v>0</v>
      </c>
      <c r="AI12" s="247">
        <f t="shared" ref="AI12:AI39" si="3">AH12*$E$4*$E$3</f>
        <v>0</v>
      </c>
      <c r="AJ12" s="242"/>
      <c r="AK12" s="56"/>
      <c r="AL12" s="21"/>
    </row>
    <row r="13" spans="2:38" s="5" customFormat="1" ht="22.5" customHeight="1" x14ac:dyDescent="0.4">
      <c r="B13" s="57" t="s">
        <v>175</v>
      </c>
      <c r="C13" s="58" t="s">
        <v>2003</v>
      </c>
      <c r="D13" s="285">
        <v>4</v>
      </c>
      <c r="E13" s="60" t="s">
        <v>2012</v>
      </c>
      <c r="F13" s="60"/>
      <c r="G13" s="61"/>
      <c r="H13" s="62"/>
      <c r="I13" s="63">
        <v>0</v>
      </c>
      <c r="J13" s="64">
        <v>0</v>
      </c>
      <c r="K13" s="65" t="s">
        <v>2015</v>
      </c>
      <c r="L13" s="47" t="s">
        <v>469</v>
      </c>
      <c r="M13" s="48">
        <v>1</v>
      </c>
      <c r="N13" s="66" t="s">
        <v>121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 t="s">
        <v>64</v>
      </c>
      <c r="U13" s="48">
        <v>2.7</v>
      </c>
      <c r="V13" s="48">
        <v>1</v>
      </c>
      <c r="W13" s="67">
        <v>1</v>
      </c>
      <c r="X13" s="48"/>
      <c r="Y13" s="48">
        <v>0</v>
      </c>
      <c r="Z13" s="68">
        <v>0</v>
      </c>
      <c r="AA13" s="149"/>
      <c r="AB13" s="69"/>
      <c r="AC13" s="69"/>
      <c r="AD13" s="69"/>
      <c r="AE13" s="70"/>
      <c r="AF13" s="71"/>
      <c r="AG13" s="70"/>
      <c r="AH13" s="55">
        <f t="shared" si="2"/>
        <v>0</v>
      </c>
      <c r="AI13" s="247">
        <f t="shared" si="3"/>
        <v>0</v>
      </c>
      <c r="AJ13" s="255" t="s">
        <v>189</v>
      </c>
      <c r="AK13" s="82" t="s">
        <v>189</v>
      </c>
      <c r="AL13" s="21"/>
    </row>
    <row r="14" spans="2:38" s="5" customFormat="1" ht="22.5" customHeight="1" x14ac:dyDescent="0.4">
      <c r="B14" s="57" t="s">
        <v>175</v>
      </c>
      <c r="C14" s="58" t="s">
        <v>2003</v>
      </c>
      <c r="D14" s="285">
        <v>5</v>
      </c>
      <c r="E14" s="60" t="s">
        <v>119</v>
      </c>
      <c r="F14" s="60"/>
      <c r="G14" s="61"/>
      <c r="H14" s="62"/>
      <c r="I14" s="63" t="s">
        <v>175</v>
      </c>
      <c r="J14" s="64" t="s">
        <v>175</v>
      </c>
      <c r="K14" s="65" t="s">
        <v>2016</v>
      </c>
      <c r="L14" s="136" t="s">
        <v>52</v>
      </c>
      <c r="M14" s="73">
        <v>1</v>
      </c>
      <c r="N14" s="74" t="s">
        <v>185</v>
      </c>
      <c r="O14" s="74">
        <v>0</v>
      </c>
      <c r="P14" s="74" t="s">
        <v>88</v>
      </c>
      <c r="Q14" s="74">
        <v>0</v>
      </c>
      <c r="R14" s="74">
        <v>0</v>
      </c>
      <c r="S14" s="74">
        <v>0</v>
      </c>
      <c r="T14" s="74">
        <v>0</v>
      </c>
      <c r="U14" s="73" t="s">
        <v>175</v>
      </c>
      <c r="V14" s="73">
        <v>6</v>
      </c>
      <c r="W14" s="75">
        <v>6</v>
      </c>
      <c r="X14" s="73" t="s">
        <v>2505</v>
      </c>
      <c r="Y14" s="73" t="s">
        <v>175</v>
      </c>
      <c r="Z14" s="76" t="s">
        <v>175</v>
      </c>
      <c r="AA14" s="158" t="s">
        <v>187</v>
      </c>
      <c r="AB14" s="78" t="s">
        <v>188</v>
      </c>
      <c r="AC14" s="78" t="s">
        <v>175</v>
      </c>
      <c r="AD14" s="78" t="s">
        <v>175</v>
      </c>
      <c r="AE14" s="79" t="s">
        <v>175</v>
      </c>
      <c r="AF14" s="80" t="s">
        <v>175</v>
      </c>
      <c r="AG14" s="79" t="s">
        <v>175</v>
      </c>
      <c r="AH14" s="81" t="s">
        <v>189</v>
      </c>
      <c r="AI14" s="259" t="s">
        <v>189</v>
      </c>
      <c r="AJ14" s="255" t="s">
        <v>2505</v>
      </c>
      <c r="AK14" s="82" t="s">
        <v>2505</v>
      </c>
      <c r="AL14" s="21"/>
    </row>
    <row r="15" spans="2:38" s="5" customFormat="1" ht="22.5" customHeight="1" x14ac:dyDescent="0.4">
      <c r="B15" s="57" t="s">
        <v>175</v>
      </c>
      <c r="C15" s="58" t="s">
        <v>2003</v>
      </c>
      <c r="D15" s="285">
        <v>5</v>
      </c>
      <c r="E15" s="60" t="s">
        <v>119</v>
      </c>
      <c r="F15" s="60"/>
      <c r="G15" s="61"/>
      <c r="H15" s="62"/>
      <c r="I15" s="63" t="s">
        <v>175</v>
      </c>
      <c r="J15" s="64" t="s">
        <v>175</v>
      </c>
      <c r="K15" s="65" t="s">
        <v>2017</v>
      </c>
      <c r="L15" s="136" t="s">
        <v>52</v>
      </c>
      <c r="M15" s="73">
        <v>4</v>
      </c>
      <c r="N15" s="74" t="s">
        <v>185</v>
      </c>
      <c r="O15" s="74">
        <v>0</v>
      </c>
      <c r="P15" s="74" t="s">
        <v>211</v>
      </c>
      <c r="Q15" s="74">
        <v>0</v>
      </c>
      <c r="R15" s="74">
        <v>0</v>
      </c>
      <c r="S15" s="74">
        <v>0</v>
      </c>
      <c r="T15" s="74">
        <v>0</v>
      </c>
      <c r="U15" s="73" t="s">
        <v>175</v>
      </c>
      <c r="V15" s="73">
        <v>1</v>
      </c>
      <c r="W15" s="75">
        <v>4</v>
      </c>
      <c r="X15" s="73" t="s">
        <v>2505</v>
      </c>
      <c r="Y15" s="73" t="s">
        <v>175</v>
      </c>
      <c r="Z15" s="76" t="s">
        <v>175</v>
      </c>
      <c r="AA15" s="158" t="s">
        <v>187</v>
      </c>
      <c r="AB15" s="78" t="s">
        <v>188</v>
      </c>
      <c r="AC15" s="78" t="s">
        <v>175</v>
      </c>
      <c r="AD15" s="78" t="s">
        <v>175</v>
      </c>
      <c r="AE15" s="79" t="s">
        <v>175</v>
      </c>
      <c r="AF15" s="80" t="s">
        <v>175</v>
      </c>
      <c r="AG15" s="79" t="s">
        <v>175</v>
      </c>
      <c r="AH15" s="81" t="s">
        <v>189</v>
      </c>
      <c r="AI15" s="259" t="s">
        <v>189</v>
      </c>
      <c r="AJ15" s="255" t="s">
        <v>2505</v>
      </c>
      <c r="AK15" s="82" t="s">
        <v>2505</v>
      </c>
      <c r="AL15" s="21"/>
    </row>
    <row r="16" spans="2:38" s="5" customFormat="1" ht="22.5" customHeight="1" x14ac:dyDescent="0.4">
      <c r="B16" s="57" t="s">
        <v>175</v>
      </c>
      <c r="C16" s="58" t="s">
        <v>2003</v>
      </c>
      <c r="D16" s="285">
        <v>5</v>
      </c>
      <c r="E16" s="72" t="s">
        <v>119</v>
      </c>
      <c r="F16" s="60"/>
      <c r="G16" s="61"/>
      <c r="H16" s="62"/>
      <c r="I16" s="63">
        <v>0</v>
      </c>
      <c r="J16" s="64">
        <v>0</v>
      </c>
      <c r="K16" s="65" t="s">
        <v>2018</v>
      </c>
      <c r="L16" s="47" t="s">
        <v>61</v>
      </c>
      <c r="M16" s="48">
        <v>1</v>
      </c>
      <c r="N16" s="66" t="s">
        <v>121</v>
      </c>
      <c r="O16" s="66">
        <v>0</v>
      </c>
      <c r="P16" s="66" t="s">
        <v>211</v>
      </c>
      <c r="Q16" s="66">
        <v>0</v>
      </c>
      <c r="R16" s="66">
        <v>0</v>
      </c>
      <c r="S16" s="66">
        <v>0</v>
      </c>
      <c r="T16" s="66" t="s">
        <v>64</v>
      </c>
      <c r="U16" s="48">
        <v>2.7</v>
      </c>
      <c r="V16" s="48">
        <v>1</v>
      </c>
      <c r="W16" s="67">
        <v>1</v>
      </c>
      <c r="X16" s="48"/>
      <c r="Y16" s="48">
        <v>0</v>
      </c>
      <c r="Z16" s="68">
        <v>0</v>
      </c>
      <c r="AA16" s="149"/>
      <c r="AB16" s="69"/>
      <c r="AC16" s="69"/>
      <c r="AD16" s="69"/>
      <c r="AE16" s="70"/>
      <c r="AF16" s="71"/>
      <c r="AG16" s="70"/>
      <c r="AH16" s="55">
        <f t="shared" si="2"/>
        <v>0</v>
      </c>
      <c r="AI16" s="247">
        <f t="shared" si="3"/>
        <v>0</v>
      </c>
      <c r="AJ16" s="255" t="s">
        <v>189</v>
      </c>
      <c r="AK16" s="82" t="s">
        <v>189</v>
      </c>
      <c r="AL16" s="21"/>
    </row>
    <row r="17" spans="2:38" s="5" customFormat="1" ht="22.5" customHeight="1" x14ac:dyDescent="0.4">
      <c r="B17" s="57" t="s">
        <v>175</v>
      </c>
      <c r="C17" s="58" t="s">
        <v>2003</v>
      </c>
      <c r="D17" s="285">
        <v>6</v>
      </c>
      <c r="E17" s="72" t="s">
        <v>622</v>
      </c>
      <c r="F17" s="60"/>
      <c r="G17" s="61"/>
      <c r="H17" s="62"/>
      <c r="I17" s="63">
        <v>1</v>
      </c>
      <c r="J17" s="64">
        <v>365</v>
      </c>
      <c r="K17" s="65" t="s">
        <v>1165</v>
      </c>
      <c r="L17" s="47" t="s">
        <v>2019</v>
      </c>
      <c r="M17" s="48">
        <v>2</v>
      </c>
      <c r="N17" s="66" t="s">
        <v>196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48</v>
      </c>
      <c r="V17" s="48">
        <v>1</v>
      </c>
      <c r="W17" s="67">
        <v>2</v>
      </c>
      <c r="X17" s="48"/>
      <c r="Y17" s="48">
        <v>35.04</v>
      </c>
      <c r="Z17" s="68">
        <v>8760</v>
      </c>
      <c r="AA17" s="149"/>
      <c r="AB17" s="69"/>
      <c r="AC17" s="69"/>
      <c r="AD17" s="69"/>
      <c r="AE17" s="70"/>
      <c r="AF17" s="71"/>
      <c r="AG17" s="70"/>
      <c r="AH17" s="55">
        <f t="shared" si="2"/>
        <v>0</v>
      </c>
      <c r="AI17" s="247">
        <f t="shared" si="3"/>
        <v>0</v>
      </c>
      <c r="AJ17" s="242"/>
      <c r="AK17" s="56"/>
      <c r="AL17" s="21"/>
    </row>
    <row r="18" spans="2:38" s="5" customFormat="1" ht="22.5" customHeight="1" x14ac:dyDescent="0.4">
      <c r="B18" s="57" t="s">
        <v>175</v>
      </c>
      <c r="C18" s="58" t="s">
        <v>2003</v>
      </c>
      <c r="D18" s="285">
        <v>6</v>
      </c>
      <c r="E18" s="72" t="s">
        <v>622</v>
      </c>
      <c r="F18" s="60"/>
      <c r="G18" s="61"/>
      <c r="H18" s="62"/>
      <c r="I18" s="63" t="s">
        <v>175</v>
      </c>
      <c r="J18" s="64" t="s">
        <v>175</v>
      </c>
      <c r="K18" s="65" t="s">
        <v>2017</v>
      </c>
      <c r="L18" s="136" t="s">
        <v>52</v>
      </c>
      <c r="M18" s="73">
        <v>4</v>
      </c>
      <c r="N18" s="74" t="s">
        <v>185</v>
      </c>
      <c r="O18" s="74">
        <v>0</v>
      </c>
      <c r="P18" s="74" t="s">
        <v>211</v>
      </c>
      <c r="Q18" s="74">
        <v>0</v>
      </c>
      <c r="R18" s="74">
        <v>0</v>
      </c>
      <c r="S18" s="74">
        <v>0</v>
      </c>
      <c r="T18" s="74">
        <v>0</v>
      </c>
      <c r="U18" s="73" t="s">
        <v>175</v>
      </c>
      <c r="V18" s="73">
        <v>1</v>
      </c>
      <c r="W18" s="75">
        <v>4</v>
      </c>
      <c r="X18" s="73" t="s">
        <v>2505</v>
      </c>
      <c r="Y18" s="73" t="s">
        <v>175</v>
      </c>
      <c r="Z18" s="76" t="s">
        <v>175</v>
      </c>
      <c r="AA18" s="158" t="s">
        <v>187</v>
      </c>
      <c r="AB18" s="78" t="s">
        <v>188</v>
      </c>
      <c r="AC18" s="78" t="s">
        <v>175</v>
      </c>
      <c r="AD18" s="78" t="s">
        <v>175</v>
      </c>
      <c r="AE18" s="79" t="s">
        <v>175</v>
      </c>
      <c r="AF18" s="80" t="s">
        <v>175</v>
      </c>
      <c r="AG18" s="79" t="s">
        <v>175</v>
      </c>
      <c r="AH18" s="81" t="s">
        <v>189</v>
      </c>
      <c r="AI18" s="259" t="s">
        <v>189</v>
      </c>
      <c r="AJ18" s="255" t="s">
        <v>2505</v>
      </c>
      <c r="AK18" s="82" t="s">
        <v>2505</v>
      </c>
      <c r="AL18" s="21"/>
    </row>
    <row r="19" spans="2:38" s="5" customFormat="1" ht="22.5" customHeight="1" x14ac:dyDescent="0.4">
      <c r="B19" s="57" t="s">
        <v>175</v>
      </c>
      <c r="C19" s="58" t="s">
        <v>2003</v>
      </c>
      <c r="D19" s="285">
        <v>7</v>
      </c>
      <c r="E19" s="72" t="s">
        <v>123</v>
      </c>
      <c r="F19" s="60"/>
      <c r="G19" s="61"/>
      <c r="H19" s="62"/>
      <c r="I19" s="63">
        <v>1</v>
      </c>
      <c r="J19" s="64">
        <v>365</v>
      </c>
      <c r="K19" s="65" t="s">
        <v>2020</v>
      </c>
      <c r="L19" s="47" t="s">
        <v>2019</v>
      </c>
      <c r="M19" s="48">
        <v>1</v>
      </c>
      <c r="N19" s="66" t="s">
        <v>196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48">
        <v>48</v>
      </c>
      <c r="V19" s="48">
        <v>1</v>
      </c>
      <c r="W19" s="67">
        <v>1</v>
      </c>
      <c r="X19" s="48"/>
      <c r="Y19" s="48">
        <v>17.52</v>
      </c>
      <c r="Z19" s="68">
        <v>4380</v>
      </c>
      <c r="AA19" s="149"/>
      <c r="AB19" s="69"/>
      <c r="AC19" s="69"/>
      <c r="AD19" s="69"/>
      <c r="AE19" s="70"/>
      <c r="AF19" s="71"/>
      <c r="AG19" s="70"/>
      <c r="AH19" s="55">
        <f t="shared" si="2"/>
        <v>0</v>
      </c>
      <c r="AI19" s="247">
        <f t="shared" si="3"/>
        <v>0</v>
      </c>
      <c r="AJ19" s="242"/>
      <c r="AK19" s="56"/>
      <c r="AL19" s="21"/>
    </row>
    <row r="20" spans="2:38" s="5" customFormat="1" ht="22.5" customHeight="1" x14ac:dyDescent="0.4">
      <c r="B20" s="57" t="s">
        <v>175</v>
      </c>
      <c r="C20" s="58" t="s">
        <v>2003</v>
      </c>
      <c r="D20" s="285">
        <v>7</v>
      </c>
      <c r="E20" s="72" t="s">
        <v>123</v>
      </c>
      <c r="F20" s="60"/>
      <c r="G20" s="61"/>
      <c r="H20" s="62"/>
      <c r="I20" s="63" t="s">
        <v>175</v>
      </c>
      <c r="J20" s="64" t="s">
        <v>175</v>
      </c>
      <c r="K20" s="65" t="s">
        <v>2017</v>
      </c>
      <c r="L20" s="136" t="s">
        <v>52</v>
      </c>
      <c r="M20" s="73">
        <v>4</v>
      </c>
      <c r="N20" s="74" t="s">
        <v>185</v>
      </c>
      <c r="O20" s="74">
        <v>0</v>
      </c>
      <c r="P20" s="74" t="s">
        <v>211</v>
      </c>
      <c r="Q20" s="74">
        <v>0</v>
      </c>
      <c r="R20" s="74">
        <v>0</v>
      </c>
      <c r="S20" s="74">
        <v>0</v>
      </c>
      <c r="T20" s="74">
        <v>0</v>
      </c>
      <c r="U20" s="73" t="s">
        <v>175</v>
      </c>
      <c r="V20" s="73">
        <v>2</v>
      </c>
      <c r="W20" s="75">
        <v>8</v>
      </c>
      <c r="X20" s="73" t="s">
        <v>2505</v>
      </c>
      <c r="Y20" s="73" t="s">
        <v>175</v>
      </c>
      <c r="Z20" s="76" t="s">
        <v>175</v>
      </c>
      <c r="AA20" s="158" t="s">
        <v>187</v>
      </c>
      <c r="AB20" s="78" t="s">
        <v>188</v>
      </c>
      <c r="AC20" s="78" t="s">
        <v>175</v>
      </c>
      <c r="AD20" s="78" t="s">
        <v>175</v>
      </c>
      <c r="AE20" s="79" t="s">
        <v>175</v>
      </c>
      <c r="AF20" s="80" t="s">
        <v>175</v>
      </c>
      <c r="AG20" s="79" t="s">
        <v>175</v>
      </c>
      <c r="AH20" s="81" t="s">
        <v>189</v>
      </c>
      <c r="AI20" s="259" t="s">
        <v>189</v>
      </c>
      <c r="AJ20" s="255" t="s">
        <v>2505</v>
      </c>
      <c r="AK20" s="82" t="s">
        <v>2505</v>
      </c>
      <c r="AL20" s="21"/>
    </row>
    <row r="21" spans="2:38" s="5" customFormat="1" ht="22.5" customHeight="1" x14ac:dyDescent="0.4">
      <c r="B21" s="57" t="s">
        <v>175</v>
      </c>
      <c r="C21" s="58" t="s">
        <v>2003</v>
      </c>
      <c r="D21" s="285">
        <v>8</v>
      </c>
      <c r="E21" s="72" t="s">
        <v>775</v>
      </c>
      <c r="F21" s="60"/>
      <c r="G21" s="61"/>
      <c r="H21" s="62"/>
      <c r="I21" s="63">
        <v>1</v>
      </c>
      <c r="J21" s="64">
        <v>365</v>
      </c>
      <c r="K21" s="65" t="s">
        <v>2021</v>
      </c>
      <c r="L21" s="47" t="s">
        <v>78</v>
      </c>
      <c r="M21" s="48">
        <v>3</v>
      </c>
      <c r="N21" s="66" t="s">
        <v>221</v>
      </c>
      <c r="O21" s="66">
        <v>0</v>
      </c>
      <c r="P21" s="66" t="s">
        <v>222</v>
      </c>
      <c r="Q21" s="66">
        <v>0</v>
      </c>
      <c r="R21" s="66">
        <v>0</v>
      </c>
      <c r="S21" s="66" t="s">
        <v>134</v>
      </c>
      <c r="T21" s="66">
        <v>0</v>
      </c>
      <c r="U21" s="48">
        <v>36</v>
      </c>
      <c r="V21" s="48">
        <v>6</v>
      </c>
      <c r="W21" s="67">
        <v>18</v>
      </c>
      <c r="X21" s="48"/>
      <c r="Y21" s="48">
        <v>236.51999999999998</v>
      </c>
      <c r="Z21" s="68">
        <v>59130</v>
      </c>
      <c r="AA21" s="149"/>
      <c r="AB21" s="69"/>
      <c r="AC21" s="69"/>
      <c r="AD21" s="69"/>
      <c r="AE21" s="70"/>
      <c r="AF21" s="71"/>
      <c r="AG21" s="70"/>
      <c r="AH21" s="55">
        <f t="shared" si="2"/>
        <v>0</v>
      </c>
      <c r="AI21" s="247">
        <f t="shared" si="3"/>
        <v>0</v>
      </c>
      <c r="AJ21" s="242"/>
      <c r="AK21" s="56"/>
      <c r="AL21" s="21"/>
    </row>
    <row r="22" spans="2:38" s="5" customFormat="1" ht="22.5" customHeight="1" x14ac:dyDescent="0.4">
      <c r="B22" s="57" t="s">
        <v>175</v>
      </c>
      <c r="C22" s="58" t="s">
        <v>2003</v>
      </c>
      <c r="D22" s="285">
        <v>8</v>
      </c>
      <c r="E22" s="72" t="s">
        <v>775</v>
      </c>
      <c r="F22" s="60"/>
      <c r="G22" s="61"/>
      <c r="H22" s="62"/>
      <c r="I22" s="63" t="s">
        <v>175</v>
      </c>
      <c r="J22" s="64" t="s">
        <v>175</v>
      </c>
      <c r="K22" s="65" t="s">
        <v>2022</v>
      </c>
      <c r="L22" s="136" t="s">
        <v>52</v>
      </c>
      <c r="M22" s="73">
        <v>4</v>
      </c>
      <c r="N22" s="74" t="s">
        <v>185</v>
      </c>
      <c r="O22" s="74">
        <v>0</v>
      </c>
      <c r="P22" s="74" t="s">
        <v>211</v>
      </c>
      <c r="Q22" s="74" t="s">
        <v>2023</v>
      </c>
      <c r="R22" s="74">
        <v>0</v>
      </c>
      <c r="S22" s="74">
        <v>0</v>
      </c>
      <c r="T22" s="74">
        <v>0</v>
      </c>
      <c r="U22" s="73" t="s">
        <v>175</v>
      </c>
      <c r="V22" s="73">
        <v>4</v>
      </c>
      <c r="W22" s="75">
        <v>16</v>
      </c>
      <c r="X22" s="73" t="s">
        <v>2505</v>
      </c>
      <c r="Y22" s="73" t="s">
        <v>175</v>
      </c>
      <c r="Z22" s="76" t="s">
        <v>175</v>
      </c>
      <c r="AA22" s="158" t="s">
        <v>187</v>
      </c>
      <c r="AB22" s="78" t="s">
        <v>188</v>
      </c>
      <c r="AC22" s="78" t="s">
        <v>175</v>
      </c>
      <c r="AD22" s="78" t="s">
        <v>175</v>
      </c>
      <c r="AE22" s="79" t="s">
        <v>175</v>
      </c>
      <c r="AF22" s="80" t="s">
        <v>175</v>
      </c>
      <c r="AG22" s="79" t="s">
        <v>175</v>
      </c>
      <c r="AH22" s="81" t="s">
        <v>189</v>
      </c>
      <c r="AI22" s="259" t="s">
        <v>189</v>
      </c>
      <c r="AJ22" s="255" t="s">
        <v>2505</v>
      </c>
      <c r="AK22" s="82" t="s">
        <v>2505</v>
      </c>
      <c r="AL22" s="21"/>
    </row>
    <row r="23" spans="2:38" s="5" customFormat="1" ht="22.5" customHeight="1" x14ac:dyDescent="0.4">
      <c r="B23" s="57" t="s">
        <v>175</v>
      </c>
      <c r="C23" s="58" t="s">
        <v>2003</v>
      </c>
      <c r="D23" s="285">
        <v>8</v>
      </c>
      <c r="E23" s="72" t="s">
        <v>775</v>
      </c>
      <c r="F23" s="60"/>
      <c r="G23" s="61"/>
      <c r="H23" s="62"/>
      <c r="I23" s="63">
        <v>0</v>
      </c>
      <c r="J23" s="64">
        <v>0</v>
      </c>
      <c r="K23" s="65" t="s">
        <v>2018</v>
      </c>
      <c r="L23" s="47" t="s">
        <v>61</v>
      </c>
      <c r="M23" s="48">
        <v>1</v>
      </c>
      <c r="N23" s="66" t="s">
        <v>121</v>
      </c>
      <c r="O23" s="66">
        <v>0</v>
      </c>
      <c r="P23" s="66" t="s">
        <v>211</v>
      </c>
      <c r="Q23" s="66">
        <v>0</v>
      </c>
      <c r="R23" s="66">
        <v>0</v>
      </c>
      <c r="S23" s="66">
        <v>0</v>
      </c>
      <c r="T23" s="66" t="s">
        <v>64</v>
      </c>
      <c r="U23" s="48">
        <v>2.7</v>
      </c>
      <c r="V23" s="48">
        <v>1</v>
      </c>
      <c r="W23" s="67">
        <v>1</v>
      </c>
      <c r="X23" s="48"/>
      <c r="Y23" s="48">
        <v>0</v>
      </c>
      <c r="Z23" s="68">
        <v>0</v>
      </c>
      <c r="AA23" s="149"/>
      <c r="AB23" s="69"/>
      <c r="AC23" s="69"/>
      <c r="AD23" s="69"/>
      <c r="AE23" s="70"/>
      <c r="AF23" s="71"/>
      <c r="AG23" s="70"/>
      <c r="AH23" s="55">
        <f t="shared" si="2"/>
        <v>0</v>
      </c>
      <c r="AI23" s="247">
        <f t="shared" si="3"/>
        <v>0</v>
      </c>
      <c r="AJ23" s="255" t="s">
        <v>189</v>
      </c>
      <c r="AK23" s="82" t="s">
        <v>189</v>
      </c>
      <c r="AL23" s="21"/>
    </row>
    <row r="24" spans="2:38" s="5" customFormat="1" ht="22.5" customHeight="1" x14ac:dyDescent="0.4">
      <c r="B24" s="57" t="s">
        <v>175</v>
      </c>
      <c r="C24" s="58" t="s">
        <v>2003</v>
      </c>
      <c r="D24" s="285">
        <v>9</v>
      </c>
      <c r="E24" s="72" t="s">
        <v>2024</v>
      </c>
      <c r="F24" s="60"/>
      <c r="G24" s="61"/>
      <c r="H24" s="62"/>
      <c r="I24" s="63">
        <v>1</v>
      </c>
      <c r="J24" s="64">
        <v>365</v>
      </c>
      <c r="K24" s="65" t="s">
        <v>2025</v>
      </c>
      <c r="L24" s="47" t="s">
        <v>125</v>
      </c>
      <c r="M24" s="48">
        <v>1</v>
      </c>
      <c r="N24" s="66" t="s">
        <v>97</v>
      </c>
      <c r="O24" s="66">
        <v>0</v>
      </c>
      <c r="P24" s="66" t="s">
        <v>568</v>
      </c>
      <c r="Q24" s="66">
        <v>0</v>
      </c>
      <c r="R24" s="66">
        <v>0</v>
      </c>
      <c r="S24" s="66">
        <v>0</v>
      </c>
      <c r="T24" s="66">
        <v>0</v>
      </c>
      <c r="U24" s="48">
        <v>36</v>
      </c>
      <c r="V24" s="48">
        <v>1</v>
      </c>
      <c r="W24" s="67">
        <v>1</v>
      </c>
      <c r="X24" s="48"/>
      <c r="Y24" s="48">
        <v>13.139999999999999</v>
      </c>
      <c r="Z24" s="68">
        <v>3284.9999999999995</v>
      </c>
      <c r="AA24" s="149"/>
      <c r="AB24" s="69"/>
      <c r="AC24" s="69"/>
      <c r="AD24" s="69"/>
      <c r="AE24" s="70"/>
      <c r="AF24" s="71"/>
      <c r="AG24" s="70"/>
      <c r="AH24" s="55">
        <f t="shared" si="2"/>
        <v>0</v>
      </c>
      <c r="AI24" s="247">
        <f t="shared" si="3"/>
        <v>0</v>
      </c>
      <c r="AJ24" s="242"/>
      <c r="AK24" s="56"/>
      <c r="AL24" s="21"/>
    </row>
    <row r="25" spans="2:38" s="5" customFormat="1" ht="22.5" customHeight="1" x14ac:dyDescent="0.4">
      <c r="B25" s="57" t="s">
        <v>175</v>
      </c>
      <c r="C25" s="58" t="s">
        <v>2003</v>
      </c>
      <c r="D25" s="285" t="s">
        <v>2588</v>
      </c>
      <c r="E25" s="72" t="s">
        <v>2026</v>
      </c>
      <c r="F25" s="60"/>
      <c r="G25" s="61"/>
      <c r="H25" s="62"/>
      <c r="I25" s="63">
        <v>1</v>
      </c>
      <c r="J25" s="64">
        <v>365</v>
      </c>
      <c r="K25" s="65" t="s">
        <v>2020</v>
      </c>
      <c r="L25" s="47" t="s">
        <v>2019</v>
      </c>
      <c r="M25" s="48">
        <v>1</v>
      </c>
      <c r="N25" s="66" t="s">
        <v>196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48</v>
      </c>
      <c r="V25" s="48">
        <v>1</v>
      </c>
      <c r="W25" s="67">
        <v>1</v>
      </c>
      <c r="X25" s="48"/>
      <c r="Y25" s="48">
        <v>17.52</v>
      </c>
      <c r="Z25" s="68">
        <v>4380</v>
      </c>
      <c r="AA25" s="149"/>
      <c r="AB25" s="69"/>
      <c r="AC25" s="69"/>
      <c r="AD25" s="69"/>
      <c r="AE25" s="70"/>
      <c r="AF25" s="71"/>
      <c r="AG25" s="70"/>
      <c r="AH25" s="55">
        <f t="shared" si="2"/>
        <v>0</v>
      </c>
      <c r="AI25" s="247">
        <f t="shared" si="3"/>
        <v>0</v>
      </c>
      <c r="AJ25" s="242"/>
      <c r="AK25" s="56"/>
      <c r="AL25" s="21"/>
    </row>
    <row r="26" spans="2:38" s="5" customFormat="1" ht="22.5" customHeight="1" x14ac:dyDescent="0.4">
      <c r="B26" s="57" t="s">
        <v>175</v>
      </c>
      <c r="C26" s="58" t="s">
        <v>2003</v>
      </c>
      <c r="D26" s="285" t="s">
        <v>2589</v>
      </c>
      <c r="E26" s="72" t="s">
        <v>2027</v>
      </c>
      <c r="F26" s="60"/>
      <c r="G26" s="61"/>
      <c r="H26" s="62"/>
      <c r="I26" s="63">
        <v>1</v>
      </c>
      <c r="J26" s="64">
        <v>365</v>
      </c>
      <c r="K26" s="65" t="s">
        <v>2028</v>
      </c>
      <c r="L26" s="47" t="s">
        <v>108</v>
      </c>
      <c r="M26" s="48">
        <v>1</v>
      </c>
      <c r="N26" s="66" t="s">
        <v>2029</v>
      </c>
      <c r="O26" s="66">
        <v>0</v>
      </c>
      <c r="P26" s="66">
        <v>0</v>
      </c>
      <c r="Q26" s="66" t="s">
        <v>2030</v>
      </c>
      <c r="R26" s="66" t="s">
        <v>2031</v>
      </c>
      <c r="S26" s="66" t="s">
        <v>115</v>
      </c>
      <c r="T26" s="66">
        <v>0</v>
      </c>
      <c r="U26" s="48">
        <v>12</v>
      </c>
      <c r="V26" s="48">
        <v>1</v>
      </c>
      <c r="W26" s="67">
        <v>1</v>
      </c>
      <c r="X26" s="48"/>
      <c r="Y26" s="48">
        <v>4.38</v>
      </c>
      <c r="Z26" s="68">
        <v>1095</v>
      </c>
      <c r="AA26" s="149"/>
      <c r="AB26" s="69"/>
      <c r="AC26" s="69"/>
      <c r="AD26" s="69"/>
      <c r="AE26" s="70"/>
      <c r="AF26" s="71"/>
      <c r="AG26" s="70"/>
      <c r="AH26" s="55">
        <f t="shared" si="2"/>
        <v>0</v>
      </c>
      <c r="AI26" s="247">
        <f t="shared" si="3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2003</v>
      </c>
      <c r="D27" s="285">
        <v>11</v>
      </c>
      <c r="E27" s="72" t="s">
        <v>2032</v>
      </c>
      <c r="F27" s="60"/>
      <c r="G27" s="61"/>
      <c r="H27" s="62"/>
      <c r="I27" s="63">
        <v>1</v>
      </c>
      <c r="J27" s="64">
        <v>365</v>
      </c>
      <c r="K27" s="65" t="s">
        <v>2033</v>
      </c>
      <c r="L27" s="47" t="s">
        <v>460</v>
      </c>
      <c r="M27" s="48">
        <v>1</v>
      </c>
      <c r="N27" s="66" t="s">
        <v>118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48">
        <v>28</v>
      </c>
      <c r="V27" s="48">
        <v>1</v>
      </c>
      <c r="W27" s="67">
        <v>1</v>
      </c>
      <c r="X27" s="48"/>
      <c r="Y27" s="48">
        <v>10.220000000000001</v>
      </c>
      <c r="Z27" s="68">
        <v>2555.0000000000005</v>
      </c>
      <c r="AA27" s="149"/>
      <c r="AB27" s="69"/>
      <c r="AC27" s="69"/>
      <c r="AD27" s="69"/>
      <c r="AE27" s="70"/>
      <c r="AF27" s="71"/>
      <c r="AG27" s="70"/>
      <c r="AH27" s="55">
        <f t="shared" si="2"/>
        <v>0</v>
      </c>
      <c r="AI27" s="247">
        <f t="shared" si="3"/>
        <v>0</v>
      </c>
      <c r="AJ27" s="242"/>
      <c r="AK27" s="56"/>
      <c r="AL27" s="21"/>
    </row>
    <row r="28" spans="2:38" s="5" customFormat="1" ht="22.5" customHeight="1" x14ac:dyDescent="0.4">
      <c r="B28" s="57" t="s">
        <v>175</v>
      </c>
      <c r="C28" s="58" t="s">
        <v>2003</v>
      </c>
      <c r="D28" s="285">
        <v>12</v>
      </c>
      <c r="E28" s="72" t="s">
        <v>100</v>
      </c>
      <c r="F28" s="60"/>
      <c r="G28" s="61"/>
      <c r="H28" s="62"/>
      <c r="I28" s="63">
        <v>1</v>
      </c>
      <c r="J28" s="64">
        <v>365</v>
      </c>
      <c r="K28" s="65" t="s">
        <v>2034</v>
      </c>
      <c r="L28" s="47" t="s">
        <v>96</v>
      </c>
      <c r="M28" s="48">
        <v>1</v>
      </c>
      <c r="N28" s="66" t="s">
        <v>97</v>
      </c>
      <c r="O28" s="66">
        <v>0</v>
      </c>
      <c r="P28" s="66">
        <v>0</v>
      </c>
      <c r="Q28" s="66">
        <v>0</v>
      </c>
      <c r="R28" s="66">
        <v>0</v>
      </c>
      <c r="S28" s="66" t="s">
        <v>454</v>
      </c>
      <c r="T28" s="66">
        <v>0</v>
      </c>
      <c r="U28" s="48">
        <v>36</v>
      </c>
      <c r="V28" s="48">
        <v>1</v>
      </c>
      <c r="W28" s="67">
        <v>1</v>
      </c>
      <c r="X28" s="48"/>
      <c r="Y28" s="48">
        <v>13.139999999999999</v>
      </c>
      <c r="Z28" s="68">
        <v>3284.9999999999995</v>
      </c>
      <c r="AA28" s="149"/>
      <c r="AB28" s="69"/>
      <c r="AC28" s="69"/>
      <c r="AD28" s="69"/>
      <c r="AE28" s="70"/>
      <c r="AF28" s="71"/>
      <c r="AG28" s="70"/>
      <c r="AH28" s="55">
        <f t="shared" si="2"/>
        <v>0</v>
      </c>
      <c r="AI28" s="247">
        <f t="shared" si="3"/>
        <v>0</v>
      </c>
      <c r="AJ28" s="242"/>
      <c r="AK28" s="56"/>
      <c r="AL28" s="21"/>
    </row>
    <row r="29" spans="2:38" s="5" customFormat="1" ht="22.5" customHeight="1" x14ac:dyDescent="0.4">
      <c r="B29" s="57" t="s">
        <v>175</v>
      </c>
      <c r="C29" s="58" t="s">
        <v>2003</v>
      </c>
      <c r="D29" s="285">
        <v>13</v>
      </c>
      <c r="E29" s="72" t="s">
        <v>2035</v>
      </c>
      <c r="F29" s="60"/>
      <c r="G29" s="61"/>
      <c r="H29" s="62"/>
      <c r="I29" s="63">
        <v>13</v>
      </c>
      <c r="J29" s="64">
        <v>365</v>
      </c>
      <c r="K29" s="65" t="s">
        <v>1177</v>
      </c>
      <c r="L29" s="47" t="s">
        <v>457</v>
      </c>
      <c r="M29" s="48">
        <v>2</v>
      </c>
      <c r="N29" s="66" t="s">
        <v>2014</v>
      </c>
      <c r="O29" s="66">
        <v>0</v>
      </c>
      <c r="P29" s="66">
        <v>0</v>
      </c>
      <c r="Q29" s="66">
        <v>0</v>
      </c>
      <c r="R29" s="66" t="s">
        <v>2036</v>
      </c>
      <c r="S29" s="66">
        <v>0</v>
      </c>
      <c r="T29" s="66">
        <v>0</v>
      </c>
      <c r="U29" s="48">
        <v>65</v>
      </c>
      <c r="V29" s="48">
        <v>19</v>
      </c>
      <c r="W29" s="67">
        <v>38</v>
      </c>
      <c r="X29" s="48"/>
      <c r="Y29" s="48">
        <v>11720.15</v>
      </c>
      <c r="Z29" s="68">
        <v>2930037.5</v>
      </c>
      <c r="AA29" s="149"/>
      <c r="AB29" s="69"/>
      <c r="AC29" s="69"/>
      <c r="AD29" s="69"/>
      <c r="AE29" s="70"/>
      <c r="AF29" s="71"/>
      <c r="AG29" s="70"/>
      <c r="AH29" s="55">
        <f t="shared" si="2"/>
        <v>0</v>
      </c>
      <c r="AI29" s="247">
        <f t="shared" si="3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2003</v>
      </c>
      <c r="D30" s="285">
        <v>13</v>
      </c>
      <c r="E30" s="72" t="s">
        <v>2035</v>
      </c>
      <c r="F30" s="60"/>
      <c r="G30" s="61"/>
      <c r="H30" s="62"/>
      <c r="I30" s="63">
        <v>0</v>
      </c>
      <c r="J30" s="64">
        <v>0</v>
      </c>
      <c r="K30" s="65" t="s">
        <v>2037</v>
      </c>
      <c r="L30" s="47" t="s">
        <v>469</v>
      </c>
      <c r="M30" s="48">
        <v>1</v>
      </c>
      <c r="N30" s="66" t="s">
        <v>121</v>
      </c>
      <c r="O30" s="66">
        <v>0</v>
      </c>
      <c r="P30" s="66">
        <v>0</v>
      </c>
      <c r="Q30" s="66">
        <v>0</v>
      </c>
      <c r="R30" s="66" t="s">
        <v>840</v>
      </c>
      <c r="S30" s="66">
        <v>0</v>
      </c>
      <c r="T30" s="66" t="s">
        <v>64</v>
      </c>
      <c r="U30" s="48">
        <v>2.7</v>
      </c>
      <c r="V30" s="48">
        <v>3</v>
      </c>
      <c r="W30" s="67">
        <v>3</v>
      </c>
      <c r="X30" s="48"/>
      <c r="Y30" s="48">
        <v>0</v>
      </c>
      <c r="Z30" s="68">
        <v>0</v>
      </c>
      <c r="AA30" s="149"/>
      <c r="AB30" s="69"/>
      <c r="AC30" s="69"/>
      <c r="AD30" s="69"/>
      <c r="AE30" s="70"/>
      <c r="AF30" s="71"/>
      <c r="AG30" s="70"/>
      <c r="AH30" s="55">
        <f t="shared" si="2"/>
        <v>0</v>
      </c>
      <c r="AI30" s="247">
        <f t="shared" si="3"/>
        <v>0</v>
      </c>
      <c r="AJ30" s="255" t="s">
        <v>189</v>
      </c>
      <c r="AK30" s="82" t="s">
        <v>189</v>
      </c>
      <c r="AL30" s="21"/>
    </row>
    <row r="31" spans="2:38" s="5" customFormat="1" ht="22.5" customHeight="1" x14ac:dyDescent="0.4">
      <c r="B31" s="57" t="s">
        <v>175</v>
      </c>
      <c r="C31" s="58" t="s">
        <v>2003</v>
      </c>
      <c r="D31" s="285">
        <v>14</v>
      </c>
      <c r="E31" s="72" t="s">
        <v>257</v>
      </c>
      <c r="F31" s="60"/>
      <c r="G31" s="61"/>
      <c r="H31" s="62"/>
      <c r="I31" s="63" t="s">
        <v>175</v>
      </c>
      <c r="J31" s="64" t="s">
        <v>175</v>
      </c>
      <c r="K31" s="65" t="s">
        <v>2038</v>
      </c>
      <c r="L31" s="136" t="s">
        <v>108</v>
      </c>
      <c r="M31" s="73">
        <v>1</v>
      </c>
      <c r="N31" s="74" t="s">
        <v>185</v>
      </c>
      <c r="O31" s="74">
        <v>0</v>
      </c>
      <c r="P31" s="74">
        <v>0</v>
      </c>
      <c r="Q31" s="74" t="s">
        <v>909</v>
      </c>
      <c r="R31" s="74" t="s">
        <v>2039</v>
      </c>
      <c r="S31" s="74" t="s">
        <v>1125</v>
      </c>
      <c r="T31" s="74">
        <v>0</v>
      </c>
      <c r="U31" s="73" t="s">
        <v>175</v>
      </c>
      <c r="V31" s="73">
        <v>3</v>
      </c>
      <c r="W31" s="75">
        <v>3</v>
      </c>
      <c r="X31" s="73" t="s">
        <v>2505</v>
      </c>
      <c r="Y31" s="73" t="s">
        <v>175</v>
      </c>
      <c r="Z31" s="76" t="s">
        <v>175</v>
      </c>
      <c r="AA31" s="158" t="s">
        <v>187</v>
      </c>
      <c r="AB31" s="78" t="s">
        <v>188</v>
      </c>
      <c r="AC31" s="78" t="s">
        <v>175</v>
      </c>
      <c r="AD31" s="78" t="s">
        <v>175</v>
      </c>
      <c r="AE31" s="79" t="s">
        <v>175</v>
      </c>
      <c r="AF31" s="80" t="s">
        <v>175</v>
      </c>
      <c r="AG31" s="79" t="s">
        <v>175</v>
      </c>
      <c r="AH31" s="81" t="s">
        <v>189</v>
      </c>
      <c r="AI31" s="259" t="s">
        <v>189</v>
      </c>
      <c r="AJ31" s="255" t="s">
        <v>2505</v>
      </c>
      <c r="AK31" s="82" t="s">
        <v>2505</v>
      </c>
      <c r="AL31" s="21"/>
    </row>
    <row r="32" spans="2:38" s="5" customFormat="1" ht="22.5" customHeight="1" x14ac:dyDescent="0.4">
      <c r="B32" s="57" t="s">
        <v>175</v>
      </c>
      <c r="C32" s="58" t="s">
        <v>2003</v>
      </c>
      <c r="D32" s="285">
        <v>14</v>
      </c>
      <c r="E32" s="72" t="s">
        <v>257</v>
      </c>
      <c r="F32" s="60"/>
      <c r="G32" s="61"/>
      <c r="H32" s="62"/>
      <c r="I32" s="63">
        <v>13</v>
      </c>
      <c r="J32" s="64">
        <v>365</v>
      </c>
      <c r="K32" s="65" t="s">
        <v>2040</v>
      </c>
      <c r="L32" s="136" t="s">
        <v>2041</v>
      </c>
      <c r="M32" s="73">
        <v>2</v>
      </c>
      <c r="N32" s="74" t="s">
        <v>118</v>
      </c>
      <c r="O32" s="74">
        <v>0</v>
      </c>
      <c r="P32" s="74">
        <v>0</v>
      </c>
      <c r="Q32" s="74" t="s">
        <v>2042</v>
      </c>
      <c r="R32" s="74" t="s">
        <v>2043</v>
      </c>
      <c r="S32" s="74">
        <v>0</v>
      </c>
      <c r="T32" s="74">
        <v>0</v>
      </c>
      <c r="U32" s="73">
        <v>28</v>
      </c>
      <c r="V32" s="73">
        <v>1</v>
      </c>
      <c r="W32" s="75">
        <v>2</v>
      </c>
      <c r="X32" s="73" t="s">
        <v>2505</v>
      </c>
      <c r="Y32" s="73" t="s">
        <v>175</v>
      </c>
      <c r="Z32" s="76" t="s">
        <v>175</v>
      </c>
      <c r="AA32" s="158" t="s">
        <v>187</v>
      </c>
      <c r="AB32" s="78" t="s">
        <v>187</v>
      </c>
      <c r="AC32" s="78" t="s">
        <v>175</v>
      </c>
      <c r="AD32" s="78" t="s">
        <v>175</v>
      </c>
      <c r="AE32" s="79" t="s">
        <v>175</v>
      </c>
      <c r="AF32" s="80" t="s">
        <v>175</v>
      </c>
      <c r="AG32" s="79" t="s">
        <v>175</v>
      </c>
      <c r="AH32" s="81" t="s">
        <v>189</v>
      </c>
      <c r="AI32" s="259" t="s">
        <v>189</v>
      </c>
      <c r="AJ32" s="255" t="s">
        <v>2505</v>
      </c>
      <c r="AK32" s="82" t="s">
        <v>2505</v>
      </c>
      <c r="AL32" s="21"/>
    </row>
    <row r="33" spans="2:38" s="5" customFormat="1" ht="22.5" customHeight="1" x14ac:dyDescent="0.4">
      <c r="B33" s="57" t="s">
        <v>175</v>
      </c>
      <c r="C33" s="58" t="s">
        <v>2003</v>
      </c>
      <c r="D33" s="285">
        <v>15</v>
      </c>
      <c r="E33" s="72" t="s">
        <v>2044</v>
      </c>
      <c r="F33" s="60"/>
      <c r="G33" s="61"/>
      <c r="H33" s="62"/>
      <c r="I33" s="63">
        <v>1</v>
      </c>
      <c r="J33" s="64">
        <v>365</v>
      </c>
      <c r="K33" s="65" t="s">
        <v>2034</v>
      </c>
      <c r="L33" s="47" t="s">
        <v>96</v>
      </c>
      <c r="M33" s="48">
        <v>1</v>
      </c>
      <c r="N33" s="66" t="s">
        <v>97</v>
      </c>
      <c r="O33" s="66">
        <v>0</v>
      </c>
      <c r="P33" s="66">
        <v>0</v>
      </c>
      <c r="Q33" s="66">
        <v>0</v>
      </c>
      <c r="R33" s="66">
        <v>0</v>
      </c>
      <c r="S33" s="66" t="s">
        <v>454</v>
      </c>
      <c r="T33" s="66">
        <v>0</v>
      </c>
      <c r="U33" s="48">
        <v>36</v>
      </c>
      <c r="V33" s="48">
        <v>3</v>
      </c>
      <c r="W33" s="67">
        <v>3</v>
      </c>
      <c r="X33" s="48"/>
      <c r="Y33" s="48">
        <v>39.419999999999995</v>
      </c>
      <c r="Z33" s="68">
        <v>9854.9999999999982</v>
      </c>
      <c r="AA33" s="149"/>
      <c r="AB33" s="69"/>
      <c r="AC33" s="69"/>
      <c r="AD33" s="69"/>
      <c r="AE33" s="70"/>
      <c r="AF33" s="71"/>
      <c r="AG33" s="70"/>
      <c r="AH33" s="55">
        <f t="shared" si="2"/>
        <v>0</v>
      </c>
      <c r="AI33" s="247">
        <f t="shared" si="3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2045</v>
      </c>
      <c r="D34" s="285">
        <v>1</v>
      </c>
      <c r="E34" s="72" t="s">
        <v>2046</v>
      </c>
      <c r="F34" s="60"/>
      <c r="G34" s="61"/>
      <c r="H34" s="62"/>
      <c r="I34" s="63" t="s">
        <v>175</v>
      </c>
      <c r="J34" s="64" t="s">
        <v>175</v>
      </c>
      <c r="K34" s="65" t="s">
        <v>2016</v>
      </c>
      <c r="L34" s="136" t="s">
        <v>52</v>
      </c>
      <c r="M34" s="73">
        <v>1</v>
      </c>
      <c r="N34" s="74" t="s">
        <v>185</v>
      </c>
      <c r="O34" s="74">
        <v>0</v>
      </c>
      <c r="P34" s="74" t="s">
        <v>88</v>
      </c>
      <c r="Q34" s="74">
        <v>0</v>
      </c>
      <c r="R34" s="74">
        <v>0</v>
      </c>
      <c r="S34" s="74">
        <v>0</v>
      </c>
      <c r="T34" s="74">
        <v>0</v>
      </c>
      <c r="U34" s="73" t="s">
        <v>175</v>
      </c>
      <c r="V34" s="73">
        <v>5</v>
      </c>
      <c r="W34" s="75">
        <v>5</v>
      </c>
      <c r="X34" s="73" t="s">
        <v>2505</v>
      </c>
      <c r="Y34" s="73" t="s">
        <v>175</v>
      </c>
      <c r="Z34" s="76" t="s">
        <v>175</v>
      </c>
      <c r="AA34" s="158" t="s">
        <v>187</v>
      </c>
      <c r="AB34" s="78" t="s">
        <v>188</v>
      </c>
      <c r="AC34" s="78" t="s">
        <v>175</v>
      </c>
      <c r="AD34" s="78" t="s">
        <v>175</v>
      </c>
      <c r="AE34" s="79" t="s">
        <v>175</v>
      </c>
      <c r="AF34" s="80" t="s">
        <v>175</v>
      </c>
      <c r="AG34" s="79" t="s">
        <v>175</v>
      </c>
      <c r="AH34" s="81" t="s">
        <v>189</v>
      </c>
      <c r="AI34" s="259" t="s">
        <v>189</v>
      </c>
      <c r="AJ34" s="255" t="s">
        <v>2505</v>
      </c>
      <c r="AK34" s="82" t="s">
        <v>2505</v>
      </c>
      <c r="AL34" s="21"/>
    </row>
    <row r="35" spans="2:38" s="5" customFormat="1" ht="22.5" customHeight="1" x14ac:dyDescent="0.4">
      <c r="B35" s="57" t="s">
        <v>175</v>
      </c>
      <c r="C35" s="58" t="s">
        <v>2045</v>
      </c>
      <c r="D35" s="285">
        <v>1</v>
      </c>
      <c r="E35" s="72" t="s">
        <v>2046</v>
      </c>
      <c r="F35" s="60"/>
      <c r="G35" s="61"/>
      <c r="H35" s="62"/>
      <c r="I35" s="63" t="s">
        <v>175</v>
      </c>
      <c r="J35" s="64" t="s">
        <v>175</v>
      </c>
      <c r="K35" s="65" t="s">
        <v>2047</v>
      </c>
      <c r="L35" s="136" t="s">
        <v>52</v>
      </c>
      <c r="M35" s="73">
        <v>3</v>
      </c>
      <c r="N35" s="74" t="s">
        <v>185</v>
      </c>
      <c r="O35" s="74">
        <v>0</v>
      </c>
      <c r="P35" s="74" t="s">
        <v>2048</v>
      </c>
      <c r="Q35" s="74">
        <v>0</v>
      </c>
      <c r="R35" s="74">
        <v>0</v>
      </c>
      <c r="S35" s="74">
        <v>0</v>
      </c>
      <c r="T35" s="74">
        <v>0</v>
      </c>
      <c r="U35" s="73" t="s">
        <v>175</v>
      </c>
      <c r="V35" s="73">
        <v>5</v>
      </c>
      <c r="W35" s="75">
        <v>15</v>
      </c>
      <c r="X35" s="73" t="s">
        <v>2505</v>
      </c>
      <c r="Y35" s="73" t="s">
        <v>175</v>
      </c>
      <c r="Z35" s="76" t="s">
        <v>175</v>
      </c>
      <c r="AA35" s="158" t="s">
        <v>187</v>
      </c>
      <c r="AB35" s="78" t="s">
        <v>188</v>
      </c>
      <c r="AC35" s="78" t="s">
        <v>175</v>
      </c>
      <c r="AD35" s="78" t="s">
        <v>175</v>
      </c>
      <c r="AE35" s="79" t="s">
        <v>175</v>
      </c>
      <c r="AF35" s="80" t="s">
        <v>175</v>
      </c>
      <c r="AG35" s="79" t="s">
        <v>175</v>
      </c>
      <c r="AH35" s="81" t="s">
        <v>189</v>
      </c>
      <c r="AI35" s="259" t="s">
        <v>189</v>
      </c>
      <c r="AJ35" s="255" t="s">
        <v>2505</v>
      </c>
      <c r="AK35" s="82" t="s">
        <v>2505</v>
      </c>
      <c r="AL35" s="21"/>
    </row>
    <row r="36" spans="2:38" s="5" customFormat="1" ht="22.5" customHeight="1" x14ac:dyDescent="0.4">
      <c r="B36" s="57" t="s">
        <v>175</v>
      </c>
      <c r="C36" s="58" t="s">
        <v>2045</v>
      </c>
      <c r="D36" s="285">
        <v>1</v>
      </c>
      <c r="E36" s="72" t="s">
        <v>2046</v>
      </c>
      <c r="F36" s="60"/>
      <c r="G36" s="61"/>
      <c r="H36" s="62"/>
      <c r="I36" s="63">
        <v>1</v>
      </c>
      <c r="J36" s="64">
        <v>365</v>
      </c>
      <c r="K36" s="65" t="s">
        <v>2049</v>
      </c>
      <c r="L36" s="47" t="s">
        <v>1403</v>
      </c>
      <c r="M36" s="48">
        <v>1</v>
      </c>
      <c r="N36" s="66" t="s">
        <v>673</v>
      </c>
      <c r="O36" s="66">
        <v>0</v>
      </c>
      <c r="P36" s="66" t="s">
        <v>2050</v>
      </c>
      <c r="Q36" s="66">
        <v>0</v>
      </c>
      <c r="R36" s="66" t="s">
        <v>2051</v>
      </c>
      <c r="S36" s="66">
        <v>0</v>
      </c>
      <c r="T36" s="66">
        <v>0</v>
      </c>
      <c r="U36" s="48">
        <v>5</v>
      </c>
      <c r="V36" s="48">
        <v>2</v>
      </c>
      <c r="W36" s="67">
        <v>2</v>
      </c>
      <c r="X36" s="48"/>
      <c r="Y36" s="48">
        <v>3.65</v>
      </c>
      <c r="Z36" s="68">
        <v>912.5</v>
      </c>
      <c r="AA36" s="149"/>
      <c r="AB36" s="69"/>
      <c r="AC36" s="69"/>
      <c r="AD36" s="69"/>
      <c r="AE36" s="70"/>
      <c r="AF36" s="71"/>
      <c r="AG36" s="70"/>
      <c r="AH36" s="55">
        <f t="shared" si="2"/>
        <v>0</v>
      </c>
      <c r="AI36" s="247">
        <f t="shared" si="3"/>
        <v>0</v>
      </c>
      <c r="AJ36" s="242"/>
      <c r="AK36" s="56"/>
      <c r="AL36" s="21"/>
    </row>
    <row r="37" spans="2:38" s="5" customFormat="1" ht="22.5" customHeight="1" x14ac:dyDescent="0.4">
      <c r="B37" s="57" t="s">
        <v>175</v>
      </c>
      <c r="C37" s="58" t="s">
        <v>2045</v>
      </c>
      <c r="D37" s="285">
        <v>1</v>
      </c>
      <c r="E37" s="72" t="s">
        <v>2046</v>
      </c>
      <c r="F37" s="60"/>
      <c r="G37" s="61"/>
      <c r="H37" s="62"/>
      <c r="I37" s="63">
        <v>0</v>
      </c>
      <c r="J37" s="64">
        <v>0</v>
      </c>
      <c r="K37" s="65" t="s">
        <v>2018</v>
      </c>
      <c r="L37" s="47" t="s">
        <v>61</v>
      </c>
      <c r="M37" s="48">
        <v>1</v>
      </c>
      <c r="N37" s="66" t="s">
        <v>121</v>
      </c>
      <c r="O37" s="66">
        <v>0</v>
      </c>
      <c r="P37" s="66" t="s">
        <v>211</v>
      </c>
      <c r="Q37" s="66">
        <v>0</v>
      </c>
      <c r="R37" s="66">
        <v>0</v>
      </c>
      <c r="S37" s="66">
        <v>0</v>
      </c>
      <c r="T37" s="66" t="s">
        <v>64</v>
      </c>
      <c r="U37" s="48">
        <v>2.7</v>
      </c>
      <c r="V37" s="48">
        <v>1</v>
      </c>
      <c r="W37" s="67">
        <v>1</v>
      </c>
      <c r="X37" s="48"/>
      <c r="Y37" s="48">
        <v>0</v>
      </c>
      <c r="Z37" s="68">
        <v>0</v>
      </c>
      <c r="AA37" s="149"/>
      <c r="AB37" s="69"/>
      <c r="AC37" s="69"/>
      <c r="AD37" s="69"/>
      <c r="AE37" s="70"/>
      <c r="AF37" s="71"/>
      <c r="AG37" s="70"/>
      <c r="AH37" s="55">
        <f t="shared" si="2"/>
        <v>0</v>
      </c>
      <c r="AI37" s="247">
        <f t="shared" si="3"/>
        <v>0</v>
      </c>
      <c r="AJ37" s="255" t="s">
        <v>189</v>
      </c>
      <c r="AK37" s="82" t="s">
        <v>189</v>
      </c>
      <c r="AL37" s="21"/>
    </row>
    <row r="38" spans="2:38" s="5" customFormat="1" ht="22.5" customHeight="1" x14ac:dyDescent="0.4">
      <c r="B38" s="57" t="s">
        <v>175</v>
      </c>
      <c r="C38" s="58" t="s">
        <v>2045</v>
      </c>
      <c r="D38" s="285">
        <v>2</v>
      </c>
      <c r="E38" s="72" t="s">
        <v>2052</v>
      </c>
      <c r="F38" s="60"/>
      <c r="G38" s="61"/>
      <c r="H38" s="62"/>
      <c r="I38" s="63">
        <v>1</v>
      </c>
      <c r="J38" s="64">
        <v>365</v>
      </c>
      <c r="K38" s="65" t="s">
        <v>1163</v>
      </c>
      <c r="L38" s="47" t="s">
        <v>96</v>
      </c>
      <c r="M38" s="48">
        <v>1</v>
      </c>
      <c r="N38" s="66" t="s">
        <v>97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48">
        <v>36</v>
      </c>
      <c r="V38" s="48">
        <v>3</v>
      </c>
      <c r="W38" s="67">
        <v>3</v>
      </c>
      <c r="X38" s="48"/>
      <c r="Y38" s="48">
        <v>39.419999999999995</v>
      </c>
      <c r="Z38" s="68">
        <v>9854.9999999999982</v>
      </c>
      <c r="AA38" s="149"/>
      <c r="AB38" s="69"/>
      <c r="AC38" s="69"/>
      <c r="AD38" s="69"/>
      <c r="AE38" s="70"/>
      <c r="AF38" s="71"/>
      <c r="AG38" s="70"/>
      <c r="AH38" s="55">
        <f t="shared" si="2"/>
        <v>0</v>
      </c>
      <c r="AI38" s="247">
        <f t="shared" si="3"/>
        <v>0</v>
      </c>
      <c r="AJ38" s="242"/>
      <c r="AK38" s="56"/>
      <c r="AL38" s="21"/>
    </row>
    <row r="39" spans="2:38" s="5" customFormat="1" ht="22.5" customHeight="1" x14ac:dyDescent="0.4">
      <c r="B39" s="57" t="s">
        <v>175</v>
      </c>
      <c r="C39" s="58" t="s">
        <v>2045</v>
      </c>
      <c r="D39" s="285">
        <v>3</v>
      </c>
      <c r="E39" s="72" t="s">
        <v>240</v>
      </c>
      <c r="F39" s="60"/>
      <c r="G39" s="61"/>
      <c r="H39" s="62"/>
      <c r="I39" s="63">
        <v>15.5</v>
      </c>
      <c r="J39" s="64">
        <v>365</v>
      </c>
      <c r="K39" s="65" t="s">
        <v>2053</v>
      </c>
      <c r="L39" s="47" t="s">
        <v>125</v>
      </c>
      <c r="M39" s="48">
        <v>1</v>
      </c>
      <c r="N39" s="66" t="s">
        <v>2014</v>
      </c>
      <c r="O39" s="66">
        <v>0</v>
      </c>
      <c r="P39" s="66" t="s">
        <v>568</v>
      </c>
      <c r="Q39" s="66">
        <v>0</v>
      </c>
      <c r="R39" s="66">
        <v>0</v>
      </c>
      <c r="S39" s="66">
        <v>0</v>
      </c>
      <c r="T39" s="66">
        <v>0</v>
      </c>
      <c r="U39" s="48">
        <v>65</v>
      </c>
      <c r="V39" s="48">
        <v>18</v>
      </c>
      <c r="W39" s="67">
        <v>18</v>
      </c>
      <c r="X39" s="48"/>
      <c r="Y39" s="48">
        <v>6619.2750000000005</v>
      </c>
      <c r="Z39" s="68">
        <v>1654818.75</v>
      </c>
      <c r="AA39" s="149"/>
      <c r="AB39" s="69"/>
      <c r="AC39" s="69"/>
      <c r="AD39" s="69"/>
      <c r="AE39" s="70"/>
      <c r="AF39" s="71"/>
      <c r="AG39" s="70"/>
      <c r="AH39" s="55">
        <f t="shared" si="2"/>
        <v>0</v>
      </c>
      <c r="AI39" s="247">
        <f t="shared" si="3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2045</v>
      </c>
      <c r="D40" s="285">
        <v>3</v>
      </c>
      <c r="E40" s="60" t="s">
        <v>240</v>
      </c>
      <c r="F40" s="60"/>
      <c r="G40" s="61"/>
      <c r="H40" s="62"/>
      <c r="I40" s="63">
        <v>0</v>
      </c>
      <c r="J40" s="64">
        <v>0</v>
      </c>
      <c r="K40" s="65" t="s">
        <v>2018</v>
      </c>
      <c r="L40" s="47" t="s">
        <v>61</v>
      </c>
      <c r="M40" s="48">
        <v>1</v>
      </c>
      <c r="N40" s="66" t="s">
        <v>121</v>
      </c>
      <c r="O40" s="66">
        <v>0</v>
      </c>
      <c r="P40" s="66" t="s">
        <v>211</v>
      </c>
      <c r="Q40" s="66">
        <v>0</v>
      </c>
      <c r="R40" s="66">
        <v>0</v>
      </c>
      <c r="S40" s="66">
        <v>0</v>
      </c>
      <c r="T40" s="66" t="s">
        <v>64</v>
      </c>
      <c r="U40" s="48">
        <v>2.7</v>
      </c>
      <c r="V40" s="48">
        <v>3</v>
      </c>
      <c r="W40" s="67">
        <v>3</v>
      </c>
      <c r="X40" s="48"/>
      <c r="Y40" s="48">
        <v>0</v>
      </c>
      <c r="Z40" s="68">
        <v>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55" t="s">
        <v>189</v>
      </c>
      <c r="AK40" s="82" t="s">
        <v>189</v>
      </c>
      <c r="AL40" s="21"/>
    </row>
    <row r="41" spans="2:38" s="5" customFormat="1" ht="22.5" customHeight="1" x14ac:dyDescent="0.4">
      <c r="B41" s="57" t="s">
        <v>175</v>
      </c>
      <c r="C41" s="58" t="s">
        <v>2045</v>
      </c>
      <c r="D41" s="285">
        <v>4</v>
      </c>
      <c r="E41" s="60" t="s">
        <v>2054</v>
      </c>
      <c r="F41" s="60"/>
      <c r="G41" s="61"/>
      <c r="H41" s="62"/>
      <c r="I41" s="63" t="s">
        <v>175</v>
      </c>
      <c r="J41" s="64" t="s">
        <v>175</v>
      </c>
      <c r="K41" s="65" t="s">
        <v>175</v>
      </c>
      <c r="L41" s="47">
        <v>0</v>
      </c>
      <c r="M41" s="73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3">
        <v>0</v>
      </c>
      <c r="V41" s="73"/>
      <c r="W41" s="75" t="s">
        <v>175</v>
      </c>
      <c r="X41" s="73"/>
      <c r="Y41" s="73" t="s">
        <v>175</v>
      </c>
      <c r="Z41" s="76" t="s">
        <v>175</v>
      </c>
      <c r="AA41" s="158" t="s">
        <v>2599</v>
      </c>
      <c r="AB41" s="158" t="s">
        <v>2598</v>
      </c>
      <c r="AC41" s="78" t="s">
        <v>175</v>
      </c>
      <c r="AD41" s="78" t="s">
        <v>175</v>
      </c>
      <c r="AE41" s="79" t="s">
        <v>175</v>
      </c>
      <c r="AF41" s="80" t="s">
        <v>175</v>
      </c>
      <c r="AG41" s="79" t="s">
        <v>175</v>
      </c>
      <c r="AH41" s="81" t="s">
        <v>189</v>
      </c>
      <c r="AI41" s="259" t="s">
        <v>189</v>
      </c>
      <c r="AJ41" s="255" t="s">
        <v>189</v>
      </c>
      <c r="AK41" s="82" t="s">
        <v>189</v>
      </c>
      <c r="AL41" s="21"/>
    </row>
    <row r="42" spans="2:38" s="5" customFormat="1" ht="22.5" customHeight="1" x14ac:dyDescent="0.4">
      <c r="B42" s="57" t="s">
        <v>175</v>
      </c>
      <c r="C42" s="58" t="s">
        <v>2045</v>
      </c>
      <c r="D42" s="285">
        <v>5</v>
      </c>
      <c r="E42" s="60" t="s">
        <v>2055</v>
      </c>
      <c r="F42" s="60"/>
      <c r="G42" s="61"/>
      <c r="H42" s="62"/>
      <c r="I42" s="63">
        <v>2</v>
      </c>
      <c r="J42" s="64">
        <v>365</v>
      </c>
      <c r="K42" s="65" t="s">
        <v>2056</v>
      </c>
      <c r="L42" s="47" t="s">
        <v>78</v>
      </c>
      <c r="M42" s="48">
        <v>3</v>
      </c>
      <c r="N42" s="66" t="s">
        <v>221</v>
      </c>
      <c r="O42" s="66">
        <v>0</v>
      </c>
      <c r="P42" s="66" t="s">
        <v>222</v>
      </c>
      <c r="Q42" s="66">
        <v>0</v>
      </c>
      <c r="R42" s="66">
        <v>0</v>
      </c>
      <c r="S42" s="66" t="s">
        <v>2057</v>
      </c>
      <c r="T42" s="66">
        <v>0</v>
      </c>
      <c r="U42" s="48">
        <v>36</v>
      </c>
      <c r="V42" s="48">
        <v>6</v>
      </c>
      <c r="W42" s="67">
        <v>18</v>
      </c>
      <c r="X42" s="48"/>
      <c r="Y42" s="48">
        <v>473.03999999999996</v>
      </c>
      <c r="Z42" s="68">
        <v>118260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 t="s">
        <v>175</v>
      </c>
      <c r="C43" s="58" t="s">
        <v>2045</v>
      </c>
      <c r="D43" s="285">
        <v>5</v>
      </c>
      <c r="E43" s="60" t="s">
        <v>2055</v>
      </c>
      <c r="F43" s="60"/>
      <c r="G43" s="61"/>
      <c r="H43" s="62"/>
      <c r="I43" s="63">
        <v>0</v>
      </c>
      <c r="J43" s="64">
        <v>0</v>
      </c>
      <c r="K43" s="65" t="s">
        <v>2018</v>
      </c>
      <c r="L43" s="47" t="s">
        <v>61</v>
      </c>
      <c r="M43" s="48">
        <v>1</v>
      </c>
      <c r="N43" s="66" t="s">
        <v>121</v>
      </c>
      <c r="O43" s="66">
        <v>0</v>
      </c>
      <c r="P43" s="66" t="s">
        <v>211</v>
      </c>
      <c r="Q43" s="66">
        <v>0</v>
      </c>
      <c r="R43" s="66">
        <v>0</v>
      </c>
      <c r="S43" s="66">
        <v>0</v>
      </c>
      <c r="T43" s="66" t="s">
        <v>64</v>
      </c>
      <c r="U43" s="48">
        <v>2.7</v>
      </c>
      <c r="V43" s="48">
        <v>1</v>
      </c>
      <c r="W43" s="67">
        <v>1</v>
      </c>
      <c r="X43" s="48"/>
      <c r="Y43" s="48">
        <v>0</v>
      </c>
      <c r="Z43" s="68">
        <v>0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55" t="s">
        <v>189</v>
      </c>
      <c r="AK43" s="82" t="s">
        <v>189</v>
      </c>
      <c r="AL43" s="21"/>
    </row>
    <row r="44" spans="2:38" s="5" customFormat="1" ht="22.5" customHeight="1" x14ac:dyDescent="0.4">
      <c r="B44" s="57" t="s">
        <v>175</v>
      </c>
      <c r="C44" s="58" t="s">
        <v>2045</v>
      </c>
      <c r="D44" s="285">
        <v>6</v>
      </c>
      <c r="E44" s="72" t="s">
        <v>2058</v>
      </c>
      <c r="F44" s="60"/>
      <c r="G44" s="61"/>
      <c r="H44" s="62"/>
      <c r="I44" s="63" t="s">
        <v>175</v>
      </c>
      <c r="J44" s="64" t="s">
        <v>175</v>
      </c>
      <c r="K44" s="65" t="s">
        <v>2016</v>
      </c>
      <c r="L44" s="47" t="s">
        <v>52</v>
      </c>
      <c r="M44" s="73">
        <v>1</v>
      </c>
      <c r="N44" s="74" t="s">
        <v>185</v>
      </c>
      <c r="O44" s="74">
        <v>0</v>
      </c>
      <c r="P44" s="74" t="s">
        <v>88</v>
      </c>
      <c r="Q44" s="74">
        <v>0</v>
      </c>
      <c r="R44" s="74">
        <v>0</v>
      </c>
      <c r="S44" s="74">
        <v>0</v>
      </c>
      <c r="T44" s="74">
        <v>0</v>
      </c>
      <c r="U44" s="73" t="s">
        <v>175</v>
      </c>
      <c r="V44" s="73">
        <v>2</v>
      </c>
      <c r="W44" s="75">
        <v>2</v>
      </c>
      <c r="X44" s="73" t="s">
        <v>2505</v>
      </c>
      <c r="Y44" s="73" t="s">
        <v>175</v>
      </c>
      <c r="Z44" s="76" t="s">
        <v>175</v>
      </c>
      <c r="AA44" s="158" t="s">
        <v>187</v>
      </c>
      <c r="AB44" s="78" t="s">
        <v>188</v>
      </c>
      <c r="AC44" s="78" t="s">
        <v>175</v>
      </c>
      <c r="AD44" s="78" t="s">
        <v>175</v>
      </c>
      <c r="AE44" s="79" t="s">
        <v>175</v>
      </c>
      <c r="AF44" s="80" t="s">
        <v>175</v>
      </c>
      <c r="AG44" s="79" t="s">
        <v>175</v>
      </c>
      <c r="AH44" s="81" t="s">
        <v>189</v>
      </c>
      <c r="AI44" s="259" t="s">
        <v>189</v>
      </c>
      <c r="AJ44" s="255" t="s">
        <v>2505</v>
      </c>
      <c r="AK44" s="82" t="s">
        <v>2505</v>
      </c>
      <c r="AL44" s="21"/>
    </row>
    <row r="45" spans="2:38" s="5" customFormat="1" ht="22.5" customHeight="1" x14ac:dyDescent="0.4">
      <c r="B45" s="57" t="s">
        <v>175</v>
      </c>
      <c r="C45" s="58" t="s">
        <v>2045</v>
      </c>
      <c r="D45" s="285">
        <v>7</v>
      </c>
      <c r="E45" s="72" t="s">
        <v>234</v>
      </c>
      <c r="F45" s="60"/>
      <c r="G45" s="61"/>
      <c r="H45" s="62"/>
      <c r="I45" s="63" t="s">
        <v>175</v>
      </c>
      <c r="J45" s="64" t="s">
        <v>175</v>
      </c>
      <c r="K45" s="65" t="s">
        <v>2016</v>
      </c>
      <c r="L45" s="47" t="s">
        <v>52</v>
      </c>
      <c r="M45" s="73">
        <v>1</v>
      </c>
      <c r="N45" s="74" t="s">
        <v>185</v>
      </c>
      <c r="O45" s="74">
        <v>0</v>
      </c>
      <c r="P45" s="74" t="s">
        <v>88</v>
      </c>
      <c r="Q45" s="74">
        <v>0</v>
      </c>
      <c r="R45" s="74">
        <v>0</v>
      </c>
      <c r="S45" s="74">
        <v>0</v>
      </c>
      <c r="T45" s="74">
        <v>0</v>
      </c>
      <c r="U45" s="73" t="s">
        <v>175</v>
      </c>
      <c r="V45" s="73">
        <v>2</v>
      </c>
      <c r="W45" s="75">
        <v>2</v>
      </c>
      <c r="X45" s="73" t="s">
        <v>2505</v>
      </c>
      <c r="Y45" s="73" t="s">
        <v>175</v>
      </c>
      <c r="Z45" s="76" t="s">
        <v>175</v>
      </c>
      <c r="AA45" s="158" t="s">
        <v>187</v>
      </c>
      <c r="AB45" s="78" t="s">
        <v>188</v>
      </c>
      <c r="AC45" s="78" t="s">
        <v>175</v>
      </c>
      <c r="AD45" s="78" t="s">
        <v>175</v>
      </c>
      <c r="AE45" s="79" t="s">
        <v>175</v>
      </c>
      <c r="AF45" s="80" t="s">
        <v>175</v>
      </c>
      <c r="AG45" s="79" t="s">
        <v>175</v>
      </c>
      <c r="AH45" s="81" t="s">
        <v>189</v>
      </c>
      <c r="AI45" s="259" t="s">
        <v>189</v>
      </c>
      <c r="AJ45" s="255" t="s">
        <v>2505</v>
      </c>
      <c r="AK45" s="82" t="s">
        <v>2505</v>
      </c>
      <c r="AL45" s="21"/>
    </row>
    <row r="46" spans="2:38" s="5" customFormat="1" ht="22.5" customHeight="1" x14ac:dyDescent="0.4">
      <c r="B46" s="57" t="s">
        <v>175</v>
      </c>
      <c r="C46" s="58" t="s">
        <v>2045</v>
      </c>
      <c r="D46" s="285">
        <v>8</v>
      </c>
      <c r="E46" s="72" t="s">
        <v>579</v>
      </c>
      <c r="F46" s="60"/>
      <c r="G46" s="61"/>
      <c r="H46" s="62"/>
      <c r="I46" s="63">
        <v>1</v>
      </c>
      <c r="J46" s="64">
        <v>365</v>
      </c>
      <c r="K46" s="65" t="s">
        <v>2020</v>
      </c>
      <c r="L46" s="47" t="s">
        <v>2019</v>
      </c>
      <c r="M46" s="48">
        <v>1</v>
      </c>
      <c r="N46" s="66" t="s">
        <v>196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48">
        <v>48</v>
      </c>
      <c r="V46" s="48">
        <v>2</v>
      </c>
      <c r="W46" s="67">
        <v>2</v>
      </c>
      <c r="X46" s="48"/>
      <c r="Y46" s="48">
        <v>35.04</v>
      </c>
      <c r="Z46" s="68">
        <v>8760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2045</v>
      </c>
      <c r="D47" s="285">
        <v>8</v>
      </c>
      <c r="E47" s="72" t="s">
        <v>579</v>
      </c>
      <c r="F47" s="60"/>
      <c r="G47" s="61"/>
      <c r="H47" s="62"/>
      <c r="I47" s="63" t="s">
        <v>175</v>
      </c>
      <c r="J47" s="64" t="s">
        <v>175</v>
      </c>
      <c r="K47" s="65" t="s">
        <v>2016</v>
      </c>
      <c r="L47" s="136" t="s">
        <v>52</v>
      </c>
      <c r="M47" s="73">
        <v>1</v>
      </c>
      <c r="N47" s="74" t="s">
        <v>185</v>
      </c>
      <c r="O47" s="74">
        <v>0</v>
      </c>
      <c r="P47" s="74" t="s">
        <v>88</v>
      </c>
      <c r="Q47" s="74">
        <v>0</v>
      </c>
      <c r="R47" s="74">
        <v>0</v>
      </c>
      <c r="S47" s="74">
        <v>0</v>
      </c>
      <c r="T47" s="74">
        <v>0</v>
      </c>
      <c r="U47" s="73" t="s">
        <v>175</v>
      </c>
      <c r="V47" s="73">
        <v>1</v>
      </c>
      <c r="W47" s="75">
        <v>1</v>
      </c>
      <c r="X47" s="73" t="s">
        <v>2505</v>
      </c>
      <c r="Y47" s="73" t="s">
        <v>175</v>
      </c>
      <c r="Z47" s="76" t="s">
        <v>175</v>
      </c>
      <c r="AA47" s="158" t="s">
        <v>187</v>
      </c>
      <c r="AB47" s="78" t="s">
        <v>188</v>
      </c>
      <c r="AC47" s="78" t="s">
        <v>175</v>
      </c>
      <c r="AD47" s="78" t="s">
        <v>175</v>
      </c>
      <c r="AE47" s="79" t="s">
        <v>175</v>
      </c>
      <c r="AF47" s="80" t="s">
        <v>175</v>
      </c>
      <c r="AG47" s="79" t="s">
        <v>175</v>
      </c>
      <c r="AH47" s="81" t="s">
        <v>189</v>
      </c>
      <c r="AI47" s="259" t="s">
        <v>189</v>
      </c>
      <c r="AJ47" s="255" t="s">
        <v>2505</v>
      </c>
      <c r="AK47" s="82" t="s">
        <v>2505</v>
      </c>
      <c r="AL47" s="21"/>
    </row>
    <row r="48" spans="2:38" s="5" customFormat="1" ht="22.5" customHeight="1" x14ac:dyDescent="0.4">
      <c r="B48" s="57" t="s">
        <v>175</v>
      </c>
      <c r="C48" s="58" t="s">
        <v>2045</v>
      </c>
      <c r="D48" s="285">
        <v>9</v>
      </c>
      <c r="E48" s="72" t="s">
        <v>2026</v>
      </c>
      <c r="F48" s="60"/>
      <c r="G48" s="61"/>
      <c r="H48" s="62"/>
      <c r="I48" s="63">
        <v>1</v>
      </c>
      <c r="J48" s="64">
        <v>365</v>
      </c>
      <c r="K48" s="65" t="s">
        <v>2020</v>
      </c>
      <c r="L48" s="47" t="s">
        <v>2019</v>
      </c>
      <c r="M48" s="48">
        <v>1</v>
      </c>
      <c r="N48" s="66" t="s">
        <v>196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48">
        <v>48</v>
      </c>
      <c r="V48" s="48">
        <v>1</v>
      </c>
      <c r="W48" s="67">
        <v>1</v>
      </c>
      <c r="X48" s="48"/>
      <c r="Y48" s="48">
        <v>17.52</v>
      </c>
      <c r="Z48" s="68">
        <v>4380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57" t="s">
        <v>175</v>
      </c>
      <c r="C49" s="58" t="s">
        <v>2045</v>
      </c>
      <c r="D49" s="285">
        <v>10</v>
      </c>
      <c r="E49" s="72" t="s">
        <v>2059</v>
      </c>
      <c r="F49" s="60"/>
      <c r="G49" s="61"/>
      <c r="H49" s="62"/>
      <c r="I49" s="63" t="s">
        <v>175</v>
      </c>
      <c r="J49" s="64" t="s">
        <v>175</v>
      </c>
      <c r="K49" s="65" t="s">
        <v>175</v>
      </c>
      <c r="L49" s="47">
        <v>0</v>
      </c>
      <c r="M49" s="73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3">
        <v>0</v>
      </c>
      <c r="V49" s="73"/>
      <c r="W49" s="75" t="s">
        <v>175</v>
      </c>
      <c r="X49" s="73"/>
      <c r="Y49" s="73" t="s">
        <v>175</v>
      </c>
      <c r="Z49" s="76" t="s">
        <v>175</v>
      </c>
      <c r="AA49" s="158" t="s">
        <v>2599</v>
      </c>
      <c r="AB49" s="158" t="s">
        <v>2598</v>
      </c>
      <c r="AC49" s="78" t="s">
        <v>175</v>
      </c>
      <c r="AD49" s="78" t="s">
        <v>175</v>
      </c>
      <c r="AE49" s="79" t="s">
        <v>175</v>
      </c>
      <c r="AF49" s="80" t="s">
        <v>175</v>
      </c>
      <c r="AG49" s="79" t="s">
        <v>175</v>
      </c>
      <c r="AH49" s="81" t="s">
        <v>189</v>
      </c>
      <c r="AI49" s="259" t="s">
        <v>189</v>
      </c>
      <c r="AJ49" s="255" t="s">
        <v>189</v>
      </c>
      <c r="AK49" s="82" t="s">
        <v>189</v>
      </c>
      <c r="AL49" s="21"/>
    </row>
    <row r="50" spans="2:38" s="5" customFormat="1" ht="22.5" customHeight="1" x14ac:dyDescent="0.4">
      <c r="B50" s="57" t="s">
        <v>175</v>
      </c>
      <c r="C50" s="58" t="s">
        <v>2045</v>
      </c>
      <c r="D50" s="285">
        <v>11</v>
      </c>
      <c r="E50" s="72" t="s">
        <v>2060</v>
      </c>
      <c r="F50" s="60"/>
      <c r="G50" s="61"/>
      <c r="H50" s="62"/>
      <c r="I50" s="63" t="s">
        <v>175</v>
      </c>
      <c r="J50" s="64" t="s">
        <v>175</v>
      </c>
      <c r="K50" s="65" t="s">
        <v>2038</v>
      </c>
      <c r="L50" s="136" t="s">
        <v>108</v>
      </c>
      <c r="M50" s="73">
        <v>1</v>
      </c>
      <c r="N50" s="74" t="s">
        <v>185</v>
      </c>
      <c r="O50" s="74">
        <v>0</v>
      </c>
      <c r="P50" s="74">
        <v>0</v>
      </c>
      <c r="Q50" s="74" t="s">
        <v>909</v>
      </c>
      <c r="R50" s="74" t="s">
        <v>2039</v>
      </c>
      <c r="S50" s="74" t="s">
        <v>1125</v>
      </c>
      <c r="T50" s="74">
        <v>0</v>
      </c>
      <c r="U50" s="73" t="s">
        <v>175</v>
      </c>
      <c r="V50" s="73">
        <v>3</v>
      </c>
      <c r="W50" s="75">
        <v>3</v>
      </c>
      <c r="X50" s="73" t="s">
        <v>2505</v>
      </c>
      <c r="Y50" s="73" t="s">
        <v>175</v>
      </c>
      <c r="Z50" s="76" t="s">
        <v>175</v>
      </c>
      <c r="AA50" s="158" t="s">
        <v>187</v>
      </c>
      <c r="AB50" s="78" t="s">
        <v>188</v>
      </c>
      <c r="AC50" s="78" t="s">
        <v>175</v>
      </c>
      <c r="AD50" s="78" t="s">
        <v>175</v>
      </c>
      <c r="AE50" s="79" t="s">
        <v>175</v>
      </c>
      <c r="AF50" s="80" t="s">
        <v>175</v>
      </c>
      <c r="AG50" s="79" t="s">
        <v>175</v>
      </c>
      <c r="AH50" s="81" t="s">
        <v>189</v>
      </c>
      <c r="AI50" s="259" t="s">
        <v>189</v>
      </c>
      <c r="AJ50" s="255" t="s">
        <v>2505</v>
      </c>
      <c r="AK50" s="82" t="s">
        <v>2505</v>
      </c>
      <c r="AL50" s="21"/>
    </row>
    <row r="51" spans="2:38" s="5" customFormat="1" ht="22.5" customHeight="1" x14ac:dyDescent="0.4">
      <c r="B51" s="57" t="s">
        <v>175</v>
      </c>
      <c r="C51" s="58" t="s">
        <v>2045</v>
      </c>
      <c r="D51" s="285">
        <v>11</v>
      </c>
      <c r="E51" s="72" t="s">
        <v>2060</v>
      </c>
      <c r="F51" s="60"/>
      <c r="G51" s="61"/>
      <c r="H51" s="62"/>
      <c r="I51" s="63">
        <v>13</v>
      </c>
      <c r="J51" s="64">
        <v>365</v>
      </c>
      <c r="K51" s="65" t="s">
        <v>2061</v>
      </c>
      <c r="L51" s="47" t="s">
        <v>96</v>
      </c>
      <c r="M51" s="48">
        <v>2</v>
      </c>
      <c r="N51" s="66" t="s">
        <v>196</v>
      </c>
      <c r="O51" s="66">
        <v>0</v>
      </c>
      <c r="P51" s="66">
        <v>0</v>
      </c>
      <c r="Q51" s="66" t="s">
        <v>2062</v>
      </c>
      <c r="R51" s="66">
        <v>0</v>
      </c>
      <c r="S51" s="66">
        <v>0</v>
      </c>
      <c r="T51" s="66">
        <v>0</v>
      </c>
      <c r="U51" s="48">
        <v>48</v>
      </c>
      <c r="V51" s="48">
        <v>1</v>
      </c>
      <c r="W51" s="67">
        <v>2</v>
      </c>
      <c r="X51" s="48"/>
      <c r="Y51" s="48">
        <v>455.52</v>
      </c>
      <c r="Z51" s="68">
        <v>113880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57" t="s">
        <v>175</v>
      </c>
      <c r="C52" s="58" t="s">
        <v>2045</v>
      </c>
      <c r="D52" s="285">
        <v>11</v>
      </c>
      <c r="E52" s="72" t="s">
        <v>2060</v>
      </c>
      <c r="F52" s="60"/>
      <c r="G52" s="61"/>
      <c r="H52" s="62"/>
      <c r="I52" s="63">
        <v>13</v>
      </c>
      <c r="J52" s="64">
        <v>365</v>
      </c>
      <c r="K52" s="65" t="s">
        <v>2063</v>
      </c>
      <c r="L52" s="47" t="s">
        <v>982</v>
      </c>
      <c r="M52" s="48">
        <v>1</v>
      </c>
      <c r="N52" s="66" t="s">
        <v>2064</v>
      </c>
      <c r="O52" s="66">
        <v>0</v>
      </c>
      <c r="P52" s="66">
        <v>0</v>
      </c>
      <c r="Q52" s="66" t="s">
        <v>909</v>
      </c>
      <c r="R52" s="66" t="s">
        <v>2065</v>
      </c>
      <c r="S52" s="66" t="s">
        <v>55</v>
      </c>
      <c r="T52" s="66">
        <v>0</v>
      </c>
      <c r="U52" s="48">
        <v>400</v>
      </c>
      <c r="V52" s="48">
        <v>1</v>
      </c>
      <c r="W52" s="67">
        <v>1</v>
      </c>
      <c r="X52" s="48"/>
      <c r="Y52" s="48">
        <v>1898</v>
      </c>
      <c r="Z52" s="68">
        <v>474500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57" t="s">
        <v>175</v>
      </c>
      <c r="C53" s="58" t="s">
        <v>2066</v>
      </c>
      <c r="D53" s="285" t="s">
        <v>2511</v>
      </c>
      <c r="E53" s="72" t="s">
        <v>2067</v>
      </c>
      <c r="F53" s="60"/>
      <c r="G53" s="61"/>
      <c r="H53" s="62"/>
      <c r="I53" s="63">
        <v>1</v>
      </c>
      <c r="J53" s="64">
        <v>365</v>
      </c>
      <c r="K53" s="65" t="s">
        <v>2068</v>
      </c>
      <c r="L53" s="47" t="s">
        <v>125</v>
      </c>
      <c r="M53" s="48">
        <v>1</v>
      </c>
      <c r="N53" s="66" t="s">
        <v>196</v>
      </c>
      <c r="O53" s="66">
        <v>0</v>
      </c>
      <c r="P53" s="66" t="s">
        <v>568</v>
      </c>
      <c r="Q53" s="66">
        <v>0</v>
      </c>
      <c r="R53" s="66">
        <v>0</v>
      </c>
      <c r="S53" s="66">
        <v>0</v>
      </c>
      <c r="T53" s="66" t="s">
        <v>64</v>
      </c>
      <c r="U53" s="48">
        <v>48</v>
      </c>
      <c r="V53" s="48">
        <v>1</v>
      </c>
      <c r="W53" s="67">
        <v>1</v>
      </c>
      <c r="X53" s="48"/>
      <c r="Y53" s="48">
        <v>17.52</v>
      </c>
      <c r="Z53" s="68">
        <v>4380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42"/>
      <c r="AK53" s="56"/>
      <c r="AL53" s="21"/>
    </row>
    <row r="54" spans="2:38" s="5" customFormat="1" ht="22.5" customHeight="1" x14ac:dyDescent="0.4">
      <c r="B54" s="57" t="s">
        <v>175</v>
      </c>
      <c r="C54" s="58" t="s">
        <v>2066</v>
      </c>
      <c r="D54" s="285" t="s">
        <v>2511</v>
      </c>
      <c r="E54" s="72" t="s">
        <v>2067</v>
      </c>
      <c r="F54" s="60"/>
      <c r="G54" s="61"/>
      <c r="H54" s="62"/>
      <c r="I54" s="63">
        <v>1</v>
      </c>
      <c r="J54" s="64">
        <v>365</v>
      </c>
      <c r="K54" s="65" t="s">
        <v>2069</v>
      </c>
      <c r="L54" s="47" t="s">
        <v>172</v>
      </c>
      <c r="M54" s="48">
        <v>1</v>
      </c>
      <c r="N54" s="66" t="s">
        <v>196</v>
      </c>
      <c r="O54" s="66">
        <v>0</v>
      </c>
      <c r="P54" s="66">
        <v>0</v>
      </c>
      <c r="Q54" s="66">
        <v>0</v>
      </c>
      <c r="R54" s="66" t="s">
        <v>345</v>
      </c>
      <c r="S54" s="66">
        <v>0</v>
      </c>
      <c r="T54" s="66">
        <v>0</v>
      </c>
      <c r="U54" s="48">
        <v>48</v>
      </c>
      <c r="V54" s="48">
        <v>2</v>
      </c>
      <c r="W54" s="67">
        <v>2</v>
      </c>
      <c r="X54" s="48"/>
      <c r="Y54" s="48">
        <v>35.04</v>
      </c>
      <c r="Z54" s="68">
        <v>8760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42"/>
      <c r="AK54" s="56"/>
      <c r="AL54" s="21"/>
    </row>
    <row r="55" spans="2:38" s="5" customFormat="1" ht="22.5" customHeight="1" x14ac:dyDescent="0.4">
      <c r="B55" s="57" t="s">
        <v>257</v>
      </c>
      <c r="C55" s="58" t="s">
        <v>175</v>
      </c>
      <c r="D55" s="285" t="s">
        <v>175</v>
      </c>
      <c r="E55" s="72" t="s">
        <v>543</v>
      </c>
      <c r="F55" s="60"/>
      <c r="G55" s="61"/>
      <c r="H55" s="62"/>
      <c r="I55" s="63" t="s">
        <v>175</v>
      </c>
      <c r="J55" s="64" t="s">
        <v>175</v>
      </c>
      <c r="K55" s="65" t="s">
        <v>2070</v>
      </c>
      <c r="L55" s="136" t="s">
        <v>262</v>
      </c>
      <c r="M55" s="73">
        <v>1</v>
      </c>
      <c r="N55" s="74" t="s">
        <v>185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3" t="s">
        <v>175</v>
      </c>
      <c r="V55" s="73">
        <v>16</v>
      </c>
      <c r="W55" s="75">
        <v>16</v>
      </c>
      <c r="X55" s="73" t="s">
        <v>2505</v>
      </c>
      <c r="Y55" s="73" t="s">
        <v>175</v>
      </c>
      <c r="Z55" s="76" t="s">
        <v>175</v>
      </c>
      <c r="AA55" s="158" t="s">
        <v>187</v>
      </c>
      <c r="AB55" s="78" t="s">
        <v>188</v>
      </c>
      <c r="AC55" s="78" t="s">
        <v>175</v>
      </c>
      <c r="AD55" s="78" t="s">
        <v>175</v>
      </c>
      <c r="AE55" s="79" t="s">
        <v>175</v>
      </c>
      <c r="AF55" s="80" t="s">
        <v>175</v>
      </c>
      <c r="AG55" s="79" t="s">
        <v>175</v>
      </c>
      <c r="AH55" s="81" t="s">
        <v>189</v>
      </c>
      <c r="AI55" s="259" t="s">
        <v>189</v>
      </c>
      <c r="AJ55" s="255" t="s">
        <v>2505</v>
      </c>
      <c r="AK55" s="82" t="s">
        <v>2505</v>
      </c>
      <c r="AL55" s="21"/>
    </row>
    <row r="56" spans="2:38" s="5" customFormat="1" ht="22.5" customHeight="1" x14ac:dyDescent="0.4">
      <c r="B56" s="57" t="s">
        <v>257</v>
      </c>
      <c r="C56" s="58" t="s">
        <v>175</v>
      </c>
      <c r="D56" s="285" t="s">
        <v>175</v>
      </c>
      <c r="E56" s="72" t="s">
        <v>543</v>
      </c>
      <c r="F56" s="60"/>
      <c r="G56" s="61"/>
      <c r="H56" s="62"/>
      <c r="I56" s="63">
        <v>13</v>
      </c>
      <c r="J56" s="64">
        <v>365</v>
      </c>
      <c r="K56" s="65" t="s">
        <v>2063</v>
      </c>
      <c r="L56" s="47" t="s">
        <v>982</v>
      </c>
      <c r="M56" s="48">
        <v>1</v>
      </c>
      <c r="N56" s="66" t="s">
        <v>2064</v>
      </c>
      <c r="O56" s="66">
        <v>0</v>
      </c>
      <c r="P56" s="66">
        <v>0</v>
      </c>
      <c r="Q56" s="66" t="s">
        <v>909</v>
      </c>
      <c r="R56" s="66" t="s">
        <v>2065</v>
      </c>
      <c r="S56" s="66" t="s">
        <v>55</v>
      </c>
      <c r="T56" s="66">
        <v>0</v>
      </c>
      <c r="U56" s="48">
        <v>400</v>
      </c>
      <c r="V56" s="48">
        <v>4</v>
      </c>
      <c r="W56" s="67">
        <v>4</v>
      </c>
      <c r="X56" s="48"/>
      <c r="Y56" s="48">
        <v>7592</v>
      </c>
      <c r="Z56" s="68">
        <v>1898000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57"/>
      <c r="C57" s="58"/>
      <c r="D57" s="58"/>
      <c r="E57" s="72"/>
      <c r="F57" s="60"/>
      <c r="G57" s="61"/>
      <c r="H57" s="62"/>
      <c r="I57" s="63"/>
      <c r="J57" s="64"/>
      <c r="K57" s="65"/>
      <c r="L57" s="47"/>
      <c r="M57" s="48"/>
      <c r="N57" s="66"/>
      <c r="O57" s="66"/>
      <c r="P57" s="66"/>
      <c r="Q57" s="66"/>
      <c r="R57" s="66"/>
      <c r="S57" s="66"/>
      <c r="T57" s="66"/>
      <c r="U57" s="48"/>
      <c r="V57" s="48"/>
      <c r="W57" s="67"/>
      <c r="X57" s="48"/>
      <c r="Y57" s="48"/>
      <c r="Z57" s="68"/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thickBot="1" x14ac:dyDescent="0.45">
      <c r="B58" s="83"/>
      <c r="C58" s="84"/>
      <c r="D58" s="84"/>
      <c r="E58" s="85"/>
      <c r="F58" s="85"/>
      <c r="G58" s="307"/>
      <c r="H58" s="308"/>
      <c r="I58" s="89"/>
      <c r="J58" s="90"/>
      <c r="K58" s="91"/>
      <c r="L58" s="92"/>
      <c r="M58" s="93"/>
      <c r="N58" s="94"/>
      <c r="O58" s="94"/>
      <c r="P58" s="94"/>
      <c r="Q58" s="94"/>
      <c r="R58" s="94"/>
      <c r="S58" s="94"/>
      <c r="T58" s="94"/>
      <c r="U58" s="93"/>
      <c r="V58" s="93"/>
      <c r="W58" s="67"/>
      <c r="X58" s="225"/>
      <c r="Y58" s="93"/>
      <c r="Z58" s="95"/>
      <c r="AA58" s="150"/>
      <c r="AB58" s="147"/>
      <c r="AC58" s="69"/>
      <c r="AD58" s="69"/>
      <c r="AE58" s="70"/>
      <c r="AF58" s="71"/>
      <c r="AG58" s="70"/>
      <c r="AH58" s="70">
        <f t="shared" si="0"/>
        <v>0</v>
      </c>
      <c r="AI58" s="96">
        <f t="shared" si="1"/>
        <v>0</v>
      </c>
      <c r="AJ58" s="232"/>
      <c r="AK58" s="233"/>
      <c r="AL58" s="21"/>
    </row>
    <row r="59" spans="2:38" s="5" customFormat="1" ht="30" customHeight="1" thickTop="1" x14ac:dyDescent="0.4">
      <c r="C59" s="19"/>
      <c r="D59" s="19"/>
      <c r="E59" s="19"/>
      <c r="F59" s="19"/>
      <c r="G59" s="19"/>
      <c r="H59" s="19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239"/>
      <c r="Y59" s="309" t="s">
        <v>26</v>
      </c>
      <c r="Z59" s="309" t="s">
        <v>27</v>
      </c>
      <c r="AA59" s="97"/>
      <c r="AB59" s="97"/>
      <c r="AC59" s="97"/>
      <c r="AD59" s="97"/>
      <c r="AE59" s="97"/>
      <c r="AF59" s="97"/>
      <c r="AG59" s="99"/>
      <c r="AH59" s="100" t="s">
        <v>35</v>
      </c>
      <c r="AI59" s="100" t="s">
        <v>36</v>
      </c>
      <c r="AJ59" s="21"/>
    </row>
    <row r="60" spans="2:38" s="5" customFormat="1" ht="15" customHeight="1" thickBot="1" x14ac:dyDescent="0.45">
      <c r="C60" s="19"/>
      <c r="D60" s="19"/>
      <c r="E60" s="19"/>
      <c r="F60" s="19"/>
      <c r="G60" s="19"/>
      <c r="H60" s="19"/>
      <c r="Y60" s="310" t="s">
        <v>44</v>
      </c>
      <c r="Z60" s="311">
        <v>10</v>
      </c>
      <c r="AH60" s="103" t="s">
        <v>44</v>
      </c>
      <c r="AI60" s="103">
        <v>10</v>
      </c>
      <c r="AJ60" s="21"/>
    </row>
    <row r="61" spans="2:38" s="104" customFormat="1" ht="33" customHeight="1" thickTop="1" thickBot="1" x14ac:dyDescent="0.45">
      <c r="C61" s="105"/>
      <c r="D61" s="105"/>
      <c r="E61" s="105"/>
      <c r="F61" s="105"/>
      <c r="G61" s="105"/>
      <c r="H61" s="105"/>
      <c r="Y61" s="312">
        <f>SUM(Y9:Y58)</f>
        <v>29377.390000000003</v>
      </c>
      <c r="Z61" s="313">
        <f>SUM(Z9:Z56)</f>
        <v>7344347.5</v>
      </c>
      <c r="AA61" s="108"/>
      <c r="AB61" s="108"/>
      <c r="AC61" s="108"/>
      <c r="AD61" s="108"/>
      <c r="AE61" s="108"/>
      <c r="AF61" s="108"/>
      <c r="AG61" s="108"/>
      <c r="AH61" s="314">
        <f>SUM(AH9:AH58)</f>
        <v>0</v>
      </c>
      <c r="AI61" s="315">
        <f>SUM(AI9:AI58)</f>
        <v>0</v>
      </c>
      <c r="AJ61" s="111"/>
    </row>
    <row r="62" spans="2:38" s="104" customFormat="1" ht="39.950000000000003" customHeight="1" thickTop="1" thickBot="1" x14ac:dyDescent="0.45">
      <c r="C62" s="105"/>
      <c r="D62" s="105"/>
      <c r="E62" s="105"/>
      <c r="F62" s="105"/>
      <c r="G62" s="105"/>
      <c r="H62" s="105"/>
      <c r="Y62" s="316"/>
      <c r="Z62" s="317" t="s">
        <v>197</v>
      </c>
      <c r="AA62" s="108"/>
      <c r="AB62" s="108"/>
      <c r="AC62" s="108"/>
      <c r="AD62" s="108"/>
      <c r="AE62" s="108"/>
      <c r="AF62" s="108"/>
      <c r="AG62" s="108"/>
      <c r="AH62" s="316"/>
      <c r="AI62" s="318"/>
      <c r="AJ62" s="316"/>
      <c r="AK62" s="318"/>
      <c r="AL62" s="115"/>
    </row>
    <row r="63" spans="2:38" s="104" customFormat="1" ht="33" customHeight="1" thickTop="1" x14ac:dyDescent="0.4">
      <c r="C63" s="105"/>
      <c r="D63" s="105"/>
      <c r="E63" s="105"/>
      <c r="F63" s="105"/>
      <c r="G63" s="105"/>
      <c r="H63" s="105"/>
      <c r="Y63" s="316"/>
      <c r="Z63" s="116" t="s">
        <v>198</v>
      </c>
      <c r="AA63" s="108"/>
      <c r="AB63" s="108"/>
      <c r="AC63" s="108"/>
      <c r="AD63" s="108"/>
      <c r="AE63" s="108"/>
      <c r="AF63" s="108"/>
      <c r="AG63" s="108"/>
      <c r="AH63" s="117" t="s">
        <v>179</v>
      </c>
      <c r="AI63" s="318"/>
      <c r="AJ63" s="366" t="s">
        <v>2502</v>
      </c>
      <c r="AK63" s="318"/>
      <c r="AL63" s="115"/>
    </row>
    <row r="64" spans="2:38" s="104" customFormat="1" ht="22.5" customHeight="1" thickBot="1" x14ac:dyDescent="0.45">
      <c r="C64" s="105"/>
      <c r="D64" s="105"/>
      <c r="E64" s="105"/>
      <c r="F64" s="105"/>
      <c r="G64" s="105"/>
      <c r="H64" s="105"/>
      <c r="Y64" s="118"/>
      <c r="Z64" s="119" t="s">
        <v>180</v>
      </c>
      <c r="AA64" s="108"/>
      <c r="AB64" s="108"/>
      <c r="AC64" s="108"/>
      <c r="AD64" s="108"/>
      <c r="AE64" s="108"/>
      <c r="AF64" s="108"/>
      <c r="AG64" s="108"/>
      <c r="AH64" s="120" t="s">
        <v>181</v>
      </c>
      <c r="AI64" s="108"/>
      <c r="AJ64" s="367"/>
      <c r="AK64" s="108"/>
      <c r="AL64" s="121"/>
    </row>
    <row r="65" spans="3:38" s="5" customFormat="1" ht="39.950000000000003" customHeight="1" thickTop="1" thickBot="1" x14ac:dyDescent="0.45">
      <c r="C65" s="19"/>
      <c r="D65" s="19"/>
      <c r="E65" s="19"/>
      <c r="F65" s="19"/>
      <c r="G65" s="19"/>
      <c r="H65" s="19"/>
      <c r="Y65" s="122"/>
      <c r="Z65" s="313">
        <v>727177.21405228751</v>
      </c>
      <c r="AA65" s="124"/>
      <c r="AB65" s="124"/>
      <c r="AC65" s="124"/>
      <c r="AD65" s="124"/>
      <c r="AE65" s="124"/>
      <c r="AF65" s="124"/>
      <c r="AG65" s="124"/>
      <c r="AH65" s="320">
        <f>(Y61-AH61)*$E$5/1000</f>
        <v>12.632277700000001</v>
      </c>
      <c r="AI65" s="321"/>
      <c r="AJ65" s="322">
        <f>1-AH61/Y61</f>
        <v>1</v>
      </c>
      <c r="AK65" s="321"/>
      <c r="AL65" s="323"/>
    </row>
    <row r="66" spans="3:38" s="5" customFormat="1" ht="37.5" customHeight="1" thickTop="1" x14ac:dyDescent="0.4">
      <c r="C66" s="19"/>
      <c r="D66" s="19"/>
      <c r="E66" s="19"/>
      <c r="F66" s="19"/>
      <c r="G66" s="19"/>
      <c r="H66" s="19"/>
      <c r="Z66" s="128" t="s">
        <v>199</v>
      </c>
      <c r="AA66" s="129"/>
      <c r="AB66" s="129"/>
      <c r="AC66" s="129"/>
      <c r="AD66" s="129"/>
      <c r="AE66" s="129"/>
      <c r="AF66" s="129"/>
      <c r="AG66" s="129"/>
      <c r="AH66" s="129"/>
      <c r="AJ66" s="129"/>
    </row>
    <row r="67" spans="3:38" s="5" customFormat="1" ht="39.950000000000003" customHeight="1" x14ac:dyDescent="0.4">
      <c r="C67" s="19"/>
      <c r="D67" s="19"/>
      <c r="E67" s="19"/>
      <c r="F67" s="19"/>
      <c r="G67" s="19"/>
      <c r="H67" s="19"/>
    </row>
  </sheetData>
  <autoFilter ref="B1:AK67"/>
  <mergeCells count="23">
    <mergeCell ref="AJ63:AJ64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82"/>
  <sheetViews>
    <sheetView topLeftCell="D14" zoomScale="40" zoomScaleNormal="40" workbookViewId="0">
      <selection activeCell="L65" sqref="L65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2" width="10.625" style="131" customWidth="1"/>
    <col min="23" max="24" width="10.7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3.6" customHeight="1" x14ac:dyDescent="0.4">
      <c r="B2" s="293" t="s">
        <v>2071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2506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3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78" t="s">
        <v>2498</v>
      </c>
      <c r="AK7" s="244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71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2045</v>
      </c>
      <c r="D9" s="284">
        <v>1</v>
      </c>
      <c r="E9" s="41" t="s">
        <v>2072</v>
      </c>
      <c r="F9" s="41"/>
      <c r="G9" s="42"/>
      <c r="H9" s="43"/>
      <c r="I9" s="44">
        <v>1</v>
      </c>
      <c r="J9" s="45">
        <v>12</v>
      </c>
      <c r="K9" s="46" t="s">
        <v>215</v>
      </c>
      <c r="L9" s="47" t="s">
        <v>96</v>
      </c>
      <c r="M9" s="48">
        <v>1</v>
      </c>
      <c r="N9" s="49" t="s">
        <v>97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36</v>
      </c>
      <c r="V9" s="50">
        <v>1</v>
      </c>
      <c r="W9" s="50">
        <v>1</v>
      </c>
      <c r="X9" s="50"/>
      <c r="Y9" s="50">
        <v>0.43199999999999994</v>
      </c>
      <c r="Z9" s="51">
        <v>107.99999999999999</v>
      </c>
      <c r="AA9" s="148"/>
      <c r="AB9" s="52"/>
      <c r="AC9" s="52"/>
      <c r="AD9" s="52"/>
      <c r="AE9" s="53"/>
      <c r="AF9" s="54"/>
      <c r="AG9" s="53"/>
      <c r="AH9" s="55">
        <f t="shared" ref="AH9:AH73" si="0">(AF9/1000)*I9*J9*AG9</f>
        <v>0</v>
      </c>
      <c r="AI9" s="272">
        <f t="shared" ref="AI9:AI73" si="1">AH9*$E$4*$E$3</f>
        <v>0</v>
      </c>
      <c r="AJ9" s="242"/>
      <c r="AK9" s="56"/>
      <c r="AL9" s="21"/>
    </row>
    <row r="10" spans="2:38" s="5" customFormat="1" ht="22.5" customHeight="1" x14ac:dyDescent="0.4">
      <c r="B10" s="57" t="s">
        <v>175</v>
      </c>
      <c r="C10" s="58" t="s">
        <v>2045</v>
      </c>
      <c r="D10" s="285">
        <v>2</v>
      </c>
      <c r="E10" s="59" t="s">
        <v>2073</v>
      </c>
      <c r="F10" s="60"/>
      <c r="G10" s="61"/>
      <c r="H10" s="62"/>
      <c r="I10" s="63">
        <v>9</v>
      </c>
      <c r="J10" s="64">
        <v>280</v>
      </c>
      <c r="K10" s="65" t="s">
        <v>208</v>
      </c>
      <c r="L10" s="47" t="s">
        <v>52</v>
      </c>
      <c r="M10" s="48">
        <v>1</v>
      </c>
      <c r="N10" s="66" t="s">
        <v>105</v>
      </c>
      <c r="O10" s="66">
        <v>0</v>
      </c>
      <c r="P10" s="66" t="s">
        <v>88</v>
      </c>
      <c r="Q10" s="66" t="s">
        <v>1150</v>
      </c>
      <c r="R10" s="66">
        <v>0</v>
      </c>
      <c r="S10" s="66">
        <v>0</v>
      </c>
      <c r="T10" s="66">
        <v>0</v>
      </c>
      <c r="U10" s="48">
        <v>27</v>
      </c>
      <c r="V10" s="48">
        <v>12</v>
      </c>
      <c r="W10" s="67">
        <v>12</v>
      </c>
      <c r="X10" s="48"/>
      <c r="Y10" s="48">
        <v>816.4799999999999</v>
      </c>
      <c r="Z10" s="68">
        <v>204119.99999999997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57" t="s">
        <v>175</v>
      </c>
      <c r="C11" s="58" t="s">
        <v>2045</v>
      </c>
      <c r="D11" s="285">
        <v>2</v>
      </c>
      <c r="E11" s="60" t="s">
        <v>2073</v>
      </c>
      <c r="F11" s="60"/>
      <c r="G11" s="61"/>
      <c r="H11" s="62"/>
      <c r="I11" s="63">
        <v>24</v>
      </c>
      <c r="J11" s="64">
        <v>365</v>
      </c>
      <c r="K11" s="65" t="s">
        <v>2074</v>
      </c>
      <c r="L11" s="47" t="s">
        <v>66</v>
      </c>
      <c r="M11" s="48">
        <v>1</v>
      </c>
      <c r="N11" s="66" t="s">
        <v>207</v>
      </c>
      <c r="O11" s="66">
        <v>0</v>
      </c>
      <c r="P11" s="66">
        <v>0</v>
      </c>
      <c r="Q11" s="66" t="s">
        <v>2075</v>
      </c>
      <c r="R11" s="66" t="s">
        <v>2076</v>
      </c>
      <c r="S11" s="66" t="s">
        <v>69</v>
      </c>
      <c r="T11" s="66" t="s">
        <v>64</v>
      </c>
      <c r="U11" s="48">
        <v>3</v>
      </c>
      <c r="V11" s="48">
        <v>1</v>
      </c>
      <c r="W11" s="67">
        <v>1</v>
      </c>
      <c r="X11" s="48"/>
      <c r="Y11" s="48">
        <v>26.280000000000005</v>
      </c>
      <c r="Z11" s="68">
        <v>6570.0000000000009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55" t="s">
        <v>189</v>
      </c>
      <c r="AK11" s="82" t="s">
        <v>189</v>
      </c>
      <c r="AL11" s="21"/>
    </row>
    <row r="12" spans="2:38" s="5" customFormat="1" ht="22.5" customHeight="1" x14ac:dyDescent="0.4">
      <c r="B12" s="57" t="s">
        <v>175</v>
      </c>
      <c r="C12" s="58" t="s">
        <v>2045</v>
      </c>
      <c r="D12" s="285">
        <v>2</v>
      </c>
      <c r="E12" s="60" t="s">
        <v>2073</v>
      </c>
      <c r="F12" s="60"/>
      <c r="G12" s="61"/>
      <c r="H12" s="62"/>
      <c r="I12" s="63">
        <v>24</v>
      </c>
      <c r="J12" s="64">
        <v>365</v>
      </c>
      <c r="K12" s="65" t="s">
        <v>2077</v>
      </c>
      <c r="L12" s="47" t="s">
        <v>66</v>
      </c>
      <c r="M12" s="48">
        <v>1</v>
      </c>
      <c r="N12" s="66" t="s">
        <v>207</v>
      </c>
      <c r="O12" s="66">
        <v>0</v>
      </c>
      <c r="P12" s="66">
        <v>0</v>
      </c>
      <c r="Q12" s="66" t="s">
        <v>74</v>
      </c>
      <c r="R12" s="66" t="s">
        <v>2078</v>
      </c>
      <c r="S12" s="66" t="s">
        <v>69</v>
      </c>
      <c r="T12" s="66" t="s">
        <v>64</v>
      </c>
      <c r="U12" s="48">
        <v>3</v>
      </c>
      <c r="V12" s="48">
        <v>1</v>
      </c>
      <c r="W12" s="67">
        <v>1</v>
      </c>
      <c r="X12" s="48"/>
      <c r="Y12" s="48">
        <v>26.280000000000005</v>
      </c>
      <c r="Z12" s="68">
        <v>6570.0000000000009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55" t="s">
        <v>189</v>
      </c>
      <c r="AK12" s="82" t="s">
        <v>189</v>
      </c>
      <c r="AL12" s="21"/>
    </row>
    <row r="13" spans="2:38" s="5" customFormat="1" ht="22.5" customHeight="1" x14ac:dyDescent="0.4">
      <c r="B13" s="57" t="s">
        <v>175</v>
      </c>
      <c r="C13" s="58" t="s">
        <v>2045</v>
      </c>
      <c r="D13" s="285">
        <v>2</v>
      </c>
      <c r="E13" s="60" t="s">
        <v>2073</v>
      </c>
      <c r="F13" s="60"/>
      <c r="G13" s="61"/>
      <c r="H13" s="62"/>
      <c r="I13" s="63">
        <v>0</v>
      </c>
      <c r="J13" s="64">
        <v>0</v>
      </c>
      <c r="K13" s="65" t="s">
        <v>2079</v>
      </c>
      <c r="L13" s="47" t="s">
        <v>61</v>
      </c>
      <c r="M13" s="48">
        <v>1</v>
      </c>
      <c r="N13" s="66" t="s">
        <v>121</v>
      </c>
      <c r="O13" s="66">
        <v>0</v>
      </c>
      <c r="P13" s="66" t="s">
        <v>211</v>
      </c>
      <c r="Q13" s="66">
        <v>0</v>
      </c>
      <c r="R13" s="66">
        <v>0</v>
      </c>
      <c r="S13" s="66">
        <v>0</v>
      </c>
      <c r="T13" s="66" t="s">
        <v>64</v>
      </c>
      <c r="U13" s="48">
        <v>2.7</v>
      </c>
      <c r="V13" s="48">
        <v>2</v>
      </c>
      <c r="W13" s="67">
        <v>2</v>
      </c>
      <c r="X13" s="48"/>
      <c r="Y13" s="48">
        <v>0</v>
      </c>
      <c r="Z13" s="68">
        <v>0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55" t="s">
        <v>189</v>
      </c>
      <c r="AK13" s="82" t="s">
        <v>189</v>
      </c>
      <c r="AL13" s="21"/>
    </row>
    <row r="14" spans="2:38" s="5" customFormat="1" ht="22.5" customHeight="1" x14ac:dyDescent="0.4">
      <c r="B14" s="57" t="s">
        <v>175</v>
      </c>
      <c r="C14" s="58" t="s">
        <v>2045</v>
      </c>
      <c r="D14" s="285">
        <v>3</v>
      </c>
      <c r="E14" s="60" t="s">
        <v>70</v>
      </c>
      <c r="F14" s="60"/>
      <c r="G14" s="61"/>
      <c r="H14" s="62"/>
      <c r="I14" s="63">
        <v>9</v>
      </c>
      <c r="J14" s="64">
        <v>280</v>
      </c>
      <c r="K14" s="65" t="s">
        <v>223</v>
      </c>
      <c r="L14" s="47" t="s">
        <v>52</v>
      </c>
      <c r="M14" s="48">
        <v>1</v>
      </c>
      <c r="N14" s="66" t="s">
        <v>53</v>
      </c>
      <c r="O14" s="66">
        <v>0</v>
      </c>
      <c r="P14" s="66" t="s">
        <v>224</v>
      </c>
      <c r="Q14" s="66" t="s">
        <v>1150</v>
      </c>
      <c r="R14" s="66">
        <v>0</v>
      </c>
      <c r="S14" s="66">
        <v>0</v>
      </c>
      <c r="T14" s="66">
        <v>0</v>
      </c>
      <c r="U14" s="48">
        <v>48</v>
      </c>
      <c r="V14" s="48">
        <v>4</v>
      </c>
      <c r="W14" s="67">
        <v>4</v>
      </c>
      <c r="X14" s="48"/>
      <c r="Y14" s="48">
        <v>483.84</v>
      </c>
      <c r="Z14" s="68">
        <v>120960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57" t="s">
        <v>175</v>
      </c>
      <c r="C15" s="58" t="s">
        <v>2045</v>
      </c>
      <c r="D15" s="285">
        <v>3</v>
      </c>
      <c r="E15" s="60" t="s">
        <v>70</v>
      </c>
      <c r="F15" s="60"/>
      <c r="G15" s="61"/>
      <c r="H15" s="62"/>
      <c r="I15" s="63">
        <v>24</v>
      </c>
      <c r="J15" s="64">
        <v>365</v>
      </c>
      <c r="K15" s="65" t="s">
        <v>2074</v>
      </c>
      <c r="L15" s="47" t="s">
        <v>66</v>
      </c>
      <c r="M15" s="48">
        <v>1</v>
      </c>
      <c r="N15" s="66" t="s">
        <v>207</v>
      </c>
      <c r="O15" s="66">
        <v>0</v>
      </c>
      <c r="P15" s="66">
        <v>0</v>
      </c>
      <c r="Q15" s="66" t="s">
        <v>2075</v>
      </c>
      <c r="R15" s="66" t="s">
        <v>2076</v>
      </c>
      <c r="S15" s="66" t="s">
        <v>69</v>
      </c>
      <c r="T15" s="66" t="s">
        <v>64</v>
      </c>
      <c r="U15" s="48">
        <v>3</v>
      </c>
      <c r="V15" s="48">
        <v>1</v>
      </c>
      <c r="W15" s="67">
        <v>1</v>
      </c>
      <c r="X15" s="48"/>
      <c r="Y15" s="48">
        <v>26.280000000000005</v>
      </c>
      <c r="Z15" s="68">
        <v>6570.0000000000009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55" t="s">
        <v>189</v>
      </c>
      <c r="AK15" s="82" t="s">
        <v>189</v>
      </c>
      <c r="AL15" s="21"/>
    </row>
    <row r="16" spans="2:38" s="5" customFormat="1" ht="22.5" customHeight="1" x14ac:dyDescent="0.4">
      <c r="B16" s="57" t="s">
        <v>175</v>
      </c>
      <c r="C16" s="58" t="s">
        <v>2045</v>
      </c>
      <c r="D16" s="285">
        <v>3</v>
      </c>
      <c r="E16" s="72" t="s">
        <v>70</v>
      </c>
      <c r="F16" s="60"/>
      <c r="G16" s="61"/>
      <c r="H16" s="62"/>
      <c r="I16" s="63">
        <v>0</v>
      </c>
      <c r="J16" s="64">
        <v>0</v>
      </c>
      <c r="K16" s="65" t="s">
        <v>2079</v>
      </c>
      <c r="L16" s="47" t="s">
        <v>61</v>
      </c>
      <c r="M16" s="48">
        <v>1</v>
      </c>
      <c r="N16" s="66" t="s">
        <v>121</v>
      </c>
      <c r="O16" s="66">
        <v>0</v>
      </c>
      <c r="P16" s="66" t="s">
        <v>211</v>
      </c>
      <c r="Q16" s="66">
        <v>0</v>
      </c>
      <c r="R16" s="66">
        <v>0</v>
      </c>
      <c r="S16" s="66">
        <v>0</v>
      </c>
      <c r="T16" s="66" t="s">
        <v>64</v>
      </c>
      <c r="U16" s="48">
        <v>2.7</v>
      </c>
      <c r="V16" s="48">
        <v>1</v>
      </c>
      <c r="W16" s="67">
        <v>1</v>
      </c>
      <c r="X16" s="48"/>
      <c r="Y16" s="48">
        <v>0</v>
      </c>
      <c r="Z16" s="68">
        <v>0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55" t="s">
        <v>189</v>
      </c>
      <c r="AK16" s="82" t="s">
        <v>189</v>
      </c>
      <c r="AL16" s="21"/>
    </row>
    <row r="17" spans="2:38" s="5" customFormat="1" ht="22.5" customHeight="1" x14ac:dyDescent="0.4">
      <c r="B17" s="57" t="s">
        <v>175</v>
      </c>
      <c r="C17" s="58" t="s">
        <v>2045</v>
      </c>
      <c r="D17" s="285">
        <v>4</v>
      </c>
      <c r="E17" s="72" t="s">
        <v>240</v>
      </c>
      <c r="F17" s="60"/>
      <c r="G17" s="61"/>
      <c r="H17" s="62"/>
      <c r="I17" s="63">
        <v>9</v>
      </c>
      <c r="J17" s="64">
        <v>280</v>
      </c>
      <c r="K17" s="65" t="s">
        <v>130</v>
      </c>
      <c r="L17" s="47" t="s">
        <v>125</v>
      </c>
      <c r="M17" s="48">
        <v>2</v>
      </c>
      <c r="N17" s="66" t="s">
        <v>97</v>
      </c>
      <c r="O17" s="66">
        <v>0</v>
      </c>
      <c r="P17" s="66" t="s">
        <v>2080</v>
      </c>
      <c r="Q17" s="66">
        <v>0</v>
      </c>
      <c r="R17" s="66">
        <v>0</v>
      </c>
      <c r="S17" s="66">
        <v>0</v>
      </c>
      <c r="T17" s="66">
        <v>0</v>
      </c>
      <c r="U17" s="48">
        <v>36</v>
      </c>
      <c r="V17" s="48">
        <v>7</v>
      </c>
      <c r="W17" s="67">
        <v>14</v>
      </c>
      <c r="X17" s="48"/>
      <c r="Y17" s="48">
        <v>1270.0799999999997</v>
      </c>
      <c r="Z17" s="68">
        <v>317519.99999999994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57" t="s">
        <v>175</v>
      </c>
      <c r="C18" s="58" t="s">
        <v>2045</v>
      </c>
      <c r="D18" s="285">
        <v>4</v>
      </c>
      <c r="E18" s="72" t="s">
        <v>240</v>
      </c>
      <c r="F18" s="60"/>
      <c r="G18" s="61"/>
      <c r="H18" s="62"/>
      <c r="I18" s="63">
        <v>24</v>
      </c>
      <c r="J18" s="64">
        <v>365</v>
      </c>
      <c r="K18" s="65" t="s">
        <v>2074</v>
      </c>
      <c r="L18" s="47" t="s">
        <v>66</v>
      </c>
      <c r="M18" s="48">
        <v>1</v>
      </c>
      <c r="N18" s="66" t="s">
        <v>207</v>
      </c>
      <c r="O18" s="66">
        <v>0</v>
      </c>
      <c r="P18" s="66">
        <v>0</v>
      </c>
      <c r="Q18" s="66" t="s">
        <v>2075</v>
      </c>
      <c r="R18" s="66" t="s">
        <v>2076</v>
      </c>
      <c r="S18" s="66" t="s">
        <v>69</v>
      </c>
      <c r="T18" s="66" t="s">
        <v>64</v>
      </c>
      <c r="U18" s="48">
        <v>3</v>
      </c>
      <c r="V18" s="48">
        <v>1</v>
      </c>
      <c r="W18" s="67">
        <v>1</v>
      </c>
      <c r="X18" s="48"/>
      <c r="Y18" s="48">
        <v>26.280000000000005</v>
      </c>
      <c r="Z18" s="68">
        <v>6570.0000000000009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55" t="s">
        <v>189</v>
      </c>
      <c r="AK18" s="82" t="s">
        <v>189</v>
      </c>
      <c r="AL18" s="21"/>
    </row>
    <row r="19" spans="2:38" s="5" customFormat="1" ht="22.5" customHeight="1" x14ac:dyDescent="0.4">
      <c r="B19" s="57" t="s">
        <v>175</v>
      </c>
      <c r="C19" s="58" t="s">
        <v>2045</v>
      </c>
      <c r="D19" s="285">
        <v>4</v>
      </c>
      <c r="E19" s="72" t="s">
        <v>240</v>
      </c>
      <c r="F19" s="60"/>
      <c r="G19" s="61"/>
      <c r="H19" s="62"/>
      <c r="I19" s="63">
        <v>0</v>
      </c>
      <c r="J19" s="64">
        <v>0</v>
      </c>
      <c r="K19" s="65" t="s">
        <v>2079</v>
      </c>
      <c r="L19" s="47" t="s">
        <v>61</v>
      </c>
      <c r="M19" s="48">
        <v>1</v>
      </c>
      <c r="N19" s="66" t="s">
        <v>121</v>
      </c>
      <c r="O19" s="66">
        <v>0</v>
      </c>
      <c r="P19" s="66" t="s">
        <v>211</v>
      </c>
      <c r="Q19" s="66">
        <v>0</v>
      </c>
      <c r="R19" s="66">
        <v>0</v>
      </c>
      <c r="S19" s="66">
        <v>0</v>
      </c>
      <c r="T19" s="66" t="s">
        <v>64</v>
      </c>
      <c r="U19" s="48">
        <v>2.7</v>
      </c>
      <c r="V19" s="48">
        <v>2</v>
      </c>
      <c r="W19" s="67">
        <v>2</v>
      </c>
      <c r="X19" s="48"/>
      <c r="Y19" s="48">
        <v>0</v>
      </c>
      <c r="Z19" s="68">
        <v>0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55" t="s">
        <v>189</v>
      </c>
      <c r="AK19" s="82" t="s">
        <v>189</v>
      </c>
      <c r="AL19" s="21"/>
    </row>
    <row r="20" spans="2:38" s="5" customFormat="1" ht="22.5" customHeight="1" x14ac:dyDescent="0.4">
      <c r="B20" s="57" t="s">
        <v>175</v>
      </c>
      <c r="C20" s="58" t="s">
        <v>2045</v>
      </c>
      <c r="D20" s="285">
        <v>5</v>
      </c>
      <c r="E20" s="72" t="s">
        <v>2081</v>
      </c>
      <c r="F20" s="60"/>
      <c r="G20" s="61"/>
      <c r="H20" s="62"/>
      <c r="I20" s="63">
        <v>1</v>
      </c>
      <c r="J20" s="64">
        <v>12</v>
      </c>
      <c r="K20" s="65" t="s">
        <v>215</v>
      </c>
      <c r="L20" s="47" t="s">
        <v>96</v>
      </c>
      <c r="M20" s="48">
        <v>1</v>
      </c>
      <c r="N20" s="66" t="s">
        <v>97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48">
        <v>36</v>
      </c>
      <c r="V20" s="48">
        <v>1</v>
      </c>
      <c r="W20" s="67">
        <v>1</v>
      </c>
      <c r="X20" s="48"/>
      <c r="Y20" s="48">
        <v>0.43199999999999994</v>
      </c>
      <c r="Z20" s="68">
        <v>107.99999999999999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57" t="s">
        <v>175</v>
      </c>
      <c r="C21" s="58" t="s">
        <v>2045</v>
      </c>
      <c r="D21" s="285">
        <v>6</v>
      </c>
      <c r="E21" s="72" t="s">
        <v>2082</v>
      </c>
      <c r="F21" s="60"/>
      <c r="G21" s="61"/>
      <c r="H21" s="62"/>
      <c r="I21" s="63">
        <v>3</v>
      </c>
      <c r="J21" s="64">
        <v>280</v>
      </c>
      <c r="K21" s="65" t="s">
        <v>246</v>
      </c>
      <c r="L21" s="47" t="s">
        <v>108</v>
      </c>
      <c r="M21" s="48">
        <v>1</v>
      </c>
      <c r="N21" s="66" t="s">
        <v>247</v>
      </c>
      <c r="O21" s="66">
        <v>0</v>
      </c>
      <c r="P21" s="66">
        <v>0</v>
      </c>
      <c r="Q21" s="66" t="s">
        <v>909</v>
      </c>
      <c r="R21" s="66">
        <v>0</v>
      </c>
      <c r="S21" s="66" t="s">
        <v>903</v>
      </c>
      <c r="T21" s="66">
        <v>0</v>
      </c>
      <c r="U21" s="48">
        <v>18</v>
      </c>
      <c r="V21" s="48">
        <v>4</v>
      </c>
      <c r="W21" s="67">
        <v>4</v>
      </c>
      <c r="X21" s="48"/>
      <c r="Y21" s="48">
        <v>60.47999999999999</v>
      </c>
      <c r="Z21" s="68">
        <v>15119.999999999998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57" t="s">
        <v>175</v>
      </c>
      <c r="C22" s="58" t="s">
        <v>2045</v>
      </c>
      <c r="D22" s="285">
        <v>7</v>
      </c>
      <c r="E22" s="72" t="s">
        <v>2083</v>
      </c>
      <c r="F22" s="60"/>
      <c r="G22" s="61"/>
      <c r="H22" s="62"/>
      <c r="I22" s="63">
        <v>4</v>
      </c>
      <c r="J22" s="64">
        <v>280</v>
      </c>
      <c r="K22" s="65" t="s">
        <v>2084</v>
      </c>
      <c r="L22" s="47" t="s">
        <v>125</v>
      </c>
      <c r="M22" s="48">
        <v>1</v>
      </c>
      <c r="N22" s="66" t="s">
        <v>97</v>
      </c>
      <c r="O22" s="66">
        <v>0</v>
      </c>
      <c r="P22" s="66" t="s">
        <v>2085</v>
      </c>
      <c r="Q22" s="66">
        <v>0</v>
      </c>
      <c r="R22" s="66">
        <v>0</v>
      </c>
      <c r="S22" s="66">
        <v>0</v>
      </c>
      <c r="T22" s="66">
        <v>0</v>
      </c>
      <c r="U22" s="48">
        <v>36</v>
      </c>
      <c r="V22" s="48">
        <v>2</v>
      </c>
      <c r="W22" s="67">
        <v>2</v>
      </c>
      <c r="X22" s="48"/>
      <c r="Y22" s="48">
        <v>80.64</v>
      </c>
      <c r="Z22" s="68">
        <v>20160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57" t="s">
        <v>175</v>
      </c>
      <c r="C23" s="58" t="s">
        <v>2045</v>
      </c>
      <c r="D23" s="285">
        <v>7</v>
      </c>
      <c r="E23" s="72" t="s">
        <v>2083</v>
      </c>
      <c r="F23" s="60"/>
      <c r="G23" s="61"/>
      <c r="H23" s="62"/>
      <c r="I23" s="63">
        <v>4</v>
      </c>
      <c r="J23" s="64">
        <v>280</v>
      </c>
      <c r="K23" s="65" t="s">
        <v>2086</v>
      </c>
      <c r="L23" s="47" t="s">
        <v>82</v>
      </c>
      <c r="M23" s="48">
        <v>2</v>
      </c>
      <c r="N23" s="66" t="s">
        <v>2087</v>
      </c>
      <c r="O23" s="66">
        <v>0</v>
      </c>
      <c r="P23" s="66">
        <v>0</v>
      </c>
      <c r="Q23" s="66">
        <v>0</v>
      </c>
      <c r="R23" s="66">
        <v>0</v>
      </c>
      <c r="S23" s="66" t="s">
        <v>1125</v>
      </c>
      <c r="T23" s="66">
        <v>0</v>
      </c>
      <c r="U23" s="48">
        <v>80</v>
      </c>
      <c r="V23" s="48">
        <v>1</v>
      </c>
      <c r="W23" s="67">
        <v>2</v>
      </c>
      <c r="X23" s="48"/>
      <c r="Y23" s="48">
        <v>179.20000000000002</v>
      </c>
      <c r="Z23" s="68">
        <v>44800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57" t="s">
        <v>175</v>
      </c>
      <c r="C24" s="58" t="s">
        <v>2045</v>
      </c>
      <c r="D24" s="285">
        <v>7</v>
      </c>
      <c r="E24" s="72" t="s">
        <v>2083</v>
      </c>
      <c r="F24" s="60"/>
      <c r="G24" s="61"/>
      <c r="H24" s="62"/>
      <c r="I24" s="63">
        <v>4</v>
      </c>
      <c r="J24" s="64">
        <v>280</v>
      </c>
      <c r="K24" s="65" t="s">
        <v>208</v>
      </c>
      <c r="L24" s="47" t="s">
        <v>52</v>
      </c>
      <c r="M24" s="48">
        <v>1</v>
      </c>
      <c r="N24" s="66" t="s">
        <v>105</v>
      </c>
      <c r="O24" s="66">
        <v>0</v>
      </c>
      <c r="P24" s="66" t="s">
        <v>88</v>
      </c>
      <c r="Q24" s="66" t="s">
        <v>1150</v>
      </c>
      <c r="R24" s="66">
        <v>0</v>
      </c>
      <c r="S24" s="66">
        <v>0</v>
      </c>
      <c r="T24" s="66">
        <v>0</v>
      </c>
      <c r="U24" s="48">
        <v>27</v>
      </c>
      <c r="V24" s="48">
        <v>1</v>
      </c>
      <c r="W24" s="67">
        <v>1</v>
      </c>
      <c r="X24" s="48"/>
      <c r="Y24" s="48">
        <v>30.24</v>
      </c>
      <c r="Z24" s="68">
        <v>7560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57" t="s">
        <v>175</v>
      </c>
      <c r="C25" s="58" t="s">
        <v>2045</v>
      </c>
      <c r="D25" s="285">
        <v>7</v>
      </c>
      <c r="E25" s="72" t="s">
        <v>2083</v>
      </c>
      <c r="F25" s="60"/>
      <c r="G25" s="61"/>
      <c r="H25" s="62"/>
      <c r="I25" s="63">
        <v>0</v>
      </c>
      <c r="J25" s="64">
        <v>0</v>
      </c>
      <c r="K25" s="65" t="s">
        <v>2079</v>
      </c>
      <c r="L25" s="47" t="s">
        <v>61</v>
      </c>
      <c r="M25" s="48">
        <v>1</v>
      </c>
      <c r="N25" s="66" t="s">
        <v>121</v>
      </c>
      <c r="O25" s="66">
        <v>0</v>
      </c>
      <c r="P25" s="66" t="s">
        <v>211</v>
      </c>
      <c r="Q25" s="66">
        <v>0</v>
      </c>
      <c r="R25" s="66">
        <v>0</v>
      </c>
      <c r="S25" s="66">
        <v>0</v>
      </c>
      <c r="T25" s="66" t="s">
        <v>64</v>
      </c>
      <c r="U25" s="48">
        <v>2.7</v>
      </c>
      <c r="V25" s="48">
        <v>2</v>
      </c>
      <c r="W25" s="67">
        <v>2</v>
      </c>
      <c r="X25" s="48"/>
      <c r="Y25" s="48">
        <v>0</v>
      </c>
      <c r="Z25" s="68">
        <v>0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55" t="s">
        <v>189</v>
      </c>
      <c r="AK25" s="82" t="s">
        <v>189</v>
      </c>
      <c r="AL25" s="21"/>
    </row>
    <row r="26" spans="2:38" s="5" customFormat="1" ht="22.5" customHeight="1" x14ac:dyDescent="0.4">
      <c r="B26" s="57" t="s">
        <v>175</v>
      </c>
      <c r="C26" s="58" t="s">
        <v>2045</v>
      </c>
      <c r="D26" s="285">
        <v>8</v>
      </c>
      <c r="E26" s="72" t="s">
        <v>2026</v>
      </c>
      <c r="F26" s="60"/>
      <c r="G26" s="61"/>
      <c r="H26" s="62"/>
      <c r="I26" s="63">
        <v>3</v>
      </c>
      <c r="J26" s="64">
        <v>280</v>
      </c>
      <c r="K26" s="65" t="s">
        <v>208</v>
      </c>
      <c r="L26" s="47" t="s">
        <v>52</v>
      </c>
      <c r="M26" s="48">
        <v>1</v>
      </c>
      <c r="N26" s="66" t="s">
        <v>105</v>
      </c>
      <c r="O26" s="66">
        <v>0</v>
      </c>
      <c r="P26" s="66" t="s">
        <v>88</v>
      </c>
      <c r="Q26" s="66" t="s">
        <v>1150</v>
      </c>
      <c r="R26" s="66">
        <v>0</v>
      </c>
      <c r="S26" s="66">
        <v>0</v>
      </c>
      <c r="T26" s="66">
        <v>0</v>
      </c>
      <c r="U26" s="48">
        <v>27</v>
      </c>
      <c r="V26" s="48">
        <v>1</v>
      </c>
      <c r="W26" s="67">
        <v>1</v>
      </c>
      <c r="X26" s="48"/>
      <c r="Y26" s="48">
        <v>22.68</v>
      </c>
      <c r="Z26" s="68">
        <v>5670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2045</v>
      </c>
      <c r="D27" s="285">
        <v>9</v>
      </c>
      <c r="E27" s="72" t="s">
        <v>2083</v>
      </c>
      <c r="F27" s="60"/>
      <c r="G27" s="61"/>
      <c r="H27" s="62"/>
      <c r="I27" s="63">
        <v>4</v>
      </c>
      <c r="J27" s="64">
        <v>280</v>
      </c>
      <c r="K27" s="65" t="s">
        <v>2086</v>
      </c>
      <c r="L27" s="47" t="s">
        <v>82</v>
      </c>
      <c r="M27" s="48">
        <v>2</v>
      </c>
      <c r="N27" s="66" t="s">
        <v>2087</v>
      </c>
      <c r="O27" s="66">
        <v>0</v>
      </c>
      <c r="P27" s="66">
        <v>0</v>
      </c>
      <c r="Q27" s="66">
        <v>0</v>
      </c>
      <c r="R27" s="66">
        <v>0</v>
      </c>
      <c r="S27" s="66" t="s">
        <v>1125</v>
      </c>
      <c r="T27" s="66">
        <v>0</v>
      </c>
      <c r="U27" s="48">
        <v>80</v>
      </c>
      <c r="V27" s="48">
        <v>1</v>
      </c>
      <c r="W27" s="67">
        <v>2</v>
      </c>
      <c r="X27" s="48"/>
      <c r="Y27" s="48">
        <v>179.20000000000002</v>
      </c>
      <c r="Z27" s="68">
        <v>44800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57" t="s">
        <v>175</v>
      </c>
      <c r="C28" s="58" t="s">
        <v>2045</v>
      </c>
      <c r="D28" s="285">
        <v>9</v>
      </c>
      <c r="E28" s="72" t="s">
        <v>2083</v>
      </c>
      <c r="F28" s="60"/>
      <c r="G28" s="61"/>
      <c r="H28" s="62"/>
      <c r="I28" s="63">
        <v>0</v>
      </c>
      <c r="J28" s="64">
        <v>0</v>
      </c>
      <c r="K28" s="65" t="s">
        <v>2079</v>
      </c>
      <c r="L28" s="47" t="s">
        <v>61</v>
      </c>
      <c r="M28" s="48">
        <v>1</v>
      </c>
      <c r="N28" s="66" t="s">
        <v>121</v>
      </c>
      <c r="O28" s="66">
        <v>0</v>
      </c>
      <c r="P28" s="66" t="s">
        <v>211</v>
      </c>
      <c r="Q28" s="66">
        <v>0</v>
      </c>
      <c r="R28" s="66">
        <v>0</v>
      </c>
      <c r="S28" s="66">
        <v>0</v>
      </c>
      <c r="T28" s="66" t="s">
        <v>64</v>
      </c>
      <c r="U28" s="48">
        <v>2.7</v>
      </c>
      <c r="V28" s="48">
        <v>1</v>
      </c>
      <c r="W28" s="67">
        <v>1</v>
      </c>
      <c r="X28" s="48"/>
      <c r="Y28" s="48">
        <v>0</v>
      </c>
      <c r="Z28" s="68">
        <v>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55" t="s">
        <v>189</v>
      </c>
      <c r="AK28" s="82" t="s">
        <v>189</v>
      </c>
      <c r="AL28" s="21"/>
    </row>
    <row r="29" spans="2:38" s="5" customFormat="1" ht="22.5" customHeight="1" x14ac:dyDescent="0.4">
      <c r="B29" s="57" t="s">
        <v>175</v>
      </c>
      <c r="C29" s="58" t="s">
        <v>2045</v>
      </c>
      <c r="D29" s="285">
        <v>10</v>
      </c>
      <c r="E29" s="72" t="s">
        <v>2088</v>
      </c>
      <c r="F29" s="60"/>
      <c r="G29" s="61"/>
      <c r="H29" s="62"/>
      <c r="I29" s="63">
        <v>3</v>
      </c>
      <c r="J29" s="64">
        <v>280</v>
      </c>
      <c r="K29" s="65" t="s">
        <v>215</v>
      </c>
      <c r="L29" s="47" t="s">
        <v>96</v>
      </c>
      <c r="M29" s="48">
        <v>1</v>
      </c>
      <c r="N29" s="66" t="s">
        <v>97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36</v>
      </c>
      <c r="V29" s="48">
        <v>1</v>
      </c>
      <c r="W29" s="67">
        <v>1</v>
      </c>
      <c r="X29" s="48"/>
      <c r="Y29" s="48">
        <v>30.239999999999995</v>
      </c>
      <c r="Z29" s="68">
        <v>7559.9999999999991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2045</v>
      </c>
      <c r="D30" s="285">
        <v>11</v>
      </c>
      <c r="E30" s="72" t="s">
        <v>1720</v>
      </c>
      <c r="F30" s="60"/>
      <c r="G30" s="61"/>
      <c r="H30" s="62"/>
      <c r="I30" s="63">
        <v>3</v>
      </c>
      <c r="J30" s="64">
        <v>280</v>
      </c>
      <c r="K30" s="65" t="s">
        <v>242</v>
      </c>
      <c r="L30" s="47" t="s">
        <v>96</v>
      </c>
      <c r="M30" s="48">
        <v>1</v>
      </c>
      <c r="N30" s="66" t="s">
        <v>118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28</v>
      </c>
      <c r="V30" s="48">
        <v>3</v>
      </c>
      <c r="W30" s="67">
        <v>3</v>
      </c>
      <c r="X30" s="48"/>
      <c r="Y30" s="48">
        <v>70.56</v>
      </c>
      <c r="Z30" s="68">
        <v>17640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57" t="s">
        <v>175</v>
      </c>
      <c r="C31" s="58" t="s">
        <v>2045</v>
      </c>
      <c r="D31" s="285">
        <v>11</v>
      </c>
      <c r="E31" s="72" t="s">
        <v>1720</v>
      </c>
      <c r="F31" s="60"/>
      <c r="G31" s="61"/>
      <c r="H31" s="62"/>
      <c r="I31" s="63">
        <v>24</v>
      </c>
      <c r="J31" s="64">
        <v>365</v>
      </c>
      <c r="K31" s="65" t="s">
        <v>2089</v>
      </c>
      <c r="L31" s="47" t="s">
        <v>66</v>
      </c>
      <c r="M31" s="48">
        <v>1</v>
      </c>
      <c r="N31" s="66" t="s">
        <v>2090</v>
      </c>
      <c r="O31" s="66">
        <v>0</v>
      </c>
      <c r="P31" s="66">
        <v>0</v>
      </c>
      <c r="Q31" s="66" t="s">
        <v>92</v>
      </c>
      <c r="R31" s="66" t="s">
        <v>2076</v>
      </c>
      <c r="S31" s="66" t="s">
        <v>69</v>
      </c>
      <c r="T31" s="66" t="s">
        <v>64</v>
      </c>
      <c r="U31" s="48">
        <v>2.2000000000000002</v>
      </c>
      <c r="V31" s="48">
        <v>1</v>
      </c>
      <c r="W31" s="67">
        <v>1</v>
      </c>
      <c r="X31" s="48"/>
      <c r="Y31" s="48">
        <v>19.271999999999998</v>
      </c>
      <c r="Z31" s="68">
        <v>4818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55" t="s">
        <v>189</v>
      </c>
      <c r="AK31" s="82" t="s">
        <v>189</v>
      </c>
      <c r="AL31" s="21"/>
    </row>
    <row r="32" spans="2:38" s="5" customFormat="1" ht="22.5" customHeight="1" x14ac:dyDescent="0.4">
      <c r="B32" s="57" t="s">
        <v>175</v>
      </c>
      <c r="C32" s="58" t="s">
        <v>2045</v>
      </c>
      <c r="D32" s="285">
        <v>11</v>
      </c>
      <c r="E32" s="72" t="s">
        <v>1720</v>
      </c>
      <c r="F32" s="60"/>
      <c r="G32" s="61"/>
      <c r="H32" s="62"/>
      <c r="I32" s="63">
        <v>0</v>
      </c>
      <c r="J32" s="64">
        <v>0</v>
      </c>
      <c r="K32" s="65" t="s">
        <v>2079</v>
      </c>
      <c r="L32" s="47" t="s">
        <v>61</v>
      </c>
      <c r="M32" s="48">
        <v>1</v>
      </c>
      <c r="N32" s="66" t="s">
        <v>121</v>
      </c>
      <c r="O32" s="66">
        <v>0</v>
      </c>
      <c r="P32" s="66" t="s">
        <v>211</v>
      </c>
      <c r="Q32" s="66">
        <v>0</v>
      </c>
      <c r="R32" s="66">
        <v>0</v>
      </c>
      <c r="S32" s="66">
        <v>0</v>
      </c>
      <c r="T32" s="66" t="s">
        <v>64</v>
      </c>
      <c r="U32" s="48">
        <v>2.7</v>
      </c>
      <c r="V32" s="48">
        <v>1</v>
      </c>
      <c r="W32" s="67">
        <v>1</v>
      </c>
      <c r="X32" s="48"/>
      <c r="Y32" s="48">
        <v>0</v>
      </c>
      <c r="Z32" s="68">
        <v>0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55" t="s">
        <v>189</v>
      </c>
      <c r="AK32" s="82" t="s">
        <v>189</v>
      </c>
      <c r="AL32" s="21"/>
    </row>
    <row r="33" spans="2:38" s="5" customFormat="1" ht="22.5" customHeight="1" x14ac:dyDescent="0.4">
      <c r="B33" s="57" t="s">
        <v>175</v>
      </c>
      <c r="C33" s="58" t="s">
        <v>2045</v>
      </c>
      <c r="D33" s="285">
        <v>12</v>
      </c>
      <c r="E33" s="72" t="s">
        <v>2091</v>
      </c>
      <c r="F33" s="60"/>
      <c r="G33" s="61"/>
      <c r="H33" s="62"/>
      <c r="I33" s="63">
        <v>8</v>
      </c>
      <c r="J33" s="64">
        <v>280</v>
      </c>
      <c r="K33" s="65" t="s">
        <v>213</v>
      </c>
      <c r="L33" s="47" t="s">
        <v>96</v>
      </c>
      <c r="M33" s="48">
        <v>1</v>
      </c>
      <c r="N33" s="66" t="s">
        <v>97</v>
      </c>
      <c r="O33" s="66">
        <v>0</v>
      </c>
      <c r="P33" s="66">
        <v>0</v>
      </c>
      <c r="Q33" s="66" t="s">
        <v>84</v>
      </c>
      <c r="R33" s="66">
        <v>0</v>
      </c>
      <c r="S33" s="66">
        <v>0</v>
      </c>
      <c r="T33" s="66">
        <v>0</v>
      </c>
      <c r="U33" s="48">
        <v>36</v>
      </c>
      <c r="V33" s="48">
        <v>1</v>
      </c>
      <c r="W33" s="67">
        <v>1</v>
      </c>
      <c r="X33" s="48"/>
      <c r="Y33" s="48">
        <v>80.64</v>
      </c>
      <c r="Z33" s="68">
        <v>20160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2045</v>
      </c>
      <c r="D34" s="285">
        <v>12</v>
      </c>
      <c r="E34" s="72" t="s">
        <v>2091</v>
      </c>
      <c r="F34" s="60"/>
      <c r="G34" s="61"/>
      <c r="H34" s="62"/>
      <c r="I34" s="63">
        <v>8</v>
      </c>
      <c r="J34" s="64">
        <v>280</v>
      </c>
      <c r="K34" s="65" t="s">
        <v>2092</v>
      </c>
      <c r="L34" s="47" t="s">
        <v>96</v>
      </c>
      <c r="M34" s="48">
        <v>2</v>
      </c>
      <c r="N34" s="66" t="s">
        <v>97</v>
      </c>
      <c r="O34" s="66">
        <v>0</v>
      </c>
      <c r="P34" s="66">
        <v>0</v>
      </c>
      <c r="Q34" s="66" t="s">
        <v>84</v>
      </c>
      <c r="R34" s="66">
        <v>0</v>
      </c>
      <c r="S34" s="66">
        <v>0</v>
      </c>
      <c r="T34" s="66">
        <v>0</v>
      </c>
      <c r="U34" s="48">
        <v>36</v>
      </c>
      <c r="V34" s="48">
        <v>4</v>
      </c>
      <c r="W34" s="67">
        <v>8</v>
      </c>
      <c r="X34" s="48"/>
      <c r="Y34" s="48">
        <v>645.12</v>
      </c>
      <c r="Z34" s="68">
        <v>161280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2045</v>
      </c>
      <c r="D35" s="285">
        <v>13</v>
      </c>
      <c r="E35" s="72" t="s">
        <v>2093</v>
      </c>
      <c r="F35" s="60"/>
      <c r="G35" s="61"/>
      <c r="H35" s="62"/>
      <c r="I35" s="63">
        <v>1</v>
      </c>
      <c r="J35" s="64">
        <v>12</v>
      </c>
      <c r="K35" s="65" t="s">
        <v>203</v>
      </c>
      <c r="L35" s="47" t="s">
        <v>96</v>
      </c>
      <c r="M35" s="48">
        <v>2</v>
      </c>
      <c r="N35" s="66" t="s">
        <v>97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48">
        <v>36</v>
      </c>
      <c r="V35" s="48">
        <v>1</v>
      </c>
      <c r="W35" s="67">
        <v>2</v>
      </c>
      <c r="X35" s="48"/>
      <c r="Y35" s="48">
        <v>0.86399999999999988</v>
      </c>
      <c r="Z35" s="68">
        <v>215.99999999999997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57" t="s">
        <v>175</v>
      </c>
      <c r="C36" s="58" t="s">
        <v>2045</v>
      </c>
      <c r="D36" s="285" t="s">
        <v>2533</v>
      </c>
      <c r="E36" s="72" t="s">
        <v>622</v>
      </c>
      <c r="F36" s="60"/>
      <c r="G36" s="61"/>
      <c r="H36" s="62"/>
      <c r="I36" s="63">
        <v>3</v>
      </c>
      <c r="J36" s="64">
        <v>280</v>
      </c>
      <c r="K36" s="65" t="s">
        <v>208</v>
      </c>
      <c r="L36" s="47" t="s">
        <v>52</v>
      </c>
      <c r="M36" s="48">
        <v>1</v>
      </c>
      <c r="N36" s="66" t="s">
        <v>105</v>
      </c>
      <c r="O36" s="66">
        <v>0</v>
      </c>
      <c r="P36" s="66" t="s">
        <v>88</v>
      </c>
      <c r="Q36" s="66" t="s">
        <v>1150</v>
      </c>
      <c r="R36" s="66">
        <v>0</v>
      </c>
      <c r="S36" s="66">
        <v>0</v>
      </c>
      <c r="T36" s="66">
        <v>0</v>
      </c>
      <c r="U36" s="48">
        <v>27</v>
      </c>
      <c r="V36" s="48">
        <v>2</v>
      </c>
      <c r="W36" s="67">
        <v>2</v>
      </c>
      <c r="X36" s="48"/>
      <c r="Y36" s="48">
        <v>45.36</v>
      </c>
      <c r="Z36" s="68">
        <v>11340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57" t="s">
        <v>175</v>
      </c>
      <c r="C37" s="58" t="s">
        <v>2045</v>
      </c>
      <c r="D37" s="285" t="s">
        <v>2554</v>
      </c>
      <c r="E37" s="72" t="s">
        <v>1378</v>
      </c>
      <c r="F37" s="60"/>
      <c r="G37" s="61"/>
      <c r="H37" s="62"/>
      <c r="I37" s="63">
        <v>1</v>
      </c>
      <c r="J37" s="64">
        <v>12</v>
      </c>
      <c r="K37" s="65" t="s">
        <v>242</v>
      </c>
      <c r="L37" s="47" t="s">
        <v>96</v>
      </c>
      <c r="M37" s="48">
        <v>1</v>
      </c>
      <c r="N37" s="66" t="s">
        <v>118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48">
        <v>28</v>
      </c>
      <c r="V37" s="48">
        <v>1</v>
      </c>
      <c r="W37" s="67">
        <v>1</v>
      </c>
      <c r="X37" s="48"/>
      <c r="Y37" s="48">
        <v>0.33600000000000002</v>
      </c>
      <c r="Z37" s="68">
        <v>84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57" t="s">
        <v>175</v>
      </c>
      <c r="C38" s="58" t="s">
        <v>2045</v>
      </c>
      <c r="D38" s="285">
        <v>15</v>
      </c>
      <c r="E38" s="72" t="s">
        <v>2094</v>
      </c>
      <c r="F38" s="60"/>
      <c r="G38" s="61"/>
      <c r="H38" s="62"/>
      <c r="I38" s="63">
        <v>9</v>
      </c>
      <c r="J38" s="64">
        <v>280</v>
      </c>
      <c r="K38" s="65" t="s">
        <v>231</v>
      </c>
      <c r="L38" s="47" t="s">
        <v>78</v>
      </c>
      <c r="M38" s="48">
        <v>4</v>
      </c>
      <c r="N38" s="66" t="s">
        <v>79</v>
      </c>
      <c r="O38" s="66">
        <v>0</v>
      </c>
      <c r="P38" s="66" t="s">
        <v>232</v>
      </c>
      <c r="Q38" s="66">
        <v>0</v>
      </c>
      <c r="R38" s="66">
        <v>0</v>
      </c>
      <c r="S38" s="66">
        <v>0</v>
      </c>
      <c r="T38" s="66">
        <v>0</v>
      </c>
      <c r="U38" s="48">
        <v>48</v>
      </c>
      <c r="V38" s="48">
        <v>5</v>
      </c>
      <c r="W38" s="67">
        <v>20</v>
      </c>
      <c r="X38" s="48"/>
      <c r="Y38" s="48">
        <v>2419.1999999999998</v>
      </c>
      <c r="Z38" s="68">
        <v>604799.99999999988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57" t="s">
        <v>175</v>
      </c>
      <c r="C39" s="58" t="s">
        <v>2045</v>
      </c>
      <c r="D39" s="285">
        <v>15</v>
      </c>
      <c r="E39" s="72" t="s">
        <v>2094</v>
      </c>
      <c r="F39" s="60"/>
      <c r="G39" s="61"/>
      <c r="H39" s="62"/>
      <c r="I39" s="63">
        <v>9</v>
      </c>
      <c r="J39" s="64">
        <v>280</v>
      </c>
      <c r="K39" s="65" t="s">
        <v>208</v>
      </c>
      <c r="L39" s="47" t="s">
        <v>52</v>
      </c>
      <c r="M39" s="48">
        <v>1</v>
      </c>
      <c r="N39" s="66" t="s">
        <v>105</v>
      </c>
      <c r="O39" s="66">
        <v>0</v>
      </c>
      <c r="P39" s="66" t="s">
        <v>88</v>
      </c>
      <c r="Q39" s="66" t="s">
        <v>1150</v>
      </c>
      <c r="R39" s="66">
        <v>0</v>
      </c>
      <c r="S39" s="66">
        <v>0</v>
      </c>
      <c r="T39" s="66">
        <v>0</v>
      </c>
      <c r="U39" s="48">
        <v>27</v>
      </c>
      <c r="V39" s="48">
        <v>1</v>
      </c>
      <c r="W39" s="67">
        <v>1</v>
      </c>
      <c r="X39" s="48"/>
      <c r="Y39" s="48">
        <v>68.039999999999992</v>
      </c>
      <c r="Z39" s="68">
        <v>17009.999999999996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2045</v>
      </c>
      <c r="D40" s="285">
        <v>15</v>
      </c>
      <c r="E40" s="72" t="s">
        <v>2094</v>
      </c>
      <c r="F40" s="60"/>
      <c r="G40" s="61"/>
      <c r="H40" s="62"/>
      <c r="I40" s="63">
        <v>0</v>
      </c>
      <c r="J40" s="64">
        <v>0</v>
      </c>
      <c r="K40" s="65" t="s">
        <v>2079</v>
      </c>
      <c r="L40" s="47" t="s">
        <v>61</v>
      </c>
      <c r="M40" s="48">
        <v>1</v>
      </c>
      <c r="N40" s="66" t="s">
        <v>121</v>
      </c>
      <c r="O40" s="66">
        <v>0</v>
      </c>
      <c r="P40" s="66" t="s">
        <v>211</v>
      </c>
      <c r="Q40" s="66">
        <v>0</v>
      </c>
      <c r="R40" s="66">
        <v>0</v>
      </c>
      <c r="S40" s="66">
        <v>0</v>
      </c>
      <c r="T40" s="66" t="s">
        <v>64</v>
      </c>
      <c r="U40" s="48">
        <v>2.7</v>
      </c>
      <c r="V40" s="48">
        <v>2</v>
      </c>
      <c r="W40" s="67">
        <v>2</v>
      </c>
      <c r="X40" s="48"/>
      <c r="Y40" s="48">
        <v>0</v>
      </c>
      <c r="Z40" s="68">
        <v>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55" t="s">
        <v>189</v>
      </c>
      <c r="AK40" s="82" t="s">
        <v>189</v>
      </c>
      <c r="AL40" s="21"/>
    </row>
    <row r="41" spans="2:38" s="5" customFormat="1" ht="22.5" customHeight="1" x14ac:dyDescent="0.4">
      <c r="B41" s="57" t="s">
        <v>175</v>
      </c>
      <c r="C41" s="58" t="s">
        <v>2045</v>
      </c>
      <c r="D41" s="285">
        <v>16</v>
      </c>
      <c r="E41" s="60" t="s">
        <v>963</v>
      </c>
      <c r="F41" s="60"/>
      <c r="G41" s="61"/>
      <c r="H41" s="62"/>
      <c r="I41" s="63">
        <v>3</v>
      </c>
      <c r="J41" s="64">
        <v>280</v>
      </c>
      <c r="K41" s="65" t="s">
        <v>223</v>
      </c>
      <c r="L41" s="47" t="s">
        <v>52</v>
      </c>
      <c r="M41" s="48">
        <v>1</v>
      </c>
      <c r="N41" s="66" t="s">
        <v>53</v>
      </c>
      <c r="O41" s="66">
        <v>0</v>
      </c>
      <c r="P41" s="66" t="s">
        <v>224</v>
      </c>
      <c r="Q41" s="66" t="s">
        <v>1150</v>
      </c>
      <c r="R41" s="66">
        <v>0</v>
      </c>
      <c r="S41" s="66">
        <v>0</v>
      </c>
      <c r="T41" s="66">
        <v>0</v>
      </c>
      <c r="U41" s="48">
        <v>48</v>
      </c>
      <c r="V41" s="48">
        <v>8</v>
      </c>
      <c r="W41" s="67">
        <v>8</v>
      </c>
      <c r="X41" s="48"/>
      <c r="Y41" s="48">
        <v>322.56000000000006</v>
      </c>
      <c r="Z41" s="68">
        <v>80640.000000000015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 t="s">
        <v>175</v>
      </c>
      <c r="C42" s="58" t="s">
        <v>2045</v>
      </c>
      <c r="D42" s="285">
        <v>17</v>
      </c>
      <c r="E42" s="60" t="s">
        <v>2095</v>
      </c>
      <c r="F42" s="60"/>
      <c r="G42" s="61"/>
      <c r="H42" s="62"/>
      <c r="I42" s="63">
        <v>9</v>
      </c>
      <c r="J42" s="64">
        <v>280</v>
      </c>
      <c r="K42" s="65" t="s">
        <v>231</v>
      </c>
      <c r="L42" s="47" t="s">
        <v>78</v>
      </c>
      <c r="M42" s="48">
        <v>4</v>
      </c>
      <c r="N42" s="66" t="s">
        <v>79</v>
      </c>
      <c r="O42" s="66">
        <v>0</v>
      </c>
      <c r="P42" s="66" t="s">
        <v>232</v>
      </c>
      <c r="Q42" s="66">
        <v>0</v>
      </c>
      <c r="R42" s="66">
        <v>0</v>
      </c>
      <c r="S42" s="66">
        <v>0</v>
      </c>
      <c r="T42" s="66">
        <v>0</v>
      </c>
      <c r="U42" s="48">
        <v>48</v>
      </c>
      <c r="V42" s="48">
        <v>5</v>
      </c>
      <c r="W42" s="67">
        <v>20</v>
      </c>
      <c r="X42" s="48"/>
      <c r="Y42" s="48">
        <v>2419.1999999999998</v>
      </c>
      <c r="Z42" s="68">
        <v>604799.99999999988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 t="s">
        <v>175</v>
      </c>
      <c r="C43" s="58" t="s">
        <v>2045</v>
      </c>
      <c r="D43" s="285">
        <v>17</v>
      </c>
      <c r="E43" s="60" t="s">
        <v>2095</v>
      </c>
      <c r="F43" s="60"/>
      <c r="G43" s="61"/>
      <c r="H43" s="62"/>
      <c r="I43" s="63">
        <v>9</v>
      </c>
      <c r="J43" s="64">
        <v>280</v>
      </c>
      <c r="K43" s="65" t="s">
        <v>208</v>
      </c>
      <c r="L43" s="47" t="s">
        <v>52</v>
      </c>
      <c r="M43" s="48">
        <v>1</v>
      </c>
      <c r="N43" s="66" t="s">
        <v>105</v>
      </c>
      <c r="O43" s="66">
        <v>0</v>
      </c>
      <c r="P43" s="66" t="s">
        <v>88</v>
      </c>
      <c r="Q43" s="66" t="s">
        <v>1150</v>
      </c>
      <c r="R43" s="66">
        <v>0</v>
      </c>
      <c r="S43" s="66">
        <v>0</v>
      </c>
      <c r="T43" s="66">
        <v>0</v>
      </c>
      <c r="U43" s="48">
        <v>27</v>
      </c>
      <c r="V43" s="48">
        <v>1</v>
      </c>
      <c r="W43" s="67">
        <v>1</v>
      </c>
      <c r="X43" s="48"/>
      <c r="Y43" s="48">
        <v>68.039999999999992</v>
      </c>
      <c r="Z43" s="68">
        <v>17009.999999999996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 t="s">
        <v>175</v>
      </c>
      <c r="C44" s="58" t="s">
        <v>2045</v>
      </c>
      <c r="D44" s="285">
        <v>17</v>
      </c>
      <c r="E44" s="60" t="s">
        <v>2095</v>
      </c>
      <c r="F44" s="60"/>
      <c r="G44" s="61"/>
      <c r="H44" s="62"/>
      <c r="I44" s="63">
        <v>0</v>
      </c>
      <c r="J44" s="64">
        <v>0</v>
      </c>
      <c r="K44" s="65" t="s">
        <v>2079</v>
      </c>
      <c r="L44" s="47" t="s">
        <v>61</v>
      </c>
      <c r="M44" s="48">
        <v>1</v>
      </c>
      <c r="N44" s="66" t="s">
        <v>121</v>
      </c>
      <c r="O44" s="66">
        <v>0</v>
      </c>
      <c r="P44" s="66" t="s">
        <v>211</v>
      </c>
      <c r="Q44" s="66">
        <v>0</v>
      </c>
      <c r="R44" s="66">
        <v>0</v>
      </c>
      <c r="S44" s="66">
        <v>0</v>
      </c>
      <c r="T44" s="66" t="s">
        <v>64</v>
      </c>
      <c r="U44" s="48">
        <v>2.7</v>
      </c>
      <c r="V44" s="48">
        <v>2</v>
      </c>
      <c r="W44" s="67">
        <v>2</v>
      </c>
      <c r="X44" s="48"/>
      <c r="Y44" s="48">
        <v>0</v>
      </c>
      <c r="Z44" s="68">
        <v>0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55" t="s">
        <v>189</v>
      </c>
      <c r="AK44" s="82" t="s">
        <v>189</v>
      </c>
      <c r="AL44" s="21"/>
    </row>
    <row r="45" spans="2:38" s="5" customFormat="1" ht="22.5" customHeight="1" x14ac:dyDescent="0.4">
      <c r="B45" s="57" t="s">
        <v>175</v>
      </c>
      <c r="C45" s="58" t="s">
        <v>2045</v>
      </c>
      <c r="D45" s="285">
        <v>18</v>
      </c>
      <c r="E45" s="60" t="s">
        <v>964</v>
      </c>
      <c r="F45" s="60"/>
      <c r="G45" s="61"/>
      <c r="H45" s="62"/>
      <c r="I45" s="63">
        <v>3</v>
      </c>
      <c r="J45" s="64">
        <v>280</v>
      </c>
      <c r="K45" s="65" t="s">
        <v>223</v>
      </c>
      <c r="L45" s="47" t="s">
        <v>52</v>
      </c>
      <c r="M45" s="48">
        <v>1</v>
      </c>
      <c r="N45" s="66" t="s">
        <v>53</v>
      </c>
      <c r="O45" s="66">
        <v>0</v>
      </c>
      <c r="P45" s="66" t="s">
        <v>224</v>
      </c>
      <c r="Q45" s="66" t="s">
        <v>1150</v>
      </c>
      <c r="R45" s="66">
        <v>0</v>
      </c>
      <c r="S45" s="66">
        <v>0</v>
      </c>
      <c r="T45" s="66">
        <v>0</v>
      </c>
      <c r="U45" s="48">
        <v>48</v>
      </c>
      <c r="V45" s="48">
        <v>6</v>
      </c>
      <c r="W45" s="67">
        <v>6</v>
      </c>
      <c r="X45" s="48"/>
      <c r="Y45" s="48">
        <v>241.92000000000004</v>
      </c>
      <c r="Z45" s="68">
        <v>60480.000000000007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57" t="s">
        <v>175</v>
      </c>
      <c r="C46" s="58" t="s">
        <v>2045</v>
      </c>
      <c r="D46" s="285">
        <v>19</v>
      </c>
      <c r="E46" s="72" t="s">
        <v>2096</v>
      </c>
      <c r="F46" s="60"/>
      <c r="G46" s="61"/>
      <c r="H46" s="62"/>
      <c r="I46" s="63">
        <v>3</v>
      </c>
      <c r="J46" s="64">
        <v>280</v>
      </c>
      <c r="K46" s="65" t="s">
        <v>2097</v>
      </c>
      <c r="L46" s="47" t="s">
        <v>96</v>
      </c>
      <c r="M46" s="48">
        <v>1</v>
      </c>
      <c r="N46" s="66" t="s">
        <v>97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 t="s">
        <v>64</v>
      </c>
      <c r="U46" s="48">
        <v>36</v>
      </c>
      <c r="V46" s="48">
        <v>1</v>
      </c>
      <c r="W46" s="67">
        <v>1</v>
      </c>
      <c r="X46" s="48"/>
      <c r="Y46" s="48">
        <v>30.239999999999995</v>
      </c>
      <c r="Z46" s="68">
        <v>7559.9999999999991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2045</v>
      </c>
      <c r="D47" s="285">
        <v>20</v>
      </c>
      <c r="E47" s="72" t="s">
        <v>2098</v>
      </c>
      <c r="F47" s="60"/>
      <c r="G47" s="61"/>
      <c r="H47" s="62"/>
      <c r="I47" s="63">
        <v>9</v>
      </c>
      <c r="J47" s="64">
        <v>280</v>
      </c>
      <c r="K47" s="65" t="s">
        <v>231</v>
      </c>
      <c r="L47" s="47" t="s">
        <v>78</v>
      </c>
      <c r="M47" s="48">
        <v>4</v>
      </c>
      <c r="N47" s="66" t="s">
        <v>79</v>
      </c>
      <c r="O47" s="66">
        <v>0</v>
      </c>
      <c r="P47" s="66" t="s">
        <v>232</v>
      </c>
      <c r="Q47" s="66">
        <v>0</v>
      </c>
      <c r="R47" s="66">
        <v>0</v>
      </c>
      <c r="S47" s="66">
        <v>0</v>
      </c>
      <c r="T47" s="66">
        <v>0</v>
      </c>
      <c r="U47" s="48">
        <v>48</v>
      </c>
      <c r="V47" s="48">
        <v>5</v>
      </c>
      <c r="W47" s="67">
        <v>20</v>
      </c>
      <c r="X47" s="48"/>
      <c r="Y47" s="48">
        <v>2419.1999999999998</v>
      </c>
      <c r="Z47" s="68">
        <v>604799.99999999988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57" t="s">
        <v>175</v>
      </c>
      <c r="C48" s="58" t="s">
        <v>2045</v>
      </c>
      <c r="D48" s="285">
        <v>20</v>
      </c>
      <c r="E48" s="72" t="s">
        <v>2098</v>
      </c>
      <c r="F48" s="60"/>
      <c r="G48" s="61"/>
      <c r="H48" s="62"/>
      <c r="I48" s="63">
        <v>9</v>
      </c>
      <c r="J48" s="64">
        <v>280</v>
      </c>
      <c r="K48" s="65" t="s">
        <v>208</v>
      </c>
      <c r="L48" s="47" t="s">
        <v>52</v>
      </c>
      <c r="M48" s="48">
        <v>1</v>
      </c>
      <c r="N48" s="66" t="s">
        <v>105</v>
      </c>
      <c r="O48" s="66">
        <v>0</v>
      </c>
      <c r="P48" s="66" t="s">
        <v>88</v>
      </c>
      <c r="Q48" s="66" t="s">
        <v>1150</v>
      </c>
      <c r="R48" s="66">
        <v>0</v>
      </c>
      <c r="S48" s="66">
        <v>0</v>
      </c>
      <c r="T48" s="66">
        <v>0</v>
      </c>
      <c r="U48" s="48">
        <v>27</v>
      </c>
      <c r="V48" s="48">
        <v>1</v>
      </c>
      <c r="W48" s="67">
        <v>1</v>
      </c>
      <c r="X48" s="48"/>
      <c r="Y48" s="48">
        <v>68.039999999999992</v>
      </c>
      <c r="Z48" s="68">
        <v>17009.999999999996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57" t="s">
        <v>175</v>
      </c>
      <c r="C49" s="58" t="s">
        <v>2045</v>
      </c>
      <c r="D49" s="285">
        <v>20</v>
      </c>
      <c r="E49" s="72" t="s">
        <v>2098</v>
      </c>
      <c r="F49" s="60"/>
      <c r="G49" s="61"/>
      <c r="H49" s="62"/>
      <c r="I49" s="63">
        <v>0</v>
      </c>
      <c r="J49" s="64">
        <v>0</v>
      </c>
      <c r="K49" s="65" t="s">
        <v>2079</v>
      </c>
      <c r="L49" s="47" t="s">
        <v>61</v>
      </c>
      <c r="M49" s="48">
        <v>1</v>
      </c>
      <c r="N49" s="66" t="s">
        <v>121</v>
      </c>
      <c r="O49" s="66">
        <v>0</v>
      </c>
      <c r="P49" s="66" t="s">
        <v>211</v>
      </c>
      <c r="Q49" s="66">
        <v>0</v>
      </c>
      <c r="R49" s="66">
        <v>0</v>
      </c>
      <c r="S49" s="66">
        <v>0</v>
      </c>
      <c r="T49" s="66" t="s">
        <v>64</v>
      </c>
      <c r="U49" s="48">
        <v>2.7</v>
      </c>
      <c r="V49" s="48">
        <v>2</v>
      </c>
      <c r="W49" s="67">
        <v>2</v>
      </c>
      <c r="X49" s="48"/>
      <c r="Y49" s="48">
        <v>0</v>
      </c>
      <c r="Z49" s="68">
        <v>0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55" t="s">
        <v>189</v>
      </c>
      <c r="AK49" s="82" t="s">
        <v>189</v>
      </c>
      <c r="AL49" s="21"/>
    </row>
    <row r="50" spans="2:38" s="5" customFormat="1" ht="22.5" customHeight="1" x14ac:dyDescent="0.4">
      <c r="B50" s="57" t="s">
        <v>175</v>
      </c>
      <c r="C50" s="58" t="s">
        <v>2099</v>
      </c>
      <c r="D50" s="285">
        <v>1</v>
      </c>
      <c r="E50" s="72" t="s">
        <v>2100</v>
      </c>
      <c r="F50" s="60"/>
      <c r="G50" s="61"/>
      <c r="H50" s="62"/>
      <c r="I50" s="63">
        <v>1</v>
      </c>
      <c r="J50" s="64">
        <v>12</v>
      </c>
      <c r="K50" s="65" t="s">
        <v>215</v>
      </c>
      <c r="L50" s="47" t="s">
        <v>96</v>
      </c>
      <c r="M50" s="48">
        <v>1</v>
      </c>
      <c r="N50" s="66" t="s">
        <v>97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48">
        <v>36</v>
      </c>
      <c r="V50" s="48">
        <v>2</v>
      </c>
      <c r="W50" s="67">
        <v>2</v>
      </c>
      <c r="X50" s="48"/>
      <c r="Y50" s="48">
        <v>0.86399999999999988</v>
      </c>
      <c r="Z50" s="68">
        <v>215.99999999999997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57" t="s">
        <v>175</v>
      </c>
      <c r="C51" s="58" t="s">
        <v>2099</v>
      </c>
      <c r="D51" s="285">
        <v>2</v>
      </c>
      <c r="E51" s="72" t="s">
        <v>70</v>
      </c>
      <c r="F51" s="60"/>
      <c r="G51" s="61"/>
      <c r="H51" s="62"/>
      <c r="I51" s="63">
        <v>9</v>
      </c>
      <c r="J51" s="64">
        <v>280</v>
      </c>
      <c r="K51" s="65" t="s">
        <v>223</v>
      </c>
      <c r="L51" s="47" t="s">
        <v>52</v>
      </c>
      <c r="M51" s="48">
        <v>1</v>
      </c>
      <c r="N51" s="66" t="s">
        <v>53</v>
      </c>
      <c r="O51" s="66">
        <v>0</v>
      </c>
      <c r="P51" s="66" t="s">
        <v>224</v>
      </c>
      <c r="Q51" s="66" t="s">
        <v>1150</v>
      </c>
      <c r="R51" s="66">
        <v>0</v>
      </c>
      <c r="S51" s="66">
        <v>0</v>
      </c>
      <c r="T51" s="66">
        <v>0</v>
      </c>
      <c r="U51" s="48">
        <v>48</v>
      </c>
      <c r="V51" s="48">
        <v>10</v>
      </c>
      <c r="W51" s="67">
        <v>10</v>
      </c>
      <c r="X51" s="48"/>
      <c r="Y51" s="48">
        <v>1209.5999999999999</v>
      </c>
      <c r="Z51" s="68">
        <v>302399.99999999994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57" t="s">
        <v>175</v>
      </c>
      <c r="C52" s="58" t="s">
        <v>2099</v>
      </c>
      <c r="D52" s="285">
        <v>2</v>
      </c>
      <c r="E52" s="72" t="s">
        <v>70</v>
      </c>
      <c r="F52" s="60"/>
      <c r="G52" s="61"/>
      <c r="H52" s="62"/>
      <c r="I52" s="63">
        <v>24</v>
      </c>
      <c r="J52" s="64">
        <v>365</v>
      </c>
      <c r="K52" s="65" t="s">
        <v>2074</v>
      </c>
      <c r="L52" s="47" t="s">
        <v>66</v>
      </c>
      <c r="M52" s="48">
        <v>1</v>
      </c>
      <c r="N52" s="66" t="s">
        <v>207</v>
      </c>
      <c r="O52" s="66">
        <v>0</v>
      </c>
      <c r="P52" s="66">
        <v>0</v>
      </c>
      <c r="Q52" s="66" t="s">
        <v>2075</v>
      </c>
      <c r="R52" s="66" t="s">
        <v>2076</v>
      </c>
      <c r="S52" s="66" t="s">
        <v>69</v>
      </c>
      <c r="T52" s="66" t="s">
        <v>64</v>
      </c>
      <c r="U52" s="48">
        <v>3</v>
      </c>
      <c r="V52" s="48">
        <v>1</v>
      </c>
      <c r="W52" s="67">
        <v>1</v>
      </c>
      <c r="X52" s="48"/>
      <c r="Y52" s="48">
        <v>26.280000000000005</v>
      </c>
      <c r="Z52" s="68">
        <v>6570.0000000000009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55" t="s">
        <v>189</v>
      </c>
      <c r="AK52" s="82" t="s">
        <v>189</v>
      </c>
      <c r="AL52" s="21"/>
    </row>
    <row r="53" spans="2:38" s="5" customFormat="1" ht="22.5" customHeight="1" x14ac:dyDescent="0.4">
      <c r="B53" s="57" t="s">
        <v>175</v>
      </c>
      <c r="C53" s="58" t="s">
        <v>2099</v>
      </c>
      <c r="D53" s="285">
        <v>2</v>
      </c>
      <c r="E53" s="72" t="s">
        <v>70</v>
      </c>
      <c r="F53" s="60"/>
      <c r="G53" s="61"/>
      <c r="H53" s="62"/>
      <c r="I53" s="63">
        <v>24</v>
      </c>
      <c r="J53" s="64">
        <v>365</v>
      </c>
      <c r="K53" s="65" t="s">
        <v>2077</v>
      </c>
      <c r="L53" s="47" t="s">
        <v>66</v>
      </c>
      <c r="M53" s="48">
        <v>1</v>
      </c>
      <c r="N53" s="66" t="s">
        <v>207</v>
      </c>
      <c r="O53" s="66">
        <v>0</v>
      </c>
      <c r="P53" s="66">
        <v>0</v>
      </c>
      <c r="Q53" s="66" t="s">
        <v>74</v>
      </c>
      <c r="R53" s="66" t="s">
        <v>2078</v>
      </c>
      <c r="S53" s="66" t="s">
        <v>69</v>
      </c>
      <c r="T53" s="66" t="s">
        <v>64</v>
      </c>
      <c r="U53" s="48">
        <v>3</v>
      </c>
      <c r="V53" s="48">
        <v>1</v>
      </c>
      <c r="W53" s="67">
        <v>1</v>
      </c>
      <c r="X53" s="48"/>
      <c r="Y53" s="48">
        <v>26.280000000000005</v>
      </c>
      <c r="Z53" s="68">
        <v>6570.0000000000009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55" t="s">
        <v>189</v>
      </c>
      <c r="AK53" s="82" t="s">
        <v>189</v>
      </c>
      <c r="AL53" s="21"/>
    </row>
    <row r="54" spans="2:38" s="5" customFormat="1" ht="22.5" customHeight="1" x14ac:dyDescent="0.4">
      <c r="B54" s="57" t="s">
        <v>175</v>
      </c>
      <c r="C54" s="58" t="s">
        <v>2099</v>
      </c>
      <c r="D54" s="285">
        <v>2</v>
      </c>
      <c r="E54" s="72" t="s">
        <v>70</v>
      </c>
      <c r="F54" s="60"/>
      <c r="G54" s="61"/>
      <c r="H54" s="62"/>
      <c r="I54" s="63">
        <v>0</v>
      </c>
      <c r="J54" s="64">
        <v>0</v>
      </c>
      <c r="K54" s="65" t="s">
        <v>2079</v>
      </c>
      <c r="L54" s="47" t="s">
        <v>61</v>
      </c>
      <c r="M54" s="48">
        <v>1</v>
      </c>
      <c r="N54" s="66" t="s">
        <v>121</v>
      </c>
      <c r="O54" s="66">
        <v>0</v>
      </c>
      <c r="P54" s="66" t="s">
        <v>211</v>
      </c>
      <c r="Q54" s="66">
        <v>0</v>
      </c>
      <c r="R54" s="66">
        <v>0</v>
      </c>
      <c r="S54" s="66">
        <v>0</v>
      </c>
      <c r="T54" s="66" t="s">
        <v>64</v>
      </c>
      <c r="U54" s="48">
        <v>2.7</v>
      </c>
      <c r="V54" s="48">
        <v>2</v>
      </c>
      <c r="W54" s="67">
        <v>2</v>
      </c>
      <c r="X54" s="48"/>
      <c r="Y54" s="48">
        <v>0</v>
      </c>
      <c r="Z54" s="68">
        <v>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55" t="s">
        <v>189</v>
      </c>
      <c r="AK54" s="82" t="s">
        <v>189</v>
      </c>
      <c r="AL54" s="21"/>
    </row>
    <row r="55" spans="2:38" s="5" customFormat="1" ht="22.5" customHeight="1" x14ac:dyDescent="0.4">
      <c r="B55" s="57" t="s">
        <v>175</v>
      </c>
      <c r="C55" s="58" t="s">
        <v>2099</v>
      </c>
      <c r="D55" s="285">
        <v>3</v>
      </c>
      <c r="E55" s="72" t="s">
        <v>100</v>
      </c>
      <c r="F55" s="60"/>
      <c r="G55" s="61"/>
      <c r="H55" s="62"/>
      <c r="I55" s="63">
        <v>1</v>
      </c>
      <c r="J55" s="64">
        <v>12</v>
      </c>
      <c r="K55" s="65" t="s">
        <v>215</v>
      </c>
      <c r="L55" s="47" t="s">
        <v>96</v>
      </c>
      <c r="M55" s="48">
        <v>1</v>
      </c>
      <c r="N55" s="66" t="s">
        <v>97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48">
        <v>36</v>
      </c>
      <c r="V55" s="48">
        <v>1</v>
      </c>
      <c r="W55" s="67">
        <v>1</v>
      </c>
      <c r="X55" s="48"/>
      <c r="Y55" s="48">
        <v>0.43199999999999994</v>
      </c>
      <c r="Z55" s="68">
        <v>107.99999999999999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42"/>
      <c r="AK55" s="56"/>
      <c r="AL55" s="21"/>
    </row>
    <row r="56" spans="2:38" s="5" customFormat="1" ht="22.5" customHeight="1" x14ac:dyDescent="0.4">
      <c r="B56" s="57" t="s">
        <v>175</v>
      </c>
      <c r="C56" s="58" t="s">
        <v>2099</v>
      </c>
      <c r="D56" s="285">
        <v>4</v>
      </c>
      <c r="E56" s="72" t="s">
        <v>2101</v>
      </c>
      <c r="F56" s="60"/>
      <c r="G56" s="61"/>
      <c r="H56" s="62"/>
      <c r="I56" s="63">
        <v>9</v>
      </c>
      <c r="J56" s="64">
        <v>280</v>
      </c>
      <c r="K56" s="65" t="s">
        <v>231</v>
      </c>
      <c r="L56" s="47" t="s">
        <v>78</v>
      </c>
      <c r="M56" s="48">
        <v>4</v>
      </c>
      <c r="N56" s="66" t="s">
        <v>79</v>
      </c>
      <c r="O56" s="66">
        <v>0</v>
      </c>
      <c r="P56" s="66" t="s">
        <v>232</v>
      </c>
      <c r="Q56" s="66">
        <v>0</v>
      </c>
      <c r="R56" s="66">
        <v>0</v>
      </c>
      <c r="S56" s="66">
        <v>0</v>
      </c>
      <c r="T56" s="66">
        <v>0</v>
      </c>
      <c r="U56" s="48">
        <v>48</v>
      </c>
      <c r="V56" s="48">
        <v>6</v>
      </c>
      <c r="W56" s="67">
        <v>24</v>
      </c>
      <c r="X56" s="48"/>
      <c r="Y56" s="48">
        <v>2903.04</v>
      </c>
      <c r="Z56" s="68">
        <v>725760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57" t="s">
        <v>175</v>
      </c>
      <c r="C57" s="58" t="s">
        <v>2099</v>
      </c>
      <c r="D57" s="285">
        <v>4</v>
      </c>
      <c r="E57" s="72" t="s">
        <v>2101</v>
      </c>
      <c r="F57" s="60"/>
      <c r="G57" s="61"/>
      <c r="H57" s="62"/>
      <c r="I57" s="63">
        <v>0</v>
      </c>
      <c r="J57" s="64">
        <v>0</v>
      </c>
      <c r="K57" s="65" t="s">
        <v>2079</v>
      </c>
      <c r="L57" s="47" t="s">
        <v>61</v>
      </c>
      <c r="M57" s="48">
        <v>1</v>
      </c>
      <c r="N57" s="66" t="s">
        <v>121</v>
      </c>
      <c r="O57" s="66">
        <v>0</v>
      </c>
      <c r="P57" s="66" t="s">
        <v>211</v>
      </c>
      <c r="Q57" s="66">
        <v>0</v>
      </c>
      <c r="R57" s="66">
        <v>0</v>
      </c>
      <c r="S57" s="66">
        <v>0</v>
      </c>
      <c r="T57" s="66" t="s">
        <v>64</v>
      </c>
      <c r="U57" s="48">
        <v>2.7</v>
      </c>
      <c r="V57" s="48">
        <v>2</v>
      </c>
      <c r="W57" s="67">
        <v>2</v>
      </c>
      <c r="X57" s="48"/>
      <c r="Y57" s="48">
        <v>0</v>
      </c>
      <c r="Z57" s="68">
        <v>0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55" t="s">
        <v>189</v>
      </c>
      <c r="AK57" s="82" t="s">
        <v>189</v>
      </c>
      <c r="AL57" s="21"/>
    </row>
    <row r="58" spans="2:38" s="5" customFormat="1" ht="22.5" customHeight="1" x14ac:dyDescent="0.4">
      <c r="B58" s="57" t="s">
        <v>175</v>
      </c>
      <c r="C58" s="58" t="s">
        <v>2099</v>
      </c>
      <c r="D58" s="285">
        <v>5</v>
      </c>
      <c r="E58" s="72" t="s">
        <v>963</v>
      </c>
      <c r="F58" s="60"/>
      <c r="G58" s="61"/>
      <c r="H58" s="62"/>
      <c r="I58" s="63">
        <v>3</v>
      </c>
      <c r="J58" s="64">
        <v>280</v>
      </c>
      <c r="K58" s="65" t="s">
        <v>223</v>
      </c>
      <c r="L58" s="47" t="s">
        <v>52</v>
      </c>
      <c r="M58" s="48">
        <v>1</v>
      </c>
      <c r="N58" s="66" t="s">
        <v>53</v>
      </c>
      <c r="O58" s="66">
        <v>0</v>
      </c>
      <c r="P58" s="66" t="s">
        <v>224</v>
      </c>
      <c r="Q58" s="66" t="s">
        <v>1150</v>
      </c>
      <c r="R58" s="66">
        <v>0</v>
      </c>
      <c r="S58" s="66">
        <v>0</v>
      </c>
      <c r="T58" s="66">
        <v>0</v>
      </c>
      <c r="U58" s="48">
        <v>48</v>
      </c>
      <c r="V58" s="48">
        <v>4</v>
      </c>
      <c r="W58" s="67">
        <v>4</v>
      </c>
      <c r="X58" s="48"/>
      <c r="Y58" s="48">
        <v>161.28000000000003</v>
      </c>
      <c r="Z58" s="68">
        <v>40320.000000000007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57" t="s">
        <v>175</v>
      </c>
      <c r="C59" s="58" t="s">
        <v>2099</v>
      </c>
      <c r="D59" s="285">
        <v>6</v>
      </c>
      <c r="E59" s="72" t="s">
        <v>2102</v>
      </c>
      <c r="F59" s="60"/>
      <c r="G59" s="61"/>
      <c r="H59" s="62"/>
      <c r="I59" s="63">
        <v>9</v>
      </c>
      <c r="J59" s="64">
        <v>280</v>
      </c>
      <c r="K59" s="65" t="s">
        <v>231</v>
      </c>
      <c r="L59" s="47" t="s">
        <v>78</v>
      </c>
      <c r="M59" s="48">
        <v>4</v>
      </c>
      <c r="N59" s="66" t="s">
        <v>79</v>
      </c>
      <c r="O59" s="66">
        <v>0</v>
      </c>
      <c r="P59" s="66" t="s">
        <v>232</v>
      </c>
      <c r="Q59" s="66">
        <v>0</v>
      </c>
      <c r="R59" s="66">
        <v>0</v>
      </c>
      <c r="S59" s="66">
        <v>0</v>
      </c>
      <c r="T59" s="66">
        <v>0</v>
      </c>
      <c r="U59" s="48">
        <v>48</v>
      </c>
      <c r="V59" s="48">
        <v>5</v>
      </c>
      <c r="W59" s="67">
        <v>20</v>
      </c>
      <c r="X59" s="48"/>
      <c r="Y59" s="48">
        <v>2419.1999999999998</v>
      </c>
      <c r="Z59" s="68">
        <v>604799.99999999988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57" t="s">
        <v>175</v>
      </c>
      <c r="C60" s="58" t="s">
        <v>2099</v>
      </c>
      <c r="D60" s="285">
        <v>6</v>
      </c>
      <c r="E60" s="72" t="s">
        <v>2102</v>
      </c>
      <c r="F60" s="60"/>
      <c r="G60" s="61"/>
      <c r="H60" s="62"/>
      <c r="I60" s="63">
        <v>0</v>
      </c>
      <c r="J60" s="64">
        <v>0</v>
      </c>
      <c r="K60" s="65" t="s">
        <v>2079</v>
      </c>
      <c r="L60" s="47" t="s">
        <v>61</v>
      </c>
      <c r="M60" s="48">
        <v>1</v>
      </c>
      <c r="N60" s="66" t="s">
        <v>121</v>
      </c>
      <c r="O60" s="66">
        <v>0</v>
      </c>
      <c r="P60" s="66" t="s">
        <v>211</v>
      </c>
      <c r="Q60" s="66">
        <v>0</v>
      </c>
      <c r="R60" s="66">
        <v>0</v>
      </c>
      <c r="S60" s="66">
        <v>0</v>
      </c>
      <c r="T60" s="66" t="s">
        <v>64</v>
      </c>
      <c r="U60" s="48">
        <v>2.7</v>
      </c>
      <c r="V60" s="48">
        <v>2</v>
      </c>
      <c r="W60" s="67">
        <v>2</v>
      </c>
      <c r="X60" s="48"/>
      <c r="Y60" s="48">
        <v>0</v>
      </c>
      <c r="Z60" s="68">
        <v>0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55" t="s">
        <v>189</v>
      </c>
      <c r="AK60" s="82" t="s">
        <v>189</v>
      </c>
      <c r="AL60" s="21"/>
    </row>
    <row r="61" spans="2:38" s="5" customFormat="1" ht="22.5" customHeight="1" x14ac:dyDescent="0.4">
      <c r="B61" s="57" t="s">
        <v>175</v>
      </c>
      <c r="C61" s="58" t="s">
        <v>2099</v>
      </c>
      <c r="D61" s="285">
        <v>7</v>
      </c>
      <c r="E61" s="72" t="s">
        <v>2096</v>
      </c>
      <c r="F61" s="60"/>
      <c r="G61" s="61"/>
      <c r="H61" s="62"/>
      <c r="I61" s="63">
        <v>3</v>
      </c>
      <c r="J61" s="64">
        <v>280</v>
      </c>
      <c r="K61" s="65" t="s">
        <v>215</v>
      </c>
      <c r="L61" s="47" t="s">
        <v>96</v>
      </c>
      <c r="M61" s="48">
        <v>1</v>
      </c>
      <c r="N61" s="66" t="s">
        <v>97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48">
        <v>36</v>
      </c>
      <c r="V61" s="48">
        <v>1</v>
      </c>
      <c r="W61" s="67">
        <v>1</v>
      </c>
      <c r="X61" s="48"/>
      <c r="Y61" s="48">
        <v>30.239999999999995</v>
      </c>
      <c r="Z61" s="68">
        <v>7559.9999999999991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57" t="s">
        <v>175</v>
      </c>
      <c r="C62" s="58" t="s">
        <v>2099</v>
      </c>
      <c r="D62" s="285">
        <v>8</v>
      </c>
      <c r="E62" s="72" t="s">
        <v>2103</v>
      </c>
      <c r="F62" s="60"/>
      <c r="G62" s="61"/>
      <c r="H62" s="62"/>
      <c r="I62" s="63">
        <v>8</v>
      </c>
      <c r="J62" s="64">
        <v>280</v>
      </c>
      <c r="K62" s="65" t="s">
        <v>215</v>
      </c>
      <c r="L62" s="47" t="s">
        <v>96</v>
      </c>
      <c r="M62" s="48">
        <v>1</v>
      </c>
      <c r="N62" s="66" t="s">
        <v>97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48">
        <v>36</v>
      </c>
      <c r="V62" s="48">
        <v>1</v>
      </c>
      <c r="W62" s="67">
        <v>1</v>
      </c>
      <c r="X62" s="48"/>
      <c r="Y62" s="48">
        <v>80.64</v>
      </c>
      <c r="Z62" s="68">
        <v>20160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42"/>
      <c r="AK62" s="56"/>
      <c r="AL62" s="21"/>
    </row>
    <row r="63" spans="2:38" s="5" customFormat="1" ht="22.5" customHeight="1" x14ac:dyDescent="0.4">
      <c r="B63" s="57" t="s">
        <v>175</v>
      </c>
      <c r="C63" s="58" t="s">
        <v>2099</v>
      </c>
      <c r="D63" s="285">
        <v>9</v>
      </c>
      <c r="E63" s="72" t="s">
        <v>964</v>
      </c>
      <c r="F63" s="60"/>
      <c r="G63" s="61"/>
      <c r="H63" s="62"/>
      <c r="I63" s="63">
        <v>3</v>
      </c>
      <c r="J63" s="64">
        <v>280</v>
      </c>
      <c r="K63" s="65" t="s">
        <v>223</v>
      </c>
      <c r="L63" s="47" t="s">
        <v>52</v>
      </c>
      <c r="M63" s="48">
        <v>1</v>
      </c>
      <c r="N63" s="66" t="s">
        <v>53</v>
      </c>
      <c r="O63" s="66">
        <v>0</v>
      </c>
      <c r="P63" s="66" t="s">
        <v>224</v>
      </c>
      <c r="Q63" s="66" t="s">
        <v>1150</v>
      </c>
      <c r="R63" s="66">
        <v>0</v>
      </c>
      <c r="S63" s="66">
        <v>0</v>
      </c>
      <c r="T63" s="66">
        <v>0</v>
      </c>
      <c r="U63" s="48">
        <v>48</v>
      </c>
      <c r="V63" s="48">
        <v>6</v>
      </c>
      <c r="W63" s="67">
        <v>6</v>
      </c>
      <c r="X63" s="48"/>
      <c r="Y63" s="48">
        <v>241.92000000000004</v>
      </c>
      <c r="Z63" s="68">
        <v>60480.000000000007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57" t="s">
        <v>175</v>
      </c>
      <c r="C64" s="58" t="s">
        <v>2099</v>
      </c>
      <c r="D64" s="285">
        <v>10</v>
      </c>
      <c r="E64" s="72" t="s">
        <v>2104</v>
      </c>
      <c r="F64" s="60"/>
      <c r="G64" s="61"/>
      <c r="H64" s="62"/>
      <c r="I64" s="63">
        <v>4</v>
      </c>
      <c r="J64" s="64">
        <v>280</v>
      </c>
      <c r="K64" s="65" t="s">
        <v>246</v>
      </c>
      <c r="L64" s="47" t="s">
        <v>108</v>
      </c>
      <c r="M64" s="48">
        <v>1</v>
      </c>
      <c r="N64" s="66" t="s">
        <v>247</v>
      </c>
      <c r="O64" s="66">
        <v>0</v>
      </c>
      <c r="P64" s="66">
        <v>0</v>
      </c>
      <c r="Q64" s="66" t="s">
        <v>909</v>
      </c>
      <c r="R64" s="66">
        <v>0</v>
      </c>
      <c r="S64" s="66" t="s">
        <v>903</v>
      </c>
      <c r="T64" s="66">
        <v>0</v>
      </c>
      <c r="U64" s="48">
        <v>18</v>
      </c>
      <c r="V64" s="48">
        <v>6</v>
      </c>
      <c r="W64" s="67">
        <v>6</v>
      </c>
      <c r="X64" s="48"/>
      <c r="Y64" s="48">
        <v>120.96000000000001</v>
      </c>
      <c r="Z64" s="68">
        <v>30240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42"/>
      <c r="AK64" s="56"/>
      <c r="AL64" s="21"/>
    </row>
    <row r="65" spans="2:38" s="5" customFormat="1" ht="22.5" customHeight="1" x14ac:dyDescent="0.4">
      <c r="B65" s="57" t="s">
        <v>175</v>
      </c>
      <c r="C65" s="58" t="s">
        <v>2099</v>
      </c>
      <c r="D65" s="285">
        <v>10</v>
      </c>
      <c r="E65" s="72" t="s">
        <v>2104</v>
      </c>
      <c r="F65" s="60"/>
      <c r="G65" s="61"/>
      <c r="H65" s="62"/>
      <c r="I65" s="63">
        <v>0</v>
      </c>
      <c r="J65" s="64">
        <v>0</v>
      </c>
      <c r="K65" s="65" t="s">
        <v>2105</v>
      </c>
      <c r="L65" s="47" t="s">
        <v>61</v>
      </c>
      <c r="M65" s="48">
        <v>1</v>
      </c>
      <c r="N65" s="66" t="s">
        <v>121</v>
      </c>
      <c r="O65" s="66">
        <v>0</v>
      </c>
      <c r="P65" s="66" t="s">
        <v>211</v>
      </c>
      <c r="Q65" s="66" t="s">
        <v>2106</v>
      </c>
      <c r="R65" s="66">
        <v>0</v>
      </c>
      <c r="S65" s="66">
        <v>0</v>
      </c>
      <c r="T65" s="66" t="s">
        <v>64</v>
      </c>
      <c r="U65" s="48">
        <v>2.7</v>
      </c>
      <c r="V65" s="48">
        <v>2</v>
      </c>
      <c r="W65" s="67">
        <v>2</v>
      </c>
      <c r="X65" s="48"/>
      <c r="Y65" s="48">
        <v>0</v>
      </c>
      <c r="Z65" s="68">
        <v>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55" t="s">
        <v>189</v>
      </c>
      <c r="AK65" s="82" t="s">
        <v>189</v>
      </c>
      <c r="AL65" s="21"/>
    </row>
    <row r="66" spans="2:38" s="5" customFormat="1" ht="22.5" customHeight="1" x14ac:dyDescent="0.4">
      <c r="B66" s="57" t="s">
        <v>175</v>
      </c>
      <c r="C66" s="58" t="s">
        <v>2099</v>
      </c>
      <c r="D66" s="285">
        <v>10</v>
      </c>
      <c r="E66" s="72" t="s">
        <v>2104</v>
      </c>
      <c r="F66" s="60"/>
      <c r="G66" s="61"/>
      <c r="H66" s="62"/>
      <c r="I66" s="63">
        <v>24</v>
      </c>
      <c r="J66" s="64">
        <v>365</v>
      </c>
      <c r="K66" s="65" t="s">
        <v>2107</v>
      </c>
      <c r="L66" s="47" t="s">
        <v>66</v>
      </c>
      <c r="M66" s="48">
        <v>1</v>
      </c>
      <c r="N66" s="66" t="s">
        <v>207</v>
      </c>
      <c r="O66" s="66">
        <v>0</v>
      </c>
      <c r="P66" s="66">
        <v>0</v>
      </c>
      <c r="Q66" s="66" t="s">
        <v>2108</v>
      </c>
      <c r="R66" s="66">
        <v>0</v>
      </c>
      <c r="S66" s="66" t="s">
        <v>450</v>
      </c>
      <c r="T66" s="66">
        <v>0</v>
      </c>
      <c r="U66" s="48">
        <v>3</v>
      </c>
      <c r="V66" s="48">
        <v>1</v>
      </c>
      <c r="W66" s="67">
        <v>1</v>
      </c>
      <c r="X66" s="48"/>
      <c r="Y66" s="48">
        <v>26.280000000000005</v>
      </c>
      <c r="Z66" s="68">
        <v>6570.0000000000009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55" t="s">
        <v>189</v>
      </c>
      <c r="AK66" s="82" t="s">
        <v>189</v>
      </c>
      <c r="AL66" s="21"/>
    </row>
    <row r="67" spans="2:38" s="5" customFormat="1" ht="22.5" customHeight="1" x14ac:dyDescent="0.4">
      <c r="B67" s="57" t="s">
        <v>175</v>
      </c>
      <c r="C67" s="58" t="s">
        <v>2109</v>
      </c>
      <c r="D67" s="285" t="s">
        <v>2511</v>
      </c>
      <c r="E67" s="72" t="s">
        <v>2067</v>
      </c>
      <c r="F67" s="60"/>
      <c r="G67" s="61"/>
      <c r="H67" s="62"/>
      <c r="I67" s="63">
        <v>9</v>
      </c>
      <c r="J67" s="64">
        <v>280</v>
      </c>
      <c r="K67" s="65" t="s">
        <v>2110</v>
      </c>
      <c r="L67" s="47" t="s">
        <v>172</v>
      </c>
      <c r="M67" s="48">
        <v>1</v>
      </c>
      <c r="N67" s="66" t="s">
        <v>97</v>
      </c>
      <c r="O67" s="66">
        <v>0</v>
      </c>
      <c r="P67" s="66">
        <v>0</v>
      </c>
      <c r="Q67" s="66" t="s">
        <v>157</v>
      </c>
      <c r="R67" s="66">
        <v>0</v>
      </c>
      <c r="S67" s="66" t="s">
        <v>1121</v>
      </c>
      <c r="T67" s="66" t="s">
        <v>64</v>
      </c>
      <c r="U67" s="48">
        <v>36</v>
      </c>
      <c r="V67" s="48">
        <v>2</v>
      </c>
      <c r="W67" s="67">
        <v>2</v>
      </c>
      <c r="X67" s="48"/>
      <c r="Y67" s="48">
        <v>181.43999999999997</v>
      </c>
      <c r="Z67" s="68">
        <v>45359.999999999993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57" t="s">
        <v>175</v>
      </c>
      <c r="C68" s="58" t="s">
        <v>2109</v>
      </c>
      <c r="D68" s="285" t="s">
        <v>2511</v>
      </c>
      <c r="E68" s="72" t="s">
        <v>2067</v>
      </c>
      <c r="F68" s="60"/>
      <c r="G68" s="61"/>
      <c r="H68" s="62"/>
      <c r="I68" s="63">
        <v>9</v>
      </c>
      <c r="J68" s="64">
        <v>280</v>
      </c>
      <c r="K68" s="65" t="s">
        <v>2097</v>
      </c>
      <c r="L68" s="47" t="s">
        <v>96</v>
      </c>
      <c r="M68" s="48">
        <v>1</v>
      </c>
      <c r="N68" s="66" t="s">
        <v>97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 t="s">
        <v>64</v>
      </c>
      <c r="U68" s="48">
        <v>36</v>
      </c>
      <c r="V68" s="48">
        <v>2</v>
      </c>
      <c r="W68" s="67">
        <v>2</v>
      </c>
      <c r="X68" s="48"/>
      <c r="Y68" s="48">
        <v>181.43999999999997</v>
      </c>
      <c r="Z68" s="68">
        <v>45359.999999999993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57" t="s">
        <v>175</v>
      </c>
      <c r="C69" s="58" t="s">
        <v>2109</v>
      </c>
      <c r="D69" s="285" t="s">
        <v>2512</v>
      </c>
      <c r="E69" s="72" t="s">
        <v>1009</v>
      </c>
      <c r="F69" s="60"/>
      <c r="G69" s="61"/>
      <c r="H69" s="62"/>
      <c r="I69" s="63">
        <v>9</v>
      </c>
      <c r="J69" s="64">
        <v>280</v>
      </c>
      <c r="K69" s="65" t="s">
        <v>2111</v>
      </c>
      <c r="L69" s="47" t="s">
        <v>172</v>
      </c>
      <c r="M69" s="48">
        <v>1</v>
      </c>
      <c r="N69" s="66" t="s">
        <v>118</v>
      </c>
      <c r="O69" s="66">
        <v>0</v>
      </c>
      <c r="P69" s="66">
        <v>0</v>
      </c>
      <c r="Q69" s="66" t="s">
        <v>157</v>
      </c>
      <c r="R69" s="66">
        <v>0</v>
      </c>
      <c r="S69" s="66" t="s">
        <v>2112</v>
      </c>
      <c r="T69" s="66" t="s">
        <v>64</v>
      </c>
      <c r="U69" s="48">
        <v>28</v>
      </c>
      <c r="V69" s="48">
        <v>4</v>
      </c>
      <c r="W69" s="67">
        <v>4</v>
      </c>
      <c r="X69" s="48"/>
      <c r="Y69" s="48">
        <v>282.24</v>
      </c>
      <c r="Z69" s="68">
        <v>70560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57" t="s">
        <v>175</v>
      </c>
      <c r="C70" s="58" t="s">
        <v>2109</v>
      </c>
      <c r="D70" s="285" t="s">
        <v>2514</v>
      </c>
      <c r="E70" s="72" t="s">
        <v>786</v>
      </c>
      <c r="F70" s="59"/>
      <c r="G70" s="163"/>
      <c r="H70" s="164"/>
      <c r="I70" s="165">
        <v>12</v>
      </c>
      <c r="J70" s="166">
        <v>280</v>
      </c>
      <c r="K70" s="167" t="s">
        <v>246</v>
      </c>
      <c r="L70" s="168" t="s">
        <v>108</v>
      </c>
      <c r="M70" s="67">
        <v>1</v>
      </c>
      <c r="N70" s="169" t="s">
        <v>247</v>
      </c>
      <c r="O70" s="169">
        <v>0</v>
      </c>
      <c r="P70" s="169">
        <v>0</v>
      </c>
      <c r="Q70" s="169" t="s">
        <v>909</v>
      </c>
      <c r="R70" s="169">
        <v>0</v>
      </c>
      <c r="S70" s="169" t="s">
        <v>903</v>
      </c>
      <c r="T70" s="169">
        <v>0</v>
      </c>
      <c r="U70" s="67">
        <v>18</v>
      </c>
      <c r="V70" s="67">
        <v>5</v>
      </c>
      <c r="W70" s="67">
        <v>5</v>
      </c>
      <c r="X70" s="67"/>
      <c r="Y70" s="67">
        <v>302.39999999999998</v>
      </c>
      <c r="Z70" s="172">
        <v>75599.999999999985</v>
      </c>
      <c r="AA70" s="149"/>
      <c r="AB70" s="69"/>
      <c r="AC70" s="69"/>
      <c r="AD70" s="69"/>
      <c r="AE70" s="70"/>
      <c r="AF70" s="71"/>
      <c r="AG70" s="70"/>
      <c r="AH70" s="70">
        <f t="shared" si="0"/>
        <v>0</v>
      </c>
      <c r="AI70" s="96">
        <f t="shared" si="1"/>
        <v>0</v>
      </c>
      <c r="AJ70" s="242"/>
      <c r="AK70" s="56"/>
      <c r="AL70" s="21"/>
    </row>
    <row r="71" spans="2:38" s="5" customFormat="1" ht="22.5" customHeight="1" x14ac:dyDescent="0.4">
      <c r="B71" s="57"/>
      <c r="C71" s="58"/>
      <c r="D71" s="58"/>
      <c r="E71" s="217"/>
      <c r="F71" s="60"/>
      <c r="G71" s="61"/>
      <c r="H71" s="62"/>
      <c r="I71" s="63"/>
      <c r="J71" s="64"/>
      <c r="K71" s="65"/>
      <c r="L71" s="47"/>
      <c r="M71" s="48"/>
      <c r="N71" s="66"/>
      <c r="O71" s="66"/>
      <c r="P71" s="66"/>
      <c r="Q71" s="66"/>
      <c r="R71" s="66"/>
      <c r="S71" s="66"/>
      <c r="T71" s="66"/>
      <c r="U71" s="48"/>
      <c r="V71" s="48"/>
      <c r="W71" s="48"/>
      <c r="X71" s="48"/>
      <c r="Y71" s="48"/>
      <c r="Z71" s="68"/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57"/>
      <c r="C72" s="58"/>
      <c r="D72" s="58"/>
      <c r="E72" s="206"/>
      <c r="F72" s="207"/>
      <c r="G72" s="208"/>
      <c r="H72" s="209"/>
      <c r="I72" s="210"/>
      <c r="J72" s="211"/>
      <c r="K72" s="212"/>
      <c r="L72" s="213"/>
      <c r="M72" s="214"/>
      <c r="N72" s="215"/>
      <c r="O72" s="215"/>
      <c r="P72" s="215"/>
      <c r="Q72" s="215"/>
      <c r="R72" s="215"/>
      <c r="S72" s="215"/>
      <c r="T72" s="215"/>
      <c r="U72" s="214"/>
      <c r="V72" s="214"/>
      <c r="W72" s="67"/>
      <c r="X72" s="214"/>
      <c r="Y72" s="214"/>
      <c r="Z72" s="216"/>
      <c r="AA72" s="149"/>
      <c r="AB72" s="69"/>
      <c r="AC72" s="69"/>
      <c r="AD72" s="69"/>
      <c r="AE72" s="70"/>
      <c r="AF72" s="71"/>
      <c r="AG72" s="70"/>
      <c r="AH72" s="70">
        <f t="shared" si="0"/>
        <v>0</v>
      </c>
      <c r="AI72" s="96">
        <f t="shared" si="1"/>
        <v>0</v>
      </c>
      <c r="AJ72" s="256"/>
      <c r="AK72" s="96"/>
      <c r="AL72" s="21"/>
    </row>
    <row r="73" spans="2:38" s="5" customFormat="1" ht="22.5" customHeight="1" thickBot="1" x14ac:dyDescent="0.45">
      <c r="B73" s="83"/>
      <c r="C73" s="84"/>
      <c r="D73" s="84"/>
      <c r="E73" s="85"/>
      <c r="F73" s="85"/>
      <c r="G73" s="307"/>
      <c r="H73" s="308"/>
      <c r="I73" s="89"/>
      <c r="J73" s="90"/>
      <c r="K73" s="91"/>
      <c r="L73" s="92"/>
      <c r="M73" s="93"/>
      <c r="N73" s="94"/>
      <c r="O73" s="94"/>
      <c r="P73" s="94"/>
      <c r="Q73" s="94"/>
      <c r="R73" s="94"/>
      <c r="S73" s="94"/>
      <c r="T73" s="94"/>
      <c r="U73" s="93"/>
      <c r="V73" s="93"/>
      <c r="W73" s="67"/>
      <c r="X73" s="93"/>
      <c r="Y73" s="93"/>
      <c r="Z73" s="95"/>
      <c r="AA73" s="150"/>
      <c r="AB73" s="147"/>
      <c r="AC73" s="69"/>
      <c r="AD73" s="69"/>
      <c r="AE73" s="70"/>
      <c r="AF73" s="71"/>
      <c r="AG73" s="70"/>
      <c r="AH73" s="70">
        <f t="shared" si="0"/>
        <v>0</v>
      </c>
      <c r="AI73" s="260">
        <f t="shared" si="1"/>
        <v>0</v>
      </c>
      <c r="AJ73" s="258"/>
      <c r="AK73" s="233"/>
      <c r="AL73" s="21"/>
    </row>
    <row r="74" spans="2:38" s="5" customFormat="1" ht="30" customHeight="1" thickTop="1" x14ac:dyDescent="0.4">
      <c r="C74" s="19"/>
      <c r="D74" s="19"/>
      <c r="E74" s="19"/>
      <c r="F74" s="19"/>
      <c r="G74" s="19"/>
      <c r="H74" s="19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226"/>
      <c r="Y74" s="309" t="s">
        <v>26</v>
      </c>
      <c r="Z74" s="309" t="s">
        <v>27</v>
      </c>
      <c r="AA74" s="97"/>
      <c r="AB74" s="97"/>
      <c r="AC74" s="97"/>
      <c r="AD74" s="97"/>
      <c r="AE74" s="97"/>
      <c r="AF74" s="97"/>
      <c r="AG74" s="99"/>
      <c r="AH74" s="100" t="s">
        <v>35</v>
      </c>
      <c r="AI74" s="100" t="s">
        <v>36</v>
      </c>
      <c r="AJ74" s="21"/>
    </row>
    <row r="75" spans="2:38" s="5" customFormat="1" ht="15" customHeight="1" thickBot="1" x14ac:dyDescent="0.45">
      <c r="C75" s="19"/>
      <c r="D75" s="19"/>
      <c r="E75" s="19"/>
      <c r="F75" s="19"/>
      <c r="G75" s="19"/>
      <c r="H75" s="19"/>
      <c r="Y75" s="310" t="s">
        <v>44</v>
      </c>
      <c r="Z75" s="311">
        <v>10</v>
      </c>
      <c r="AH75" s="103" t="s">
        <v>44</v>
      </c>
      <c r="AI75" s="103">
        <v>10</v>
      </c>
      <c r="AJ75" s="21"/>
    </row>
    <row r="76" spans="2:38" s="104" customFormat="1" ht="33" customHeight="1" thickTop="1" thickBot="1" x14ac:dyDescent="0.45">
      <c r="C76" s="105"/>
      <c r="D76" s="105"/>
      <c r="E76" s="105"/>
      <c r="F76" s="105"/>
      <c r="G76" s="105"/>
      <c r="H76" s="105"/>
      <c r="Y76" s="312">
        <f>SUM(Y9:Y70)</f>
        <v>20372.191999999999</v>
      </c>
      <c r="Z76" s="313">
        <f>SUM(Z9:Z70)</f>
        <v>5093048</v>
      </c>
      <c r="AA76" s="108"/>
      <c r="AB76" s="108"/>
      <c r="AC76" s="108"/>
      <c r="AD76" s="108"/>
      <c r="AE76" s="108"/>
      <c r="AF76" s="108"/>
      <c r="AG76" s="108"/>
      <c r="AH76" s="314">
        <f t="shared" ref="AH76" si="2">SUM(AH9:AH73)</f>
        <v>0</v>
      </c>
      <c r="AI76" s="315">
        <f>SUM(AI9:AI73)</f>
        <v>0</v>
      </c>
      <c r="AJ76" s="111"/>
    </row>
    <row r="77" spans="2:38" s="104" customFormat="1" ht="39.950000000000003" customHeight="1" thickTop="1" thickBot="1" x14ac:dyDescent="0.45">
      <c r="C77" s="105"/>
      <c r="D77" s="105"/>
      <c r="E77" s="105"/>
      <c r="F77" s="105"/>
      <c r="G77" s="105"/>
      <c r="H77" s="105"/>
      <c r="Y77" s="316"/>
      <c r="Z77" s="317" t="s">
        <v>197</v>
      </c>
      <c r="AA77" s="108"/>
      <c r="AB77" s="108"/>
      <c r="AC77" s="108"/>
      <c r="AD77" s="108"/>
      <c r="AE77" s="108"/>
      <c r="AF77" s="108"/>
      <c r="AG77" s="108"/>
      <c r="AH77" s="316"/>
      <c r="AI77" s="318"/>
      <c r="AJ77" s="316"/>
      <c r="AK77" s="318"/>
      <c r="AL77" s="115"/>
    </row>
    <row r="78" spans="2:38" s="104" customFormat="1" ht="33" customHeight="1" thickTop="1" x14ac:dyDescent="0.4">
      <c r="C78" s="105"/>
      <c r="D78" s="105"/>
      <c r="E78" s="105"/>
      <c r="F78" s="105"/>
      <c r="G78" s="105"/>
      <c r="H78" s="105"/>
      <c r="Y78" s="316"/>
      <c r="Z78" s="116" t="s">
        <v>198</v>
      </c>
      <c r="AA78" s="108"/>
      <c r="AB78" s="108"/>
      <c r="AC78" s="108"/>
      <c r="AD78" s="108"/>
      <c r="AE78" s="108"/>
      <c r="AF78" s="108"/>
      <c r="AG78" s="108"/>
      <c r="AH78" s="117" t="s">
        <v>179</v>
      </c>
      <c r="AI78" s="318"/>
      <c r="AJ78" s="366" t="s">
        <v>2502</v>
      </c>
      <c r="AK78" s="318"/>
      <c r="AL78" s="115"/>
    </row>
    <row r="79" spans="2:38" s="104" customFormat="1" ht="22.5" customHeight="1" thickBot="1" x14ac:dyDescent="0.45">
      <c r="C79" s="105"/>
      <c r="D79" s="105"/>
      <c r="E79" s="105"/>
      <c r="F79" s="105"/>
      <c r="G79" s="105"/>
      <c r="H79" s="105"/>
      <c r="Y79" s="118"/>
      <c r="Z79" s="119" t="s">
        <v>180</v>
      </c>
      <c r="AA79" s="108"/>
      <c r="AB79" s="108"/>
      <c r="AC79" s="108"/>
      <c r="AD79" s="108"/>
      <c r="AE79" s="108"/>
      <c r="AF79" s="108"/>
      <c r="AG79" s="108"/>
      <c r="AH79" s="120" t="s">
        <v>181</v>
      </c>
      <c r="AI79" s="108"/>
      <c r="AJ79" s="367"/>
      <c r="AK79" s="108"/>
      <c r="AL79" s="121"/>
    </row>
    <row r="80" spans="2:38" s="5" customFormat="1" ht="39.950000000000003" customHeight="1" thickTop="1" thickBot="1" x14ac:dyDescent="0.45">
      <c r="C80" s="19"/>
      <c r="D80" s="19"/>
      <c r="E80" s="19"/>
      <c r="F80" s="19"/>
      <c r="G80" s="19"/>
      <c r="H80" s="19"/>
      <c r="Y80" s="122"/>
      <c r="Z80" s="313">
        <v>621563.07843137241</v>
      </c>
      <c r="AA80" s="124"/>
      <c r="AB80" s="124"/>
      <c r="AC80" s="124"/>
      <c r="AD80" s="124"/>
      <c r="AE80" s="124"/>
      <c r="AF80" s="124"/>
      <c r="AG80" s="124"/>
      <c r="AH80" s="320">
        <f>(Y76-AH76)*$E$5/1000</f>
        <v>8.7600425600000005</v>
      </c>
      <c r="AI80" s="321"/>
      <c r="AJ80" s="322">
        <f>1-AH76/Y76</f>
        <v>1</v>
      </c>
      <c r="AK80" s="321"/>
      <c r="AL80" s="323"/>
    </row>
    <row r="81" spans="3:36" s="5" customFormat="1" ht="37.5" customHeight="1" thickTop="1" x14ac:dyDescent="0.4">
      <c r="C81" s="19"/>
      <c r="D81" s="19"/>
      <c r="E81" s="19"/>
      <c r="F81" s="19"/>
      <c r="G81" s="19"/>
      <c r="H81" s="19"/>
      <c r="Z81" s="128" t="s">
        <v>199</v>
      </c>
      <c r="AA81" s="129"/>
      <c r="AB81" s="129"/>
      <c r="AC81" s="129"/>
      <c r="AD81" s="129"/>
      <c r="AE81" s="129"/>
      <c r="AF81" s="129"/>
      <c r="AG81" s="129"/>
      <c r="AH81" s="129"/>
      <c r="AJ81" s="129"/>
    </row>
    <row r="82" spans="3:36" s="5" customFormat="1" ht="39.950000000000003" customHeight="1" x14ac:dyDescent="0.4">
      <c r="C82" s="19"/>
      <c r="D82" s="19"/>
      <c r="E82" s="19"/>
      <c r="F82" s="19"/>
      <c r="G82" s="19"/>
      <c r="H82" s="19"/>
    </row>
  </sheetData>
  <autoFilter ref="B1:AK82"/>
  <mergeCells count="23">
    <mergeCell ref="AJ78:AJ79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123"/>
  <sheetViews>
    <sheetView zoomScale="40" zoomScaleNormal="40" workbookViewId="0">
      <selection activeCell="B1" sqref="B1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2639</v>
      </c>
      <c r="C1" s="2"/>
      <c r="D1" s="2"/>
      <c r="E1" s="2"/>
      <c r="F1" s="19"/>
      <c r="G1" s="2"/>
      <c r="H1" s="2"/>
      <c r="I1" s="2"/>
      <c r="J1" s="2"/>
      <c r="K1" s="2"/>
      <c r="L1" s="11"/>
      <c r="Z1" s="334"/>
      <c r="AA1" s="334"/>
    </row>
    <row r="2" spans="2:38" s="5" customFormat="1" ht="33.6" customHeight="1" x14ac:dyDescent="0.4">
      <c r="B2" s="293" t="s">
        <v>2113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1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49</v>
      </c>
      <c r="D9" s="284">
        <v>1</v>
      </c>
      <c r="E9" s="41" t="s">
        <v>2114</v>
      </c>
      <c r="F9" s="41"/>
      <c r="G9" s="42"/>
      <c r="H9" s="43"/>
      <c r="I9" s="44">
        <v>12</v>
      </c>
      <c r="J9" s="45">
        <v>288</v>
      </c>
      <c r="K9" s="46" t="s">
        <v>2115</v>
      </c>
      <c r="L9" s="47" t="s">
        <v>249</v>
      </c>
      <c r="M9" s="48">
        <v>1</v>
      </c>
      <c r="N9" s="49" t="s">
        <v>250</v>
      </c>
      <c r="O9" s="49">
        <v>0</v>
      </c>
      <c r="P9" s="49">
        <v>0</v>
      </c>
      <c r="Q9" s="49" t="s">
        <v>909</v>
      </c>
      <c r="R9" s="49" t="s">
        <v>251</v>
      </c>
      <c r="S9" s="49">
        <v>0</v>
      </c>
      <c r="T9" s="49">
        <v>0</v>
      </c>
      <c r="U9" s="50">
        <v>13</v>
      </c>
      <c r="V9" s="50">
        <v>2</v>
      </c>
      <c r="W9" s="50">
        <v>2</v>
      </c>
      <c r="X9" s="50"/>
      <c r="Y9" s="50">
        <v>89.855999999999995</v>
      </c>
      <c r="Z9" s="51">
        <v>22463.999999999996</v>
      </c>
      <c r="AA9" s="148"/>
      <c r="AB9" s="52"/>
      <c r="AC9" s="52"/>
      <c r="AD9" s="52"/>
      <c r="AE9" s="53"/>
      <c r="AF9" s="54"/>
      <c r="AG9" s="53"/>
      <c r="AH9" s="55">
        <f t="shared" ref="AH9:AH114" si="0">(AF9/1000)*I9*J9*AG9</f>
        <v>0</v>
      </c>
      <c r="AI9" s="272">
        <f t="shared" ref="AI9:AI114" si="1">AH9*$E$4*$E$3</f>
        <v>0</v>
      </c>
      <c r="AJ9" s="242"/>
      <c r="AK9" s="56"/>
      <c r="AL9" s="21"/>
    </row>
    <row r="10" spans="2:38" s="5" customFormat="1" ht="22.5" customHeight="1" x14ac:dyDescent="0.4">
      <c r="B10" s="57" t="s">
        <v>175</v>
      </c>
      <c r="C10" s="58" t="s">
        <v>49</v>
      </c>
      <c r="D10" s="285">
        <v>2</v>
      </c>
      <c r="E10" s="59" t="s">
        <v>554</v>
      </c>
      <c r="F10" s="60"/>
      <c r="G10" s="61"/>
      <c r="H10" s="62"/>
      <c r="I10" s="63">
        <v>12</v>
      </c>
      <c r="J10" s="64">
        <v>288</v>
      </c>
      <c r="K10" s="65" t="s">
        <v>2116</v>
      </c>
      <c r="L10" s="47" t="s">
        <v>78</v>
      </c>
      <c r="M10" s="48">
        <v>3</v>
      </c>
      <c r="N10" s="66" t="s">
        <v>2117</v>
      </c>
      <c r="O10" s="66">
        <v>0</v>
      </c>
      <c r="P10" s="66" t="s">
        <v>222</v>
      </c>
      <c r="Q10" s="66">
        <v>0</v>
      </c>
      <c r="R10" s="66">
        <v>0</v>
      </c>
      <c r="S10" s="66" t="s">
        <v>2118</v>
      </c>
      <c r="T10" s="66">
        <v>0</v>
      </c>
      <c r="U10" s="48">
        <v>32</v>
      </c>
      <c r="V10" s="48">
        <v>1</v>
      </c>
      <c r="W10" s="67">
        <v>3</v>
      </c>
      <c r="X10" s="48"/>
      <c r="Y10" s="48">
        <v>331.77600000000001</v>
      </c>
      <c r="Z10" s="68">
        <v>82944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57" t="s">
        <v>175</v>
      </c>
      <c r="C11" s="58" t="s">
        <v>49</v>
      </c>
      <c r="D11" s="285">
        <v>2</v>
      </c>
      <c r="E11" s="60" t="s">
        <v>554</v>
      </c>
      <c r="F11" s="60"/>
      <c r="G11" s="61"/>
      <c r="H11" s="62"/>
      <c r="I11" s="63">
        <v>24</v>
      </c>
      <c r="J11" s="64">
        <v>365</v>
      </c>
      <c r="K11" s="65" t="s">
        <v>2074</v>
      </c>
      <c r="L11" s="47" t="s">
        <v>66</v>
      </c>
      <c r="M11" s="48">
        <v>1</v>
      </c>
      <c r="N11" s="66" t="s">
        <v>2119</v>
      </c>
      <c r="O11" s="66">
        <v>0</v>
      </c>
      <c r="P11" s="66">
        <v>0</v>
      </c>
      <c r="Q11" s="66" t="s">
        <v>2120</v>
      </c>
      <c r="R11" s="66">
        <v>0</v>
      </c>
      <c r="S11" s="66" t="s">
        <v>69</v>
      </c>
      <c r="T11" s="66">
        <v>0</v>
      </c>
      <c r="U11" s="48">
        <v>3</v>
      </c>
      <c r="V11" s="48">
        <v>1</v>
      </c>
      <c r="W11" s="67">
        <v>1</v>
      </c>
      <c r="X11" s="48"/>
      <c r="Y11" s="48">
        <v>26.280000000000005</v>
      </c>
      <c r="Z11" s="68">
        <v>6570.0000000000009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55" t="s">
        <v>189</v>
      </c>
      <c r="AK11" s="82" t="s">
        <v>189</v>
      </c>
      <c r="AL11" s="21"/>
    </row>
    <row r="12" spans="2:38" s="5" customFormat="1" ht="22.5" customHeight="1" x14ac:dyDescent="0.4">
      <c r="B12" s="57" t="s">
        <v>175</v>
      </c>
      <c r="C12" s="58" t="s">
        <v>49</v>
      </c>
      <c r="D12" s="285">
        <v>2</v>
      </c>
      <c r="E12" s="60" t="s">
        <v>554</v>
      </c>
      <c r="F12" s="60"/>
      <c r="G12" s="61"/>
      <c r="H12" s="62"/>
      <c r="I12" s="63">
        <v>0</v>
      </c>
      <c r="J12" s="64">
        <v>365</v>
      </c>
      <c r="K12" s="65" t="s">
        <v>2121</v>
      </c>
      <c r="L12" s="47" t="s">
        <v>61</v>
      </c>
      <c r="M12" s="48">
        <v>1</v>
      </c>
      <c r="N12" s="66" t="s">
        <v>121</v>
      </c>
      <c r="O12" s="66">
        <v>0</v>
      </c>
      <c r="P12" s="66" t="s">
        <v>211</v>
      </c>
      <c r="Q12" s="66">
        <v>0</v>
      </c>
      <c r="R12" s="66">
        <v>0</v>
      </c>
      <c r="S12" s="66">
        <v>0</v>
      </c>
      <c r="T12" s="66" t="s">
        <v>64</v>
      </c>
      <c r="U12" s="48">
        <v>2.7</v>
      </c>
      <c r="V12" s="48">
        <v>1</v>
      </c>
      <c r="W12" s="67">
        <v>1</v>
      </c>
      <c r="X12" s="48"/>
      <c r="Y12" s="48">
        <v>0</v>
      </c>
      <c r="Z12" s="68">
        <v>0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55" t="s">
        <v>189</v>
      </c>
      <c r="AK12" s="82" t="s">
        <v>189</v>
      </c>
      <c r="AL12" s="21"/>
    </row>
    <row r="13" spans="2:38" s="5" customFormat="1" ht="22.5" customHeight="1" x14ac:dyDescent="0.4">
      <c r="B13" s="57" t="s">
        <v>175</v>
      </c>
      <c r="C13" s="58" t="s">
        <v>49</v>
      </c>
      <c r="D13" s="285">
        <v>3</v>
      </c>
      <c r="E13" s="60" t="s">
        <v>240</v>
      </c>
      <c r="F13" s="60"/>
      <c r="G13" s="61"/>
      <c r="H13" s="62"/>
      <c r="I13" s="63">
        <v>10.5</v>
      </c>
      <c r="J13" s="64">
        <v>288</v>
      </c>
      <c r="K13" s="65" t="s">
        <v>2122</v>
      </c>
      <c r="L13" s="47" t="s">
        <v>125</v>
      </c>
      <c r="M13" s="48">
        <v>2</v>
      </c>
      <c r="N13" s="66" t="s">
        <v>196</v>
      </c>
      <c r="O13" s="66">
        <v>0</v>
      </c>
      <c r="P13" s="66" t="s">
        <v>236</v>
      </c>
      <c r="Q13" s="66">
        <v>0</v>
      </c>
      <c r="R13" s="66">
        <v>0</v>
      </c>
      <c r="S13" s="66">
        <v>0</v>
      </c>
      <c r="T13" s="66">
        <v>0</v>
      </c>
      <c r="U13" s="48">
        <v>48</v>
      </c>
      <c r="V13" s="48">
        <v>10</v>
      </c>
      <c r="W13" s="67">
        <v>20</v>
      </c>
      <c r="X13" s="48"/>
      <c r="Y13" s="48">
        <v>2903.04</v>
      </c>
      <c r="Z13" s="68">
        <v>725760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57" t="s">
        <v>175</v>
      </c>
      <c r="C14" s="58" t="s">
        <v>49</v>
      </c>
      <c r="D14" s="285" t="s">
        <v>307</v>
      </c>
      <c r="E14" s="60" t="s">
        <v>2123</v>
      </c>
      <c r="F14" s="60"/>
      <c r="G14" s="61"/>
      <c r="H14" s="62"/>
      <c r="I14" s="63">
        <v>1</v>
      </c>
      <c r="J14" s="64">
        <v>12</v>
      </c>
      <c r="K14" s="65" t="s">
        <v>215</v>
      </c>
      <c r="L14" s="47" t="s">
        <v>96</v>
      </c>
      <c r="M14" s="48">
        <v>1</v>
      </c>
      <c r="N14" s="66" t="s">
        <v>196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48</v>
      </c>
      <c r="V14" s="48">
        <v>1</v>
      </c>
      <c r="W14" s="67">
        <v>1</v>
      </c>
      <c r="X14" s="48"/>
      <c r="Y14" s="48">
        <v>0.57600000000000007</v>
      </c>
      <c r="Z14" s="68">
        <v>144.00000000000003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57" t="s">
        <v>175</v>
      </c>
      <c r="C15" s="58" t="s">
        <v>49</v>
      </c>
      <c r="D15" s="285" t="s">
        <v>312</v>
      </c>
      <c r="E15" s="60" t="s">
        <v>2124</v>
      </c>
      <c r="F15" s="60"/>
      <c r="G15" s="61"/>
      <c r="H15" s="62"/>
      <c r="I15" s="63" t="s">
        <v>175</v>
      </c>
      <c r="J15" s="64" t="s">
        <v>175</v>
      </c>
      <c r="K15" s="65" t="s">
        <v>175</v>
      </c>
      <c r="L15" s="218">
        <v>0</v>
      </c>
      <c r="M15" s="73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3">
        <v>0</v>
      </c>
      <c r="V15" s="73"/>
      <c r="W15" s="75" t="s">
        <v>175</v>
      </c>
      <c r="X15" s="73"/>
      <c r="Y15" s="73" t="s">
        <v>175</v>
      </c>
      <c r="Z15" s="76" t="s">
        <v>175</v>
      </c>
      <c r="AA15" s="158" t="s">
        <v>2599</v>
      </c>
      <c r="AB15" s="158" t="s">
        <v>2598</v>
      </c>
      <c r="AC15" s="78" t="s">
        <v>175</v>
      </c>
      <c r="AD15" s="78" t="s">
        <v>175</v>
      </c>
      <c r="AE15" s="79" t="s">
        <v>175</v>
      </c>
      <c r="AF15" s="80" t="s">
        <v>175</v>
      </c>
      <c r="AG15" s="79" t="s">
        <v>175</v>
      </c>
      <c r="AH15" s="81" t="s">
        <v>189</v>
      </c>
      <c r="AI15" s="259" t="s">
        <v>189</v>
      </c>
      <c r="AJ15" s="255"/>
      <c r="AK15" s="82"/>
      <c r="AL15" s="21"/>
    </row>
    <row r="16" spans="2:38" s="5" customFormat="1" ht="22.5" customHeight="1" x14ac:dyDescent="0.4">
      <c r="B16" s="57" t="s">
        <v>175</v>
      </c>
      <c r="C16" s="58" t="s">
        <v>49</v>
      </c>
      <c r="D16" s="285">
        <v>5</v>
      </c>
      <c r="E16" s="72" t="s">
        <v>2125</v>
      </c>
      <c r="F16" s="60"/>
      <c r="G16" s="61"/>
      <c r="H16" s="62"/>
      <c r="I16" s="63">
        <v>12</v>
      </c>
      <c r="J16" s="64">
        <v>288</v>
      </c>
      <c r="K16" s="65" t="s">
        <v>2126</v>
      </c>
      <c r="L16" s="47" t="s">
        <v>52</v>
      </c>
      <c r="M16" s="48">
        <v>1</v>
      </c>
      <c r="N16" s="66" t="s">
        <v>53</v>
      </c>
      <c r="O16" s="66">
        <v>0</v>
      </c>
      <c r="P16" s="66" t="s">
        <v>224</v>
      </c>
      <c r="Q16" s="66" t="s">
        <v>1150</v>
      </c>
      <c r="R16" s="66">
        <v>0</v>
      </c>
      <c r="S16" s="66">
        <v>0</v>
      </c>
      <c r="T16" s="66">
        <v>0</v>
      </c>
      <c r="U16" s="48">
        <v>48</v>
      </c>
      <c r="V16" s="48">
        <v>13</v>
      </c>
      <c r="W16" s="67">
        <v>13</v>
      </c>
      <c r="X16" s="48"/>
      <c r="Y16" s="48">
        <v>2156.5440000000003</v>
      </c>
      <c r="Z16" s="68">
        <v>539136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57" t="s">
        <v>175</v>
      </c>
      <c r="C17" s="58" t="s">
        <v>49</v>
      </c>
      <c r="D17" s="285">
        <v>5</v>
      </c>
      <c r="E17" s="72" t="s">
        <v>2125</v>
      </c>
      <c r="F17" s="60"/>
      <c r="G17" s="61"/>
      <c r="H17" s="62"/>
      <c r="I17" s="63">
        <v>24</v>
      </c>
      <c r="J17" s="64">
        <v>365</v>
      </c>
      <c r="K17" s="65" t="s">
        <v>2077</v>
      </c>
      <c r="L17" s="47" t="s">
        <v>66</v>
      </c>
      <c r="M17" s="48">
        <v>1</v>
      </c>
      <c r="N17" s="66" t="s">
        <v>207</v>
      </c>
      <c r="O17" s="66">
        <v>0</v>
      </c>
      <c r="P17" s="66">
        <v>0</v>
      </c>
      <c r="Q17" s="66" t="s">
        <v>74</v>
      </c>
      <c r="R17" s="66">
        <v>0</v>
      </c>
      <c r="S17" s="66" t="s">
        <v>69</v>
      </c>
      <c r="T17" s="66">
        <v>0</v>
      </c>
      <c r="U17" s="48">
        <v>3</v>
      </c>
      <c r="V17" s="48">
        <v>3</v>
      </c>
      <c r="W17" s="67">
        <v>3</v>
      </c>
      <c r="X17" s="48"/>
      <c r="Y17" s="48">
        <v>78.840000000000018</v>
      </c>
      <c r="Z17" s="68">
        <v>19710.000000000004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55" t="s">
        <v>189</v>
      </c>
      <c r="AK17" s="82" t="s">
        <v>189</v>
      </c>
      <c r="AL17" s="21"/>
    </row>
    <row r="18" spans="2:38" s="5" customFormat="1" ht="22.5" customHeight="1" x14ac:dyDescent="0.4">
      <c r="B18" s="57" t="s">
        <v>175</v>
      </c>
      <c r="C18" s="58" t="s">
        <v>49</v>
      </c>
      <c r="D18" s="285">
        <v>5</v>
      </c>
      <c r="E18" s="72" t="s">
        <v>2125</v>
      </c>
      <c r="F18" s="60"/>
      <c r="G18" s="61"/>
      <c r="H18" s="62"/>
      <c r="I18" s="63">
        <v>0</v>
      </c>
      <c r="J18" s="64">
        <v>365</v>
      </c>
      <c r="K18" s="65" t="s">
        <v>2121</v>
      </c>
      <c r="L18" s="47" t="s">
        <v>61</v>
      </c>
      <c r="M18" s="48">
        <v>1</v>
      </c>
      <c r="N18" s="66" t="s">
        <v>121</v>
      </c>
      <c r="O18" s="66">
        <v>0</v>
      </c>
      <c r="P18" s="66" t="s">
        <v>211</v>
      </c>
      <c r="Q18" s="66">
        <v>0</v>
      </c>
      <c r="R18" s="66">
        <v>0</v>
      </c>
      <c r="S18" s="66">
        <v>0</v>
      </c>
      <c r="T18" s="66" t="s">
        <v>64</v>
      </c>
      <c r="U18" s="48">
        <v>2.7</v>
      </c>
      <c r="V18" s="48">
        <v>4</v>
      </c>
      <c r="W18" s="67">
        <v>4</v>
      </c>
      <c r="X18" s="48"/>
      <c r="Y18" s="48">
        <v>0</v>
      </c>
      <c r="Z18" s="68">
        <v>0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55" t="s">
        <v>189</v>
      </c>
      <c r="AK18" s="82" t="s">
        <v>189</v>
      </c>
      <c r="AL18" s="21"/>
    </row>
    <row r="19" spans="2:38" s="5" customFormat="1" ht="22.5" customHeight="1" x14ac:dyDescent="0.4">
      <c r="B19" s="57" t="s">
        <v>175</v>
      </c>
      <c r="C19" s="58" t="s">
        <v>49</v>
      </c>
      <c r="D19" s="285">
        <v>6</v>
      </c>
      <c r="E19" s="72" t="s">
        <v>2127</v>
      </c>
      <c r="F19" s="60"/>
      <c r="G19" s="61"/>
      <c r="H19" s="62"/>
      <c r="I19" s="63">
        <v>4</v>
      </c>
      <c r="J19" s="64">
        <v>365</v>
      </c>
      <c r="K19" s="65" t="s">
        <v>2128</v>
      </c>
      <c r="L19" s="47" t="s">
        <v>108</v>
      </c>
      <c r="M19" s="48">
        <v>1</v>
      </c>
      <c r="N19" s="66" t="s">
        <v>247</v>
      </c>
      <c r="O19" s="66">
        <v>0</v>
      </c>
      <c r="P19" s="66">
        <v>0</v>
      </c>
      <c r="Q19" s="66" t="s">
        <v>909</v>
      </c>
      <c r="R19" s="66">
        <v>0</v>
      </c>
      <c r="S19" s="66" t="s">
        <v>2129</v>
      </c>
      <c r="T19" s="66">
        <v>0</v>
      </c>
      <c r="U19" s="48">
        <v>18</v>
      </c>
      <c r="V19" s="48">
        <v>3</v>
      </c>
      <c r="W19" s="67">
        <v>3</v>
      </c>
      <c r="X19" s="48"/>
      <c r="Y19" s="48">
        <v>78.839999999999989</v>
      </c>
      <c r="Z19" s="68">
        <v>19709.999999999996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57" t="s">
        <v>175</v>
      </c>
      <c r="C20" s="58" t="s">
        <v>49</v>
      </c>
      <c r="D20" s="285">
        <v>7</v>
      </c>
      <c r="E20" s="72" t="s">
        <v>622</v>
      </c>
      <c r="F20" s="60"/>
      <c r="G20" s="61"/>
      <c r="H20" s="62"/>
      <c r="I20" s="63">
        <v>3</v>
      </c>
      <c r="J20" s="64">
        <v>288</v>
      </c>
      <c r="K20" s="65" t="s">
        <v>2130</v>
      </c>
      <c r="L20" s="47" t="s">
        <v>52</v>
      </c>
      <c r="M20" s="48">
        <v>1</v>
      </c>
      <c r="N20" s="66" t="s">
        <v>105</v>
      </c>
      <c r="O20" s="66">
        <v>0</v>
      </c>
      <c r="P20" s="66" t="s">
        <v>88</v>
      </c>
      <c r="Q20" s="66" t="s">
        <v>1150</v>
      </c>
      <c r="R20" s="66">
        <v>0</v>
      </c>
      <c r="S20" s="66">
        <v>0</v>
      </c>
      <c r="T20" s="66">
        <v>0</v>
      </c>
      <c r="U20" s="48">
        <v>27</v>
      </c>
      <c r="V20" s="48">
        <v>2</v>
      </c>
      <c r="W20" s="67">
        <v>2</v>
      </c>
      <c r="X20" s="48"/>
      <c r="Y20" s="48">
        <v>46.655999999999999</v>
      </c>
      <c r="Z20" s="68">
        <v>11663.999999999998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57" t="s">
        <v>175</v>
      </c>
      <c r="C21" s="58" t="s">
        <v>49</v>
      </c>
      <c r="D21" s="285">
        <v>8</v>
      </c>
      <c r="E21" s="72" t="s">
        <v>1053</v>
      </c>
      <c r="F21" s="60"/>
      <c r="G21" s="61"/>
      <c r="H21" s="62"/>
      <c r="I21" s="63">
        <v>3</v>
      </c>
      <c r="J21" s="64">
        <v>288</v>
      </c>
      <c r="K21" s="65" t="s">
        <v>2130</v>
      </c>
      <c r="L21" s="47" t="s">
        <v>52</v>
      </c>
      <c r="M21" s="48">
        <v>1</v>
      </c>
      <c r="N21" s="66" t="s">
        <v>105</v>
      </c>
      <c r="O21" s="66">
        <v>0</v>
      </c>
      <c r="P21" s="66" t="s">
        <v>88</v>
      </c>
      <c r="Q21" s="66" t="s">
        <v>1150</v>
      </c>
      <c r="R21" s="66">
        <v>0</v>
      </c>
      <c r="S21" s="66">
        <v>0</v>
      </c>
      <c r="T21" s="66">
        <v>0</v>
      </c>
      <c r="U21" s="48">
        <v>27</v>
      </c>
      <c r="V21" s="48">
        <v>2</v>
      </c>
      <c r="W21" s="67">
        <v>2</v>
      </c>
      <c r="X21" s="48"/>
      <c r="Y21" s="48">
        <v>46.655999999999999</v>
      </c>
      <c r="Z21" s="68">
        <v>11663.999999999998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57" t="s">
        <v>175</v>
      </c>
      <c r="C22" s="58" t="s">
        <v>49</v>
      </c>
      <c r="D22" s="285">
        <v>9</v>
      </c>
      <c r="E22" s="72" t="s">
        <v>578</v>
      </c>
      <c r="F22" s="60"/>
      <c r="G22" s="61"/>
      <c r="H22" s="62"/>
      <c r="I22" s="63">
        <v>3</v>
      </c>
      <c r="J22" s="64">
        <v>288</v>
      </c>
      <c r="K22" s="65" t="s">
        <v>2130</v>
      </c>
      <c r="L22" s="47" t="s">
        <v>52</v>
      </c>
      <c r="M22" s="48">
        <v>1</v>
      </c>
      <c r="N22" s="66" t="s">
        <v>105</v>
      </c>
      <c r="O22" s="66">
        <v>0</v>
      </c>
      <c r="P22" s="66" t="s">
        <v>88</v>
      </c>
      <c r="Q22" s="66" t="s">
        <v>1150</v>
      </c>
      <c r="R22" s="66">
        <v>0</v>
      </c>
      <c r="S22" s="66">
        <v>0</v>
      </c>
      <c r="T22" s="66">
        <v>0</v>
      </c>
      <c r="U22" s="48">
        <v>27</v>
      </c>
      <c r="V22" s="48">
        <v>2</v>
      </c>
      <c r="W22" s="67">
        <v>2</v>
      </c>
      <c r="X22" s="48"/>
      <c r="Y22" s="48">
        <v>46.655999999999999</v>
      </c>
      <c r="Z22" s="68">
        <v>11663.999999999998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57" t="s">
        <v>175</v>
      </c>
      <c r="C23" s="58" t="s">
        <v>49</v>
      </c>
      <c r="D23" s="285">
        <v>10</v>
      </c>
      <c r="E23" s="72" t="s">
        <v>2091</v>
      </c>
      <c r="F23" s="60"/>
      <c r="G23" s="61"/>
      <c r="H23" s="62"/>
      <c r="I23" s="63">
        <v>7.5</v>
      </c>
      <c r="J23" s="64">
        <v>288</v>
      </c>
      <c r="K23" s="65" t="s">
        <v>2131</v>
      </c>
      <c r="L23" s="47" t="s">
        <v>96</v>
      </c>
      <c r="M23" s="48">
        <v>2</v>
      </c>
      <c r="N23" s="66" t="s">
        <v>196</v>
      </c>
      <c r="O23" s="66">
        <v>0</v>
      </c>
      <c r="P23" s="66">
        <v>0</v>
      </c>
      <c r="Q23" s="66" t="s">
        <v>84</v>
      </c>
      <c r="R23" s="66">
        <v>0</v>
      </c>
      <c r="S23" s="66">
        <v>0</v>
      </c>
      <c r="T23" s="66">
        <v>0</v>
      </c>
      <c r="U23" s="48">
        <v>48</v>
      </c>
      <c r="V23" s="48">
        <v>6</v>
      </c>
      <c r="W23" s="67">
        <v>12</v>
      </c>
      <c r="X23" s="48"/>
      <c r="Y23" s="48">
        <v>1244.1599999999999</v>
      </c>
      <c r="Z23" s="68">
        <v>311039.99999999994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57" t="s">
        <v>175</v>
      </c>
      <c r="C24" s="58" t="s">
        <v>49</v>
      </c>
      <c r="D24" s="285">
        <v>10</v>
      </c>
      <c r="E24" s="72" t="s">
        <v>2091</v>
      </c>
      <c r="F24" s="60"/>
      <c r="G24" s="61"/>
      <c r="H24" s="62"/>
      <c r="I24" s="63">
        <v>0</v>
      </c>
      <c r="J24" s="64">
        <v>365</v>
      </c>
      <c r="K24" s="65" t="s">
        <v>2121</v>
      </c>
      <c r="L24" s="47" t="s">
        <v>61</v>
      </c>
      <c r="M24" s="48">
        <v>1</v>
      </c>
      <c r="N24" s="66" t="s">
        <v>121</v>
      </c>
      <c r="O24" s="66">
        <v>0</v>
      </c>
      <c r="P24" s="66" t="s">
        <v>211</v>
      </c>
      <c r="Q24" s="66">
        <v>0</v>
      </c>
      <c r="R24" s="66">
        <v>0</v>
      </c>
      <c r="S24" s="66">
        <v>0</v>
      </c>
      <c r="T24" s="66" t="s">
        <v>64</v>
      </c>
      <c r="U24" s="48">
        <v>2.7</v>
      </c>
      <c r="V24" s="48">
        <v>3</v>
      </c>
      <c r="W24" s="67">
        <v>3</v>
      </c>
      <c r="X24" s="48"/>
      <c r="Y24" s="48">
        <v>0</v>
      </c>
      <c r="Z24" s="68">
        <v>0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55" t="s">
        <v>189</v>
      </c>
      <c r="AK24" s="82" t="s">
        <v>189</v>
      </c>
      <c r="AL24" s="21"/>
    </row>
    <row r="25" spans="2:38" s="5" customFormat="1" ht="22.5" customHeight="1" x14ac:dyDescent="0.4">
      <c r="B25" s="57" t="s">
        <v>175</v>
      </c>
      <c r="C25" s="58" t="s">
        <v>49</v>
      </c>
      <c r="D25" s="285">
        <v>11</v>
      </c>
      <c r="E25" s="72" t="s">
        <v>1720</v>
      </c>
      <c r="F25" s="60"/>
      <c r="G25" s="61"/>
      <c r="H25" s="62"/>
      <c r="I25" s="63">
        <v>4</v>
      </c>
      <c r="J25" s="64">
        <v>288</v>
      </c>
      <c r="K25" s="65" t="s">
        <v>242</v>
      </c>
      <c r="L25" s="47" t="s">
        <v>96</v>
      </c>
      <c r="M25" s="48">
        <v>1</v>
      </c>
      <c r="N25" s="66" t="s">
        <v>118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28</v>
      </c>
      <c r="V25" s="48">
        <v>4</v>
      </c>
      <c r="W25" s="67">
        <v>4</v>
      </c>
      <c r="X25" s="48"/>
      <c r="Y25" s="48">
        <v>129.024</v>
      </c>
      <c r="Z25" s="68">
        <v>32256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57" t="s">
        <v>175</v>
      </c>
      <c r="C26" s="58" t="s">
        <v>49</v>
      </c>
      <c r="D26" s="285">
        <v>11</v>
      </c>
      <c r="E26" s="72" t="s">
        <v>1720</v>
      </c>
      <c r="F26" s="60"/>
      <c r="G26" s="61"/>
      <c r="H26" s="62"/>
      <c r="I26" s="63">
        <v>24</v>
      </c>
      <c r="J26" s="64">
        <v>365</v>
      </c>
      <c r="K26" s="65" t="s">
        <v>2089</v>
      </c>
      <c r="L26" s="47" t="s">
        <v>66</v>
      </c>
      <c r="M26" s="48">
        <v>1</v>
      </c>
      <c r="N26" s="66" t="s">
        <v>207</v>
      </c>
      <c r="O26" s="66">
        <v>0</v>
      </c>
      <c r="P26" s="66">
        <v>0</v>
      </c>
      <c r="Q26" s="66" t="s">
        <v>92</v>
      </c>
      <c r="R26" s="66">
        <v>0</v>
      </c>
      <c r="S26" s="66" t="s">
        <v>69</v>
      </c>
      <c r="T26" s="66">
        <v>0</v>
      </c>
      <c r="U26" s="48">
        <v>3</v>
      </c>
      <c r="V26" s="48">
        <v>1</v>
      </c>
      <c r="W26" s="67">
        <v>1</v>
      </c>
      <c r="X26" s="48"/>
      <c r="Y26" s="48">
        <v>26.280000000000005</v>
      </c>
      <c r="Z26" s="68">
        <v>6570.0000000000009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55" t="s">
        <v>189</v>
      </c>
      <c r="AK26" s="82" t="s">
        <v>189</v>
      </c>
      <c r="AL26" s="21"/>
    </row>
    <row r="27" spans="2:38" s="5" customFormat="1" ht="22.5" customHeight="1" x14ac:dyDescent="0.4">
      <c r="B27" s="57" t="s">
        <v>175</v>
      </c>
      <c r="C27" s="58" t="s">
        <v>49</v>
      </c>
      <c r="D27" s="285">
        <v>11</v>
      </c>
      <c r="E27" s="72" t="s">
        <v>1720</v>
      </c>
      <c r="F27" s="60"/>
      <c r="G27" s="61"/>
      <c r="H27" s="62"/>
      <c r="I27" s="63">
        <v>24</v>
      </c>
      <c r="J27" s="64">
        <v>365</v>
      </c>
      <c r="K27" s="65" t="s">
        <v>2077</v>
      </c>
      <c r="L27" s="47" t="s">
        <v>66</v>
      </c>
      <c r="M27" s="48">
        <v>1</v>
      </c>
      <c r="N27" s="66" t="s">
        <v>207</v>
      </c>
      <c r="O27" s="66">
        <v>0</v>
      </c>
      <c r="P27" s="66">
        <v>0</v>
      </c>
      <c r="Q27" s="66" t="s">
        <v>74</v>
      </c>
      <c r="R27" s="66">
        <v>0</v>
      </c>
      <c r="S27" s="66" t="s">
        <v>69</v>
      </c>
      <c r="T27" s="66">
        <v>0</v>
      </c>
      <c r="U27" s="48">
        <v>3</v>
      </c>
      <c r="V27" s="48">
        <v>1</v>
      </c>
      <c r="W27" s="67">
        <v>1</v>
      </c>
      <c r="X27" s="48"/>
      <c r="Y27" s="48">
        <v>26.280000000000005</v>
      </c>
      <c r="Z27" s="68">
        <v>6570.0000000000009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55" t="s">
        <v>189</v>
      </c>
      <c r="AK27" s="82" t="s">
        <v>189</v>
      </c>
      <c r="AL27" s="21"/>
    </row>
    <row r="28" spans="2:38" s="5" customFormat="1" ht="22.5" customHeight="1" x14ac:dyDescent="0.4">
      <c r="B28" s="57" t="s">
        <v>175</v>
      </c>
      <c r="C28" s="58" t="s">
        <v>49</v>
      </c>
      <c r="D28" s="285">
        <v>11</v>
      </c>
      <c r="E28" s="72" t="s">
        <v>1720</v>
      </c>
      <c r="F28" s="60"/>
      <c r="G28" s="61"/>
      <c r="H28" s="62"/>
      <c r="I28" s="63">
        <v>0</v>
      </c>
      <c r="J28" s="64">
        <v>365</v>
      </c>
      <c r="K28" s="65" t="s">
        <v>2121</v>
      </c>
      <c r="L28" s="47" t="s">
        <v>61</v>
      </c>
      <c r="M28" s="48">
        <v>1</v>
      </c>
      <c r="N28" s="66" t="s">
        <v>121</v>
      </c>
      <c r="O28" s="66">
        <v>0</v>
      </c>
      <c r="P28" s="66" t="s">
        <v>211</v>
      </c>
      <c r="Q28" s="66">
        <v>0</v>
      </c>
      <c r="R28" s="66">
        <v>0</v>
      </c>
      <c r="S28" s="66">
        <v>0</v>
      </c>
      <c r="T28" s="66" t="s">
        <v>64</v>
      </c>
      <c r="U28" s="48">
        <v>2.7</v>
      </c>
      <c r="V28" s="48">
        <v>1</v>
      </c>
      <c r="W28" s="67">
        <v>1</v>
      </c>
      <c r="X28" s="48"/>
      <c r="Y28" s="48">
        <v>0</v>
      </c>
      <c r="Z28" s="68">
        <v>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55" t="s">
        <v>189</v>
      </c>
      <c r="AK28" s="82" t="s">
        <v>189</v>
      </c>
      <c r="AL28" s="21"/>
    </row>
    <row r="29" spans="2:38" s="5" customFormat="1" ht="22.5" customHeight="1" x14ac:dyDescent="0.4">
      <c r="B29" s="57" t="s">
        <v>175</v>
      </c>
      <c r="C29" s="58" t="s">
        <v>49</v>
      </c>
      <c r="D29" s="285">
        <v>12</v>
      </c>
      <c r="E29" s="72" t="s">
        <v>2132</v>
      </c>
      <c r="F29" s="60"/>
      <c r="G29" s="61"/>
      <c r="H29" s="62"/>
      <c r="I29" s="63">
        <v>4</v>
      </c>
      <c r="J29" s="64">
        <v>365</v>
      </c>
      <c r="K29" s="65" t="s">
        <v>2128</v>
      </c>
      <c r="L29" s="47" t="s">
        <v>108</v>
      </c>
      <c r="M29" s="48">
        <v>1</v>
      </c>
      <c r="N29" s="66" t="s">
        <v>247</v>
      </c>
      <c r="O29" s="66">
        <v>0</v>
      </c>
      <c r="P29" s="66">
        <v>0</v>
      </c>
      <c r="Q29" s="66" t="s">
        <v>909</v>
      </c>
      <c r="R29" s="66">
        <v>0</v>
      </c>
      <c r="S29" s="66" t="s">
        <v>2129</v>
      </c>
      <c r="T29" s="66">
        <v>0</v>
      </c>
      <c r="U29" s="48">
        <v>18</v>
      </c>
      <c r="V29" s="48">
        <v>2</v>
      </c>
      <c r="W29" s="67">
        <v>2</v>
      </c>
      <c r="X29" s="48"/>
      <c r="Y29" s="48">
        <v>52.559999999999995</v>
      </c>
      <c r="Z29" s="68">
        <v>13139.999999999998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49</v>
      </c>
      <c r="D30" s="285">
        <v>13</v>
      </c>
      <c r="E30" s="72" t="s">
        <v>2088</v>
      </c>
      <c r="F30" s="60"/>
      <c r="G30" s="61"/>
      <c r="H30" s="62"/>
      <c r="I30" s="63">
        <v>1</v>
      </c>
      <c r="J30" s="64">
        <v>288</v>
      </c>
      <c r="K30" s="65" t="s">
        <v>215</v>
      </c>
      <c r="L30" s="47" t="s">
        <v>96</v>
      </c>
      <c r="M30" s="48">
        <v>1</v>
      </c>
      <c r="N30" s="66" t="s">
        <v>196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48</v>
      </c>
      <c r="V30" s="48">
        <v>1</v>
      </c>
      <c r="W30" s="67">
        <v>1</v>
      </c>
      <c r="X30" s="48"/>
      <c r="Y30" s="48">
        <v>13.824</v>
      </c>
      <c r="Z30" s="68">
        <v>3456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57" t="s">
        <v>175</v>
      </c>
      <c r="C31" s="58" t="s">
        <v>49</v>
      </c>
      <c r="D31" s="285">
        <v>14</v>
      </c>
      <c r="E31" s="72" t="s">
        <v>234</v>
      </c>
      <c r="F31" s="60"/>
      <c r="G31" s="61"/>
      <c r="H31" s="62"/>
      <c r="I31" s="63">
        <v>3</v>
      </c>
      <c r="J31" s="64">
        <v>288</v>
      </c>
      <c r="K31" s="65" t="s">
        <v>2130</v>
      </c>
      <c r="L31" s="47" t="s">
        <v>52</v>
      </c>
      <c r="M31" s="48">
        <v>1</v>
      </c>
      <c r="N31" s="66" t="s">
        <v>105</v>
      </c>
      <c r="O31" s="66">
        <v>0</v>
      </c>
      <c r="P31" s="66" t="s">
        <v>88</v>
      </c>
      <c r="Q31" s="66" t="s">
        <v>1150</v>
      </c>
      <c r="R31" s="66">
        <v>0</v>
      </c>
      <c r="S31" s="66">
        <v>0</v>
      </c>
      <c r="T31" s="66">
        <v>0</v>
      </c>
      <c r="U31" s="48">
        <v>27</v>
      </c>
      <c r="V31" s="48">
        <v>1</v>
      </c>
      <c r="W31" s="67">
        <v>1</v>
      </c>
      <c r="X31" s="48"/>
      <c r="Y31" s="48">
        <v>23.327999999999999</v>
      </c>
      <c r="Z31" s="68">
        <v>5831.9999999999991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57" t="s">
        <v>175</v>
      </c>
      <c r="C32" s="58" t="s">
        <v>49</v>
      </c>
      <c r="D32" s="285">
        <v>15</v>
      </c>
      <c r="E32" s="72" t="s">
        <v>2133</v>
      </c>
      <c r="F32" s="60"/>
      <c r="G32" s="61"/>
      <c r="H32" s="62"/>
      <c r="I32" s="63">
        <v>2</v>
      </c>
      <c r="J32" s="64">
        <v>288</v>
      </c>
      <c r="K32" s="65" t="s">
        <v>2086</v>
      </c>
      <c r="L32" s="47" t="s">
        <v>82</v>
      </c>
      <c r="M32" s="48">
        <v>2</v>
      </c>
      <c r="N32" s="66" t="s">
        <v>2087</v>
      </c>
      <c r="O32" s="66">
        <v>0</v>
      </c>
      <c r="P32" s="66">
        <v>0</v>
      </c>
      <c r="Q32" s="66">
        <v>0</v>
      </c>
      <c r="R32" s="66">
        <v>0</v>
      </c>
      <c r="S32" s="66" t="s">
        <v>2134</v>
      </c>
      <c r="T32" s="66">
        <v>0</v>
      </c>
      <c r="U32" s="48">
        <v>80</v>
      </c>
      <c r="V32" s="48">
        <v>1</v>
      </c>
      <c r="W32" s="67">
        <v>2</v>
      </c>
      <c r="X32" s="48"/>
      <c r="Y32" s="48">
        <v>92.16</v>
      </c>
      <c r="Z32" s="68">
        <v>23040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57" t="s">
        <v>175</v>
      </c>
      <c r="C33" s="58" t="s">
        <v>49</v>
      </c>
      <c r="D33" s="285">
        <v>16</v>
      </c>
      <c r="E33" s="72" t="s">
        <v>2135</v>
      </c>
      <c r="F33" s="60"/>
      <c r="G33" s="61"/>
      <c r="H33" s="62"/>
      <c r="I33" s="63">
        <v>4</v>
      </c>
      <c r="J33" s="64">
        <v>365</v>
      </c>
      <c r="K33" s="65" t="s">
        <v>2128</v>
      </c>
      <c r="L33" s="47" t="s">
        <v>108</v>
      </c>
      <c r="M33" s="48">
        <v>1</v>
      </c>
      <c r="N33" s="66" t="s">
        <v>247</v>
      </c>
      <c r="O33" s="66">
        <v>0</v>
      </c>
      <c r="P33" s="66">
        <v>0</v>
      </c>
      <c r="Q33" s="66" t="s">
        <v>909</v>
      </c>
      <c r="R33" s="66">
        <v>0</v>
      </c>
      <c r="S33" s="66" t="s">
        <v>2129</v>
      </c>
      <c r="T33" s="66">
        <v>0</v>
      </c>
      <c r="U33" s="48">
        <v>18</v>
      </c>
      <c r="V33" s="48">
        <v>7</v>
      </c>
      <c r="W33" s="67">
        <v>7</v>
      </c>
      <c r="X33" s="48"/>
      <c r="Y33" s="48">
        <v>183.95999999999998</v>
      </c>
      <c r="Z33" s="68">
        <v>45989.999999999993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49</v>
      </c>
      <c r="D34" s="285">
        <v>17</v>
      </c>
      <c r="E34" s="72" t="s">
        <v>2136</v>
      </c>
      <c r="F34" s="60"/>
      <c r="G34" s="61"/>
      <c r="H34" s="62"/>
      <c r="I34" s="63">
        <v>3</v>
      </c>
      <c r="J34" s="64">
        <v>288</v>
      </c>
      <c r="K34" s="65" t="s">
        <v>2086</v>
      </c>
      <c r="L34" s="47" t="s">
        <v>82</v>
      </c>
      <c r="M34" s="48">
        <v>2</v>
      </c>
      <c r="N34" s="66" t="s">
        <v>2087</v>
      </c>
      <c r="O34" s="66">
        <v>0</v>
      </c>
      <c r="P34" s="66">
        <v>0</v>
      </c>
      <c r="Q34" s="66">
        <v>0</v>
      </c>
      <c r="R34" s="66">
        <v>0</v>
      </c>
      <c r="S34" s="66" t="s">
        <v>2134</v>
      </c>
      <c r="T34" s="66">
        <v>0</v>
      </c>
      <c r="U34" s="48">
        <v>80</v>
      </c>
      <c r="V34" s="48">
        <v>2</v>
      </c>
      <c r="W34" s="67">
        <v>4</v>
      </c>
      <c r="X34" s="48"/>
      <c r="Y34" s="48">
        <v>276.48</v>
      </c>
      <c r="Z34" s="68">
        <v>69120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49</v>
      </c>
      <c r="D35" s="285">
        <v>17</v>
      </c>
      <c r="E35" s="72" t="s">
        <v>2136</v>
      </c>
      <c r="F35" s="60"/>
      <c r="G35" s="61"/>
      <c r="H35" s="62"/>
      <c r="I35" s="63">
        <v>0</v>
      </c>
      <c r="J35" s="64">
        <v>365</v>
      </c>
      <c r="K35" s="65" t="s">
        <v>2121</v>
      </c>
      <c r="L35" s="47" t="s">
        <v>61</v>
      </c>
      <c r="M35" s="48">
        <v>1</v>
      </c>
      <c r="N35" s="66" t="s">
        <v>121</v>
      </c>
      <c r="O35" s="66">
        <v>0</v>
      </c>
      <c r="P35" s="66" t="s">
        <v>211</v>
      </c>
      <c r="Q35" s="66">
        <v>0</v>
      </c>
      <c r="R35" s="66">
        <v>0</v>
      </c>
      <c r="S35" s="66">
        <v>0</v>
      </c>
      <c r="T35" s="66" t="s">
        <v>64</v>
      </c>
      <c r="U35" s="48">
        <v>2.7</v>
      </c>
      <c r="V35" s="48">
        <v>1</v>
      </c>
      <c r="W35" s="67">
        <v>1</v>
      </c>
      <c r="X35" s="48"/>
      <c r="Y35" s="48">
        <v>0</v>
      </c>
      <c r="Z35" s="68">
        <v>0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55" t="s">
        <v>189</v>
      </c>
      <c r="AK35" s="82" t="s">
        <v>189</v>
      </c>
      <c r="AL35" s="21"/>
    </row>
    <row r="36" spans="2:38" s="5" customFormat="1" ht="22.5" customHeight="1" x14ac:dyDescent="0.4">
      <c r="B36" s="57" t="s">
        <v>175</v>
      </c>
      <c r="C36" s="58" t="s">
        <v>49</v>
      </c>
      <c r="D36" s="285">
        <v>18</v>
      </c>
      <c r="E36" s="72" t="s">
        <v>2137</v>
      </c>
      <c r="F36" s="60"/>
      <c r="G36" s="61"/>
      <c r="H36" s="62"/>
      <c r="I36" s="63">
        <v>1</v>
      </c>
      <c r="J36" s="64">
        <v>288</v>
      </c>
      <c r="K36" s="65" t="s">
        <v>203</v>
      </c>
      <c r="L36" s="47" t="s">
        <v>96</v>
      </c>
      <c r="M36" s="48">
        <v>2</v>
      </c>
      <c r="N36" s="66" t="s">
        <v>196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48</v>
      </c>
      <c r="V36" s="48">
        <v>1</v>
      </c>
      <c r="W36" s="67">
        <v>2</v>
      </c>
      <c r="X36" s="48"/>
      <c r="Y36" s="48">
        <v>27.648</v>
      </c>
      <c r="Z36" s="68">
        <v>6912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57" t="s">
        <v>175</v>
      </c>
      <c r="C37" s="58" t="s">
        <v>49</v>
      </c>
      <c r="D37" s="285">
        <v>18</v>
      </c>
      <c r="E37" s="72" t="s">
        <v>2137</v>
      </c>
      <c r="F37" s="60"/>
      <c r="G37" s="61"/>
      <c r="H37" s="62"/>
      <c r="I37" s="63">
        <v>1</v>
      </c>
      <c r="J37" s="64">
        <v>288</v>
      </c>
      <c r="K37" s="65" t="s">
        <v>2130</v>
      </c>
      <c r="L37" s="47" t="s">
        <v>52</v>
      </c>
      <c r="M37" s="48">
        <v>1</v>
      </c>
      <c r="N37" s="66" t="s">
        <v>105</v>
      </c>
      <c r="O37" s="66">
        <v>0</v>
      </c>
      <c r="P37" s="66" t="s">
        <v>88</v>
      </c>
      <c r="Q37" s="66" t="s">
        <v>1150</v>
      </c>
      <c r="R37" s="66">
        <v>0</v>
      </c>
      <c r="S37" s="66">
        <v>0</v>
      </c>
      <c r="T37" s="66">
        <v>0</v>
      </c>
      <c r="U37" s="48">
        <v>27</v>
      </c>
      <c r="V37" s="48">
        <v>2</v>
      </c>
      <c r="W37" s="67">
        <v>2</v>
      </c>
      <c r="X37" s="48"/>
      <c r="Y37" s="48">
        <v>15.552</v>
      </c>
      <c r="Z37" s="68">
        <v>3888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57" t="s">
        <v>175</v>
      </c>
      <c r="C38" s="58" t="s">
        <v>49</v>
      </c>
      <c r="D38" s="285">
        <v>18</v>
      </c>
      <c r="E38" s="72" t="s">
        <v>2137</v>
      </c>
      <c r="F38" s="60"/>
      <c r="G38" s="61"/>
      <c r="H38" s="62"/>
      <c r="I38" s="63">
        <v>0</v>
      </c>
      <c r="J38" s="64">
        <v>365</v>
      </c>
      <c r="K38" s="65" t="s">
        <v>2121</v>
      </c>
      <c r="L38" s="47" t="s">
        <v>61</v>
      </c>
      <c r="M38" s="48">
        <v>1</v>
      </c>
      <c r="N38" s="66" t="s">
        <v>121</v>
      </c>
      <c r="O38" s="66">
        <v>0</v>
      </c>
      <c r="P38" s="66" t="s">
        <v>211</v>
      </c>
      <c r="Q38" s="66">
        <v>0</v>
      </c>
      <c r="R38" s="66">
        <v>0</v>
      </c>
      <c r="S38" s="66">
        <v>0</v>
      </c>
      <c r="T38" s="66" t="s">
        <v>64</v>
      </c>
      <c r="U38" s="48">
        <v>2.7</v>
      </c>
      <c r="V38" s="48">
        <v>1</v>
      </c>
      <c r="W38" s="67">
        <v>1</v>
      </c>
      <c r="X38" s="48"/>
      <c r="Y38" s="48">
        <v>0</v>
      </c>
      <c r="Z38" s="68">
        <v>0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55" t="s">
        <v>189</v>
      </c>
      <c r="AK38" s="82" t="s">
        <v>189</v>
      </c>
      <c r="AL38" s="21"/>
    </row>
    <row r="39" spans="2:38" s="5" customFormat="1" ht="22.5" customHeight="1" x14ac:dyDescent="0.4">
      <c r="B39" s="57" t="s">
        <v>175</v>
      </c>
      <c r="C39" s="58" t="s">
        <v>49</v>
      </c>
      <c r="D39" s="285" t="s">
        <v>2530</v>
      </c>
      <c r="E39" s="72" t="s">
        <v>2138</v>
      </c>
      <c r="F39" s="60"/>
      <c r="G39" s="61"/>
      <c r="H39" s="62"/>
      <c r="I39" s="63">
        <v>1</v>
      </c>
      <c r="J39" s="64">
        <v>12</v>
      </c>
      <c r="K39" s="65" t="s">
        <v>2130</v>
      </c>
      <c r="L39" s="47" t="s">
        <v>52</v>
      </c>
      <c r="M39" s="48">
        <v>1</v>
      </c>
      <c r="N39" s="66" t="s">
        <v>105</v>
      </c>
      <c r="O39" s="66">
        <v>0</v>
      </c>
      <c r="P39" s="66" t="s">
        <v>88</v>
      </c>
      <c r="Q39" s="66" t="s">
        <v>1150</v>
      </c>
      <c r="R39" s="66">
        <v>0</v>
      </c>
      <c r="S39" s="66">
        <v>0</v>
      </c>
      <c r="T39" s="66">
        <v>0</v>
      </c>
      <c r="U39" s="48">
        <v>27</v>
      </c>
      <c r="V39" s="48">
        <v>1</v>
      </c>
      <c r="W39" s="67">
        <v>1</v>
      </c>
      <c r="X39" s="48"/>
      <c r="Y39" s="48">
        <v>0.32400000000000001</v>
      </c>
      <c r="Z39" s="68">
        <v>81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49</v>
      </c>
      <c r="D40" s="285" t="s">
        <v>2531</v>
      </c>
      <c r="E40" s="72" t="s">
        <v>2139</v>
      </c>
      <c r="F40" s="60"/>
      <c r="G40" s="61"/>
      <c r="H40" s="62"/>
      <c r="I40" s="63">
        <v>1</v>
      </c>
      <c r="J40" s="64">
        <v>12</v>
      </c>
      <c r="K40" s="65" t="s">
        <v>2130</v>
      </c>
      <c r="L40" s="47" t="s">
        <v>52</v>
      </c>
      <c r="M40" s="48">
        <v>1</v>
      </c>
      <c r="N40" s="66" t="s">
        <v>105</v>
      </c>
      <c r="O40" s="66">
        <v>0</v>
      </c>
      <c r="P40" s="66" t="s">
        <v>88</v>
      </c>
      <c r="Q40" s="66" t="s">
        <v>1150</v>
      </c>
      <c r="R40" s="66">
        <v>0</v>
      </c>
      <c r="S40" s="66">
        <v>0</v>
      </c>
      <c r="T40" s="66">
        <v>0</v>
      </c>
      <c r="U40" s="48">
        <v>27</v>
      </c>
      <c r="V40" s="48">
        <v>1</v>
      </c>
      <c r="W40" s="67">
        <v>1</v>
      </c>
      <c r="X40" s="48"/>
      <c r="Y40" s="48">
        <v>0.32400000000000001</v>
      </c>
      <c r="Z40" s="68">
        <v>81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42"/>
      <c r="AK40" s="56"/>
      <c r="AL40" s="21"/>
    </row>
    <row r="41" spans="2:38" s="5" customFormat="1" ht="22.5" customHeight="1" x14ac:dyDescent="0.4">
      <c r="B41" s="57" t="s">
        <v>175</v>
      </c>
      <c r="C41" s="58" t="s">
        <v>49</v>
      </c>
      <c r="D41" s="285" t="s">
        <v>2590</v>
      </c>
      <c r="E41" s="72" t="s">
        <v>719</v>
      </c>
      <c r="F41" s="60"/>
      <c r="G41" s="61"/>
      <c r="H41" s="62"/>
      <c r="I41" s="63">
        <v>1</v>
      </c>
      <c r="J41" s="64">
        <v>288</v>
      </c>
      <c r="K41" s="65" t="s">
        <v>215</v>
      </c>
      <c r="L41" s="47" t="s">
        <v>96</v>
      </c>
      <c r="M41" s="48">
        <v>1</v>
      </c>
      <c r="N41" s="66" t="s">
        <v>196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48">
        <v>48</v>
      </c>
      <c r="V41" s="48">
        <v>1</v>
      </c>
      <c r="W41" s="67">
        <v>1</v>
      </c>
      <c r="X41" s="48"/>
      <c r="Y41" s="48">
        <v>13.824</v>
      </c>
      <c r="Z41" s="68">
        <v>3456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 t="s">
        <v>175</v>
      </c>
      <c r="C42" s="58" t="s">
        <v>49</v>
      </c>
      <c r="D42" s="285" t="s">
        <v>2591</v>
      </c>
      <c r="E42" s="59" t="s">
        <v>2140</v>
      </c>
      <c r="F42" s="60"/>
      <c r="G42" s="61"/>
      <c r="H42" s="62"/>
      <c r="I42" s="63" t="s">
        <v>175</v>
      </c>
      <c r="J42" s="64" t="s">
        <v>175</v>
      </c>
      <c r="K42" s="65" t="s">
        <v>175</v>
      </c>
      <c r="L42" s="47">
        <v>0</v>
      </c>
      <c r="M42" s="73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3">
        <v>0</v>
      </c>
      <c r="V42" s="73"/>
      <c r="W42" s="75" t="s">
        <v>175</v>
      </c>
      <c r="X42" s="73"/>
      <c r="Y42" s="73" t="s">
        <v>175</v>
      </c>
      <c r="Z42" s="76" t="s">
        <v>175</v>
      </c>
      <c r="AA42" s="158" t="s">
        <v>2599</v>
      </c>
      <c r="AB42" s="158" t="s">
        <v>2598</v>
      </c>
      <c r="AC42" s="78" t="s">
        <v>175</v>
      </c>
      <c r="AD42" s="78" t="s">
        <v>175</v>
      </c>
      <c r="AE42" s="79" t="s">
        <v>175</v>
      </c>
      <c r="AF42" s="80" t="s">
        <v>175</v>
      </c>
      <c r="AG42" s="79" t="s">
        <v>175</v>
      </c>
      <c r="AH42" s="81" t="s">
        <v>189</v>
      </c>
      <c r="AI42" s="259" t="s">
        <v>189</v>
      </c>
      <c r="AJ42" s="255"/>
      <c r="AK42" s="82"/>
      <c r="AL42" s="21"/>
    </row>
    <row r="43" spans="2:38" s="5" customFormat="1" ht="22.5" customHeight="1" x14ac:dyDescent="0.4">
      <c r="B43" s="57" t="s">
        <v>175</v>
      </c>
      <c r="C43" s="58" t="s">
        <v>49</v>
      </c>
      <c r="D43" s="285">
        <v>21</v>
      </c>
      <c r="E43" s="60" t="s">
        <v>2141</v>
      </c>
      <c r="F43" s="60"/>
      <c r="G43" s="61"/>
      <c r="H43" s="62"/>
      <c r="I43" s="63">
        <v>9</v>
      </c>
      <c r="J43" s="64">
        <v>288</v>
      </c>
      <c r="K43" s="65" t="s">
        <v>130</v>
      </c>
      <c r="L43" s="47" t="s">
        <v>125</v>
      </c>
      <c r="M43" s="48">
        <v>2</v>
      </c>
      <c r="N43" s="66" t="s">
        <v>196</v>
      </c>
      <c r="O43" s="66">
        <v>0</v>
      </c>
      <c r="P43" s="66" t="s">
        <v>236</v>
      </c>
      <c r="Q43" s="66">
        <v>0</v>
      </c>
      <c r="R43" s="66">
        <v>0</v>
      </c>
      <c r="S43" s="66" t="s">
        <v>2118</v>
      </c>
      <c r="T43" s="66">
        <v>0</v>
      </c>
      <c r="U43" s="48">
        <v>48</v>
      </c>
      <c r="V43" s="48">
        <v>16</v>
      </c>
      <c r="W43" s="67">
        <v>32</v>
      </c>
      <c r="X43" s="48"/>
      <c r="Y43" s="48">
        <v>3981.3119999999999</v>
      </c>
      <c r="Z43" s="68">
        <v>995328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 t="s">
        <v>175</v>
      </c>
      <c r="C44" s="58" t="s">
        <v>49</v>
      </c>
      <c r="D44" s="285">
        <v>22</v>
      </c>
      <c r="E44" s="60" t="s">
        <v>2142</v>
      </c>
      <c r="F44" s="60"/>
      <c r="G44" s="61"/>
      <c r="H44" s="62"/>
      <c r="I44" s="63">
        <v>6</v>
      </c>
      <c r="J44" s="64">
        <v>240</v>
      </c>
      <c r="K44" s="65" t="s">
        <v>2143</v>
      </c>
      <c r="L44" s="47" t="s">
        <v>425</v>
      </c>
      <c r="M44" s="48">
        <v>2</v>
      </c>
      <c r="N44" s="66" t="s">
        <v>426</v>
      </c>
      <c r="O44" s="66">
        <v>0</v>
      </c>
      <c r="P44" s="66" t="s">
        <v>2144</v>
      </c>
      <c r="Q44" s="66">
        <v>0</v>
      </c>
      <c r="R44" s="66">
        <v>0</v>
      </c>
      <c r="S44" s="66" t="s">
        <v>2118</v>
      </c>
      <c r="T44" s="66">
        <v>0</v>
      </c>
      <c r="U44" s="48">
        <v>76</v>
      </c>
      <c r="V44" s="48">
        <v>6</v>
      </c>
      <c r="W44" s="67">
        <v>12</v>
      </c>
      <c r="X44" s="48"/>
      <c r="Y44" s="48">
        <v>1313.28</v>
      </c>
      <c r="Z44" s="68">
        <v>328320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57" t="s">
        <v>175</v>
      </c>
      <c r="C45" s="58" t="s">
        <v>49</v>
      </c>
      <c r="D45" s="285">
        <v>23</v>
      </c>
      <c r="E45" s="60" t="s">
        <v>2145</v>
      </c>
      <c r="F45" s="60"/>
      <c r="G45" s="61"/>
      <c r="H45" s="62"/>
      <c r="I45" s="63">
        <v>3</v>
      </c>
      <c r="J45" s="64">
        <v>288</v>
      </c>
      <c r="K45" s="65" t="s">
        <v>2084</v>
      </c>
      <c r="L45" s="47" t="s">
        <v>125</v>
      </c>
      <c r="M45" s="48">
        <v>1</v>
      </c>
      <c r="N45" s="66" t="s">
        <v>196</v>
      </c>
      <c r="O45" s="66">
        <v>0</v>
      </c>
      <c r="P45" s="66" t="s">
        <v>568</v>
      </c>
      <c r="Q45" s="66">
        <v>0</v>
      </c>
      <c r="R45" s="66">
        <v>0</v>
      </c>
      <c r="S45" s="66">
        <v>0</v>
      </c>
      <c r="T45" s="66">
        <v>0</v>
      </c>
      <c r="U45" s="48">
        <v>48</v>
      </c>
      <c r="V45" s="48">
        <v>6</v>
      </c>
      <c r="W45" s="67">
        <v>6</v>
      </c>
      <c r="X45" s="48"/>
      <c r="Y45" s="48">
        <v>248.83200000000005</v>
      </c>
      <c r="Z45" s="68">
        <v>62208.000000000015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57" t="s">
        <v>175</v>
      </c>
      <c r="C46" s="58" t="s">
        <v>49</v>
      </c>
      <c r="D46" s="285">
        <v>24</v>
      </c>
      <c r="E46" s="60" t="s">
        <v>2146</v>
      </c>
      <c r="F46" s="60"/>
      <c r="G46" s="61"/>
      <c r="H46" s="62"/>
      <c r="I46" s="63">
        <v>6</v>
      </c>
      <c r="J46" s="64">
        <v>240</v>
      </c>
      <c r="K46" s="65" t="s">
        <v>2143</v>
      </c>
      <c r="L46" s="47" t="s">
        <v>425</v>
      </c>
      <c r="M46" s="48">
        <v>2</v>
      </c>
      <c r="N46" s="66" t="s">
        <v>426</v>
      </c>
      <c r="O46" s="66">
        <v>0</v>
      </c>
      <c r="P46" s="66" t="s">
        <v>2144</v>
      </c>
      <c r="Q46" s="66">
        <v>0</v>
      </c>
      <c r="R46" s="66">
        <v>0</v>
      </c>
      <c r="S46" s="66" t="s">
        <v>2118</v>
      </c>
      <c r="T46" s="66">
        <v>0</v>
      </c>
      <c r="U46" s="48">
        <v>76</v>
      </c>
      <c r="V46" s="48">
        <v>6</v>
      </c>
      <c r="W46" s="67">
        <v>12</v>
      </c>
      <c r="X46" s="48"/>
      <c r="Y46" s="48">
        <v>1313.28</v>
      </c>
      <c r="Z46" s="68">
        <v>328320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49</v>
      </c>
      <c r="D47" s="285">
        <v>25</v>
      </c>
      <c r="E47" s="60" t="s">
        <v>2147</v>
      </c>
      <c r="F47" s="60"/>
      <c r="G47" s="61"/>
      <c r="H47" s="62"/>
      <c r="I47" s="63">
        <v>6</v>
      </c>
      <c r="J47" s="64">
        <v>240</v>
      </c>
      <c r="K47" s="65" t="s">
        <v>2143</v>
      </c>
      <c r="L47" s="47" t="s">
        <v>425</v>
      </c>
      <c r="M47" s="48">
        <v>2</v>
      </c>
      <c r="N47" s="66" t="s">
        <v>426</v>
      </c>
      <c r="O47" s="66">
        <v>0</v>
      </c>
      <c r="P47" s="66" t="s">
        <v>2144</v>
      </c>
      <c r="Q47" s="66">
        <v>0</v>
      </c>
      <c r="R47" s="66">
        <v>0</v>
      </c>
      <c r="S47" s="66" t="s">
        <v>2118</v>
      </c>
      <c r="T47" s="66">
        <v>0</v>
      </c>
      <c r="U47" s="48">
        <v>76</v>
      </c>
      <c r="V47" s="48">
        <v>6</v>
      </c>
      <c r="W47" s="67">
        <v>12</v>
      </c>
      <c r="X47" s="48"/>
      <c r="Y47" s="48">
        <v>1313.28</v>
      </c>
      <c r="Z47" s="68">
        <v>328320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57" t="s">
        <v>175</v>
      </c>
      <c r="C48" s="58" t="s">
        <v>49</v>
      </c>
      <c r="D48" s="285">
        <v>26</v>
      </c>
      <c r="E48" s="72" t="s">
        <v>2148</v>
      </c>
      <c r="F48" s="60"/>
      <c r="G48" s="61"/>
      <c r="H48" s="62"/>
      <c r="I48" s="63">
        <v>1</v>
      </c>
      <c r="J48" s="64">
        <v>12</v>
      </c>
      <c r="K48" s="65" t="s">
        <v>2149</v>
      </c>
      <c r="L48" s="47" t="s">
        <v>96</v>
      </c>
      <c r="M48" s="48">
        <v>1</v>
      </c>
      <c r="N48" s="66" t="s">
        <v>196</v>
      </c>
      <c r="O48" s="66">
        <v>0</v>
      </c>
      <c r="P48" s="66">
        <v>0</v>
      </c>
      <c r="Q48" s="66">
        <v>0</v>
      </c>
      <c r="R48" s="66">
        <v>0</v>
      </c>
      <c r="S48" s="66" t="s">
        <v>454</v>
      </c>
      <c r="T48" s="66">
        <v>0</v>
      </c>
      <c r="U48" s="48">
        <v>48</v>
      </c>
      <c r="V48" s="48">
        <v>2</v>
      </c>
      <c r="W48" s="67">
        <v>2</v>
      </c>
      <c r="X48" s="48"/>
      <c r="Y48" s="48">
        <v>1.1520000000000001</v>
      </c>
      <c r="Z48" s="68">
        <v>288.00000000000006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57" t="s">
        <v>175</v>
      </c>
      <c r="C49" s="58" t="s">
        <v>49</v>
      </c>
      <c r="D49" s="285">
        <v>27</v>
      </c>
      <c r="E49" s="72" t="s">
        <v>2150</v>
      </c>
      <c r="F49" s="60"/>
      <c r="G49" s="61"/>
      <c r="H49" s="62"/>
      <c r="I49" s="63">
        <v>12</v>
      </c>
      <c r="J49" s="64">
        <v>288</v>
      </c>
      <c r="K49" s="65" t="s">
        <v>2151</v>
      </c>
      <c r="L49" s="47" t="s">
        <v>52</v>
      </c>
      <c r="M49" s="48">
        <v>1</v>
      </c>
      <c r="N49" s="66" t="s">
        <v>310</v>
      </c>
      <c r="O49" s="66">
        <v>0</v>
      </c>
      <c r="P49" s="66" t="s">
        <v>88</v>
      </c>
      <c r="Q49" s="66" t="s">
        <v>1150</v>
      </c>
      <c r="R49" s="66">
        <v>0</v>
      </c>
      <c r="S49" s="66">
        <v>0</v>
      </c>
      <c r="T49" s="66">
        <v>0</v>
      </c>
      <c r="U49" s="48">
        <v>34</v>
      </c>
      <c r="V49" s="48">
        <v>7</v>
      </c>
      <c r="W49" s="67">
        <v>7</v>
      </c>
      <c r="X49" s="48"/>
      <c r="Y49" s="48">
        <v>822.52800000000002</v>
      </c>
      <c r="Z49" s="68">
        <v>205632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42"/>
      <c r="AK49" s="56"/>
      <c r="AL49" s="21"/>
    </row>
    <row r="50" spans="2:38" s="5" customFormat="1" ht="22.5" customHeight="1" x14ac:dyDescent="0.4">
      <c r="B50" s="57" t="s">
        <v>175</v>
      </c>
      <c r="C50" s="58" t="s">
        <v>49</v>
      </c>
      <c r="D50" s="285">
        <v>28</v>
      </c>
      <c r="E50" s="72" t="s">
        <v>2152</v>
      </c>
      <c r="F50" s="60"/>
      <c r="G50" s="61"/>
      <c r="H50" s="62"/>
      <c r="I50" s="63">
        <v>12</v>
      </c>
      <c r="J50" s="64">
        <v>288</v>
      </c>
      <c r="K50" s="65" t="s">
        <v>2153</v>
      </c>
      <c r="L50" s="47" t="s">
        <v>78</v>
      </c>
      <c r="M50" s="48">
        <v>3</v>
      </c>
      <c r="N50" s="66" t="s">
        <v>142</v>
      </c>
      <c r="O50" s="66">
        <v>0</v>
      </c>
      <c r="P50" s="66" t="s">
        <v>2154</v>
      </c>
      <c r="Q50" s="66">
        <v>0</v>
      </c>
      <c r="R50" s="66">
        <v>0</v>
      </c>
      <c r="S50" s="66">
        <v>0</v>
      </c>
      <c r="T50" s="66">
        <v>0</v>
      </c>
      <c r="U50" s="48">
        <v>26</v>
      </c>
      <c r="V50" s="48">
        <v>2</v>
      </c>
      <c r="W50" s="67">
        <v>6</v>
      </c>
      <c r="X50" s="48"/>
      <c r="Y50" s="48">
        <v>539.13599999999997</v>
      </c>
      <c r="Z50" s="68">
        <v>134784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57" t="s">
        <v>175</v>
      </c>
      <c r="C51" s="58" t="s">
        <v>49</v>
      </c>
      <c r="D51" s="285">
        <v>28</v>
      </c>
      <c r="E51" s="72" t="s">
        <v>2152</v>
      </c>
      <c r="F51" s="60"/>
      <c r="G51" s="61"/>
      <c r="H51" s="62"/>
      <c r="I51" s="63">
        <v>24</v>
      </c>
      <c r="J51" s="64">
        <v>365</v>
      </c>
      <c r="K51" s="65" t="s">
        <v>2089</v>
      </c>
      <c r="L51" s="47" t="s">
        <v>66</v>
      </c>
      <c r="M51" s="48">
        <v>1</v>
      </c>
      <c r="N51" s="66" t="s">
        <v>207</v>
      </c>
      <c r="O51" s="66">
        <v>0</v>
      </c>
      <c r="P51" s="66">
        <v>0</v>
      </c>
      <c r="Q51" s="66" t="s">
        <v>92</v>
      </c>
      <c r="R51" s="66">
        <v>0</v>
      </c>
      <c r="S51" s="66" t="s">
        <v>69</v>
      </c>
      <c r="T51" s="66">
        <v>0</v>
      </c>
      <c r="U51" s="48">
        <v>3</v>
      </c>
      <c r="V51" s="48">
        <v>1</v>
      </c>
      <c r="W51" s="67">
        <v>1</v>
      </c>
      <c r="X51" s="48"/>
      <c r="Y51" s="48">
        <v>26.280000000000005</v>
      </c>
      <c r="Z51" s="68">
        <v>6570.0000000000009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55" t="s">
        <v>189</v>
      </c>
      <c r="AK51" s="82" t="s">
        <v>189</v>
      </c>
      <c r="AL51" s="21"/>
    </row>
    <row r="52" spans="2:38" s="5" customFormat="1" ht="22.5" customHeight="1" x14ac:dyDescent="0.4">
      <c r="B52" s="57" t="s">
        <v>175</v>
      </c>
      <c r="C52" s="58" t="s">
        <v>49</v>
      </c>
      <c r="D52" s="285">
        <v>28</v>
      </c>
      <c r="E52" s="72" t="s">
        <v>2152</v>
      </c>
      <c r="F52" s="60"/>
      <c r="G52" s="61"/>
      <c r="H52" s="62"/>
      <c r="I52" s="63">
        <v>0</v>
      </c>
      <c r="J52" s="64">
        <v>365</v>
      </c>
      <c r="K52" s="65" t="s">
        <v>2155</v>
      </c>
      <c r="L52" s="47" t="s">
        <v>61</v>
      </c>
      <c r="M52" s="48">
        <v>1</v>
      </c>
      <c r="N52" s="66" t="s">
        <v>62</v>
      </c>
      <c r="O52" s="66">
        <v>0</v>
      </c>
      <c r="P52" s="66" t="s">
        <v>211</v>
      </c>
      <c r="Q52" s="66">
        <v>0</v>
      </c>
      <c r="R52" s="66">
        <v>0</v>
      </c>
      <c r="S52" s="66">
        <v>0</v>
      </c>
      <c r="T52" s="66" t="s">
        <v>64</v>
      </c>
      <c r="U52" s="48">
        <v>3.8</v>
      </c>
      <c r="V52" s="48">
        <v>2</v>
      </c>
      <c r="W52" s="67">
        <v>2</v>
      </c>
      <c r="X52" s="48"/>
      <c r="Y52" s="48">
        <v>0</v>
      </c>
      <c r="Z52" s="68">
        <v>0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55" t="s">
        <v>189</v>
      </c>
      <c r="AK52" s="82" t="s">
        <v>189</v>
      </c>
      <c r="AL52" s="21"/>
    </row>
    <row r="53" spans="2:38" s="5" customFormat="1" ht="22.5" customHeight="1" x14ac:dyDescent="0.4">
      <c r="B53" s="57" t="s">
        <v>175</v>
      </c>
      <c r="C53" s="58" t="s">
        <v>49</v>
      </c>
      <c r="D53" s="285">
        <v>29</v>
      </c>
      <c r="E53" s="72" t="s">
        <v>2156</v>
      </c>
      <c r="F53" s="60"/>
      <c r="G53" s="61"/>
      <c r="H53" s="62"/>
      <c r="I53" s="63">
        <v>12</v>
      </c>
      <c r="J53" s="64">
        <v>288</v>
      </c>
      <c r="K53" s="65" t="s">
        <v>2157</v>
      </c>
      <c r="L53" s="47" t="s">
        <v>249</v>
      </c>
      <c r="M53" s="48">
        <v>1</v>
      </c>
      <c r="N53" s="66" t="s">
        <v>53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48">
        <v>48</v>
      </c>
      <c r="V53" s="48">
        <v>8</v>
      </c>
      <c r="W53" s="67">
        <v>8</v>
      </c>
      <c r="X53" s="48"/>
      <c r="Y53" s="48">
        <v>1327.1040000000003</v>
      </c>
      <c r="Z53" s="68">
        <v>331776.00000000006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42"/>
      <c r="AK53" s="56"/>
      <c r="AL53" s="21"/>
    </row>
    <row r="54" spans="2:38" s="5" customFormat="1" ht="22.5" customHeight="1" x14ac:dyDescent="0.4">
      <c r="B54" s="57" t="s">
        <v>175</v>
      </c>
      <c r="C54" s="58" t="s">
        <v>49</v>
      </c>
      <c r="D54" s="285">
        <v>29</v>
      </c>
      <c r="E54" s="72" t="s">
        <v>2156</v>
      </c>
      <c r="F54" s="60"/>
      <c r="G54" s="61"/>
      <c r="H54" s="62"/>
      <c r="I54" s="63">
        <v>12</v>
      </c>
      <c r="J54" s="64">
        <v>288</v>
      </c>
      <c r="K54" s="65" t="s">
        <v>2151</v>
      </c>
      <c r="L54" s="47" t="s">
        <v>52</v>
      </c>
      <c r="M54" s="48">
        <v>1</v>
      </c>
      <c r="N54" s="66" t="s">
        <v>310</v>
      </c>
      <c r="O54" s="66">
        <v>0</v>
      </c>
      <c r="P54" s="66" t="s">
        <v>88</v>
      </c>
      <c r="Q54" s="66" t="s">
        <v>1150</v>
      </c>
      <c r="R54" s="66">
        <v>0</v>
      </c>
      <c r="S54" s="66">
        <v>0</v>
      </c>
      <c r="T54" s="66">
        <v>0</v>
      </c>
      <c r="U54" s="48">
        <v>34</v>
      </c>
      <c r="V54" s="48">
        <v>2</v>
      </c>
      <c r="W54" s="67">
        <v>2</v>
      </c>
      <c r="X54" s="48"/>
      <c r="Y54" s="48">
        <v>235.00800000000001</v>
      </c>
      <c r="Z54" s="68">
        <v>58752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42"/>
      <c r="AK54" s="56"/>
      <c r="AL54" s="21"/>
    </row>
    <row r="55" spans="2:38" s="5" customFormat="1" ht="22.5" customHeight="1" x14ac:dyDescent="0.4">
      <c r="B55" s="57" t="s">
        <v>175</v>
      </c>
      <c r="C55" s="58" t="s">
        <v>49</v>
      </c>
      <c r="D55" s="285">
        <v>29</v>
      </c>
      <c r="E55" s="72" t="s">
        <v>2156</v>
      </c>
      <c r="F55" s="60"/>
      <c r="G55" s="61"/>
      <c r="H55" s="62"/>
      <c r="I55" s="63">
        <v>24</v>
      </c>
      <c r="J55" s="64">
        <v>365</v>
      </c>
      <c r="K55" s="65" t="s">
        <v>2074</v>
      </c>
      <c r="L55" s="47" t="s">
        <v>66</v>
      </c>
      <c r="M55" s="48">
        <v>1</v>
      </c>
      <c r="N55" s="66" t="s">
        <v>2119</v>
      </c>
      <c r="O55" s="66">
        <v>0</v>
      </c>
      <c r="P55" s="66">
        <v>0</v>
      </c>
      <c r="Q55" s="66" t="s">
        <v>2120</v>
      </c>
      <c r="R55" s="66">
        <v>0</v>
      </c>
      <c r="S55" s="66" t="s">
        <v>69</v>
      </c>
      <c r="T55" s="66">
        <v>0</v>
      </c>
      <c r="U55" s="48">
        <v>3</v>
      </c>
      <c r="V55" s="48">
        <v>1</v>
      </c>
      <c r="W55" s="67">
        <v>1</v>
      </c>
      <c r="X55" s="48"/>
      <c r="Y55" s="48">
        <v>26.280000000000005</v>
      </c>
      <c r="Z55" s="68">
        <v>6570.0000000000009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55" t="s">
        <v>189</v>
      </c>
      <c r="AK55" s="82" t="s">
        <v>189</v>
      </c>
      <c r="AL55" s="21"/>
    </row>
    <row r="56" spans="2:38" s="5" customFormat="1" ht="22.5" customHeight="1" x14ac:dyDescent="0.4">
      <c r="B56" s="57" t="s">
        <v>175</v>
      </c>
      <c r="C56" s="58" t="s">
        <v>49</v>
      </c>
      <c r="D56" s="285">
        <v>29</v>
      </c>
      <c r="E56" s="72" t="s">
        <v>2156</v>
      </c>
      <c r="F56" s="60"/>
      <c r="G56" s="61"/>
      <c r="H56" s="62"/>
      <c r="I56" s="63">
        <v>0</v>
      </c>
      <c r="J56" s="64">
        <v>365</v>
      </c>
      <c r="K56" s="65" t="s">
        <v>2155</v>
      </c>
      <c r="L56" s="47" t="s">
        <v>61</v>
      </c>
      <c r="M56" s="48">
        <v>1</v>
      </c>
      <c r="N56" s="66" t="s">
        <v>62</v>
      </c>
      <c r="O56" s="66">
        <v>0</v>
      </c>
      <c r="P56" s="66" t="s">
        <v>211</v>
      </c>
      <c r="Q56" s="66">
        <v>0</v>
      </c>
      <c r="R56" s="66">
        <v>0</v>
      </c>
      <c r="S56" s="66">
        <v>0</v>
      </c>
      <c r="T56" s="66" t="s">
        <v>64</v>
      </c>
      <c r="U56" s="48">
        <v>3.8</v>
      </c>
      <c r="V56" s="48">
        <v>1</v>
      </c>
      <c r="W56" s="67">
        <v>1</v>
      </c>
      <c r="X56" s="48"/>
      <c r="Y56" s="48">
        <v>0</v>
      </c>
      <c r="Z56" s="68">
        <v>0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55" t="s">
        <v>189</v>
      </c>
      <c r="AK56" s="82" t="s">
        <v>189</v>
      </c>
      <c r="AL56" s="21"/>
    </row>
    <row r="57" spans="2:38" s="5" customFormat="1" ht="22.5" customHeight="1" x14ac:dyDescent="0.4">
      <c r="B57" s="57" t="s">
        <v>175</v>
      </c>
      <c r="C57" s="58" t="s">
        <v>49</v>
      </c>
      <c r="D57" s="285">
        <v>30</v>
      </c>
      <c r="E57" s="72" t="s">
        <v>2158</v>
      </c>
      <c r="F57" s="60"/>
      <c r="G57" s="61"/>
      <c r="H57" s="62"/>
      <c r="I57" s="63">
        <v>1</v>
      </c>
      <c r="J57" s="64">
        <v>12</v>
      </c>
      <c r="K57" s="65" t="s">
        <v>242</v>
      </c>
      <c r="L57" s="47" t="s">
        <v>96</v>
      </c>
      <c r="M57" s="48">
        <v>1</v>
      </c>
      <c r="N57" s="66" t="s">
        <v>118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48">
        <v>28</v>
      </c>
      <c r="V57" s="48">
        <v>1</v>
      </c>
      <c r="W57" s="67">
        <v>1</v>
      </c>
      <c r="X57" s="48"/>
      <c r="Y57" s="48">
        <v>0.33600000000000002</v>
      </c>
      <c r="Z57" s="68">
        <v>84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57" t="s">
        <v>175</v>
      </c>
      <c r="C58" s="58" t="s">
        <v>49</v>
      </c>
      <c r="D58" s="285">
        <v>31</v>
      </c>
      <c r="E58" s="72" t="s">
        <v>2159</v>
      </c>
      <c r="F58" s="60"/>
      <c r="G58" s="61"/>
      <c r="H58" s="62"/>
      <c r="I58" s="63">
        <v>4</v>
      </c>
      <c r="J58" s="64">
        <v>288</v>
      </c>
      <c r="K58" s="65" t="s">
        <v>2143</v>
      </c>
      <c r="L58" s="47" t="s">
        <v>425</v>
      </c>
      <c r="M58" s="48">
        <v>2</v>
      </c>
      <c r="N58" s="66" t="s">
        <v>426</v>
      </c>
      <c r="O58" s="66">
        <v>0</v>
      </c>
      <c r="P58" s="66" t="s">
        <v>2144</v>
      </c>
      <c r="Q58" s="66">
        <v>0</v>
      </c>
      <c r="R58" s="66">
        <v>0</v>
      </c>
      <c r="S58" s="66" t="s">
        <v>2118</v>
      </c>
      <c r="T58" s="66">
        <v>0</v>
      </c>
      <c r="U58" s="48">
        <v>76</v>
      </c>
      <c r="V58" s="48">
        <v>5</v>
      </c>
      <c r="W58" s="67">
        <v>10</v>
      </c>
      <c r="X58" s="48"/>
      <c r="Y58" s="48">
        <v>875.52</v>
      </c>
      <c r="Z58" s="68">
        <v>218880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57" t="s">
        <v>175</v>
      </c>
      <c r="C59" s="58" t="s">
        <v>49</v>
      </c>
      <c r="D59" s="285">
        <v>31</v>
      </c>
      <c r="E59" s="72" t="s">
        <v>2159</v>
      </c>
      <c r="F59" s="60"/>
      <c r="G59" s="61"/>
      <c r="H59" s="62"/>
      <c r="I59" s="63">
        <v>4</v>
      </c>
      <c r="J59" s="64">
        <v>288</v>
      </c>
      <c r="K59" s="65" t="s">
        <v>2116</v>
      </c>
      <c r="L59" s="47" t="s">
        <v>78</v>
      </c>
      <c r="M59" s="48">
        <v>3</v>
      </c>
      <c r="N59" s="66" t="s">
        <v>2117</v>
      </c>
      <c r="O59" s="66">
        <v>0</v>
      </c>
      <c r="P59" s="66" t="s">
        <v>222</v>
      </c>
      <c r="Q59" s="66">
        <v>0</v>
      </c>
      <c r="R59" s="66">
        <v>0</v>
      </c>
      <c r="S59" s="66" t="s">
        <v>2118</v>
      </c>
      <c r="T59" s="66">
        <v>0</v>
      </c>
      <c r="U59" s="48">
        <v>32</v>
      </c>
      <c r="V59" s="48">
        <v>6</v>
      </c>
      <c r="W59" s="67">
        <v>18</v>
      </c>
      <c r="X59" s="48"/>
      <c r="Y59" s="48">
        <v>663.55200000000013</v>
      </c>
      <c r="Z59" s="68">
        <v>165888.00000000003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57" t="s">
        <v>175</v>
      </c>
      <c r="C60" s="58" t="s">
        <v>49</v>
      </c>
      <c r="D60" s="285">
        <v>31</v>
      </c>
      <c r="E60" s="72" t="s">
        <v>2159</v>
      </c>
      <c r="F60" s="60"/>
      <c r="G60" s="61"/>
      <c r="H60" s="62"/>
      <c r="I60" s="63">
        <v>0</v>
      </c>
      <c r="J60" s="64">
        <v>365</v>
      </c>
      <c r="K60" s="65" t="s">
        <v>2155</v>
      </c>
      <c r="L60" s="47" t="s">
        <v>61</v>
      </c>
      <c r="M60" s="48">
        <v>1</v>
      </c>
      <c r="N60" s="66" t="s">
        <v>62</v>
      </c>
      <c r="O60" s="66">
        <v>0</v>
      </c>
      <c r="P60" s="66" t="s">
        <v>211</v>
      </c>
      <c r="Q60" s="66">
        <v>0</v>
      </c>
      <c r="R60" s="66">
        <v>0</v>
      </c>
      <c r="S60" s="66">
        <v>0</v>
      </c>
      <c r="T60" s="66" t="s">
        <v>64</v>
      </c>
      <c r="U60" s="48">
        <v>3.8</v>
      </c>
      <c r="V60" s="48">
        <v>1</v>
      </c>
      <c r="W60" s="67">
        <v>1</v>
      </c>
      <c r="X60" s="48"/>
      <c r="Y60" s="48">
        <v>0</v>
      </c>
      <c r="Z60" s="68">
        <v>0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55" t="s">
        <v>189</v>
      </c>
      <c r="AK60" s="82" t="s">
        <v>189</v>
      </c>
      <c r="AL60" s="21"/>
    </row>
    <row r="61" spans="2:38" s="5" customFormat="1" ht="22.5" customHeight="1" x14ac:dyDescent="0.4">
      <c r="B61" s="57" t="s">
        <v>175</v>
      </c>
      <c r="C61" s="58" t="s">
        <v>49</v>
      </c>
      <c r="D61" s="285">
        <v>32</v>
      </c>
      <c r="E61" s="72" t="s">
        <v>2160</v>
      </c>
      <c r="F61" s="60"/>
      <c r="G61" s="61"/>
      <c r="H61" s="62"/>
      <c r="I61" s="63">
        <v>1</v>
      </c>
      <c r="J61" s="64">
        <v>12</v>
      </c>
      <c r="K61" s="65" t="s">
        <v>2161</v>
      </c>
      <c r="L61" s="47" t="s">
        <v>565</v>
      </c>
      <c r="M61" s="48">
        <v>1</v>
      </c>
      <c r="N61" s="66" t="s">
        <v>437</v>
      </c>
      <c r="O61" s="66">
        <v>0</v>
      </c>
      <c r="P61" s="66">
        <v>0</v>
      </c>
      <c r="Q61" s="66">
        <v>0</v>
      </c>
      <c r="R61" s="66">
        <v>0</v>
      </c>
      <c r="S61" s="66" t="s">
        <v>2162</v>
      </c>
      <c r="T61" s="66">
        <v>0</v>
      </c>
      <c r="U61" s="48">
        <v>36</v>
      </c>
      <c r="V61" s="48">
        <v>1</v>
      </c>
      <c r="W61" s="67">
        <v>1</v>
      </c>
      <c r="X61" s="48"/>
      <c r="Y61" s="48">
        <v>0.43199999999999994</v>
      </c>
      <c r="Z61" s="68">
        <v>107.99999999999999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57" t="s">
        <v>175</v>
      </c>
      <c r="C62" s="58" t="s">
        <v>49</v>
      </c>
      <c r="D62" s="285">
        <v>33</v>
      </c>
      <c r="E62" s="72" t="s">
        <v>2163</v>
      </c>
      <c r="F62" s="60"/>
      <c r="G62" s="61"/>
      <c r="H62" s="62"/>
      <c r="I62" s="63">
        <v>4</v>
      </c>
      <c r="J62" s="64">
        <v>365</v>
      </c>
      <c r="K62" s="65" t="s">
        <v>2128</v>
      </c>
      <c r="L62" s="47" t="s">
        <v>108</v>
      </c>
      <c r="M62" s="48">
        <v>1</v>
      </c>
      <c r="N62" s="66" t="s">
        <v>247</v>
      </c>
      <c r="O62" s="66">
        <v>0</v>
      </c>
      <c r="P62" s="66">
        <v>0</v>
      </c>
      <c r="Q62" s="66" t="s">
        <v>909</v>
      </c>
      <c r="R62" s="66">
        <v>0</v>
      </c>
      <c r="S62" s="66" t="s">
        <v>2129</v>
      </c>
      <c r="T62" s="66">
        <v>0</v>
      </c>
      <c r="U62" s="48">
        <v>18</v>
      </c>
      <c r="V62" s="48">
        <v>4</v>
      </c>
      <c r="W62" s="67">
        <v>4</v>
      </c>
      <c r="X62" s="48"/>
      <c r="Y62" s="48">
        <v>105.11999999999999</v>
      </c>
      <c r="Z62" s="68">
        <v>26279.999999999996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42"/>
      <c r="AK62" s="56"/>
      <c r="AL62" s="21"/>
    </row>
    <row r="63" spans="2:38" s="5" customFormat="1" ht="22.5" customHeight="1" x14ac:dyDescent="0.4">
      <c r="B63" s="57" t="s">
        <v>175</v>
      </c>
      <c r="C63" s="58" t="s">
        <v>49</v>
      </c>
      <c r="D63" s="285">
        <v>34</v>
      </c>
      <c r="E63" s="72" t="s">
        <v>2164</v>
      </c>
      <c r="F63" s="60"/>
      <c r="G63" s="61"/>
      <c r="H63" s="62"/>
      <c r="I63" s="63">
        <v>12</v>
      </c>
      <c r="J63" s="64">
        <v>288</v>
      </c>
      <c r="K63" s="65" t="s">
        <v>2153</v>
      </c>
      <c r="L63" s="47" t="s">
        <v>78</v>
      </c>
      <c r="M63" s="48">
        <v>3</v>
      </c>
      <c r="N63" s="66" t="s">
        <v>142</v>
      </c>
      <c r="O63" s="66">
        <v>0</v>
      </c>
      <c r="P63" s="66" t="s">
        <v>2154</v>
      </c>
      <c r="Q63" s="66">
        <v>0</v>
      </c>
      <c r="R63" s="66">
        <v>0</v>
      </c>
      <c r="S63" s="66">
        <v>0</v>
      </c>
      <c r="T63" s="66">
        <v>0</v>
      </c>
      <c r="U63" s="48">
        <v>26</v>
      </c>
      <c r="V63" s="48">
        <v>4</v>
      </c>
      <c r="W63" s="67">
        <v>12</v>
      </c>
      <c r="X63" s="48"/>
      <c r="Y63" s="48">
        <v>1078.2719999999999</v>
      </c>
      <c r="Z63" s="68">
        <v>269568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57" t="s">
        <v>175</v>
      </c>
      <c r="C64" s="58" t="s">
        <v>49</v>
      </c>
      <c r="D64" s="285">
        <v>34</v>
      </c>
      <c r="E64" s="72" t="s">
        <v>2164</v>
      </c>
      <c r="F64" s="60"/>
      <c r="G64" s="61"/>
      <c r="H64" s="62"/>
      <c r="I64" s="63">
        <v>24</v>
      </c>
      <c r="J64" s="64">
        <v>365</v>
      </c>
      <c r="K64" s="65" t="s">
        <v>2089</v>
      </c>
      <c r="L64" s="47" t="s">
        <v>66</v>
      </c>
      <c r="M64" s="48">
        <v>1</v>
      </c>
      <c r="N64" s="66" t="s">
        <v>207</v>
      </c>
      <c r="O64" s="66">
        <v>0</v>
      </c>
      <c r="P64" s="66">
        <v>0</v>
      </c>
      <c r="Q64" s="66" t="s">
        <v>92</v>
      </c>
      <c r="R64" s="66">
        <v>0</v>
      </c>
      <c r="S64" s="66" t="s">
        <v>69</v>
      </c>
      <c r="T64" s="66">
        <v>0</v>
      </c>
      <c r="U64" s="48">
        <v>3</v>
      </c>
      <c r="V64" s="48">
        <v>1</v>
      </c>
      <c r="W64" s="67">
        <v>1</v>
      </c>
      <c r="X64" s="48"/>
      <c r="Y64" s="48">
        <v>26.280000000000005</v>
      </c>
      <c r="Z64" s="68">
        <v>6570.0000000000009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55" t="s">
        <v>189</v>
      </c>
      <c r="AK64" s="82" t="s">
        <v>189</v>
      </c>
      <c r="AL64" s="21"/>
    </row>
    <row r="65" spans="2:38" s="5" customFormat="1" ht="22.5" customHeight="1" x14ac:dyDescent="0.4">
      <c r="B65" s="57" t="s">
        <v>175</v>
      </c>
      <c r="C65" s="58" t="s">
        <v>49</v>
      </c>
      <c r="D65" s="285">
        <v>34</v>
      </c>
      <c r="E65" s="72" t="s">
        <v>2164</v>
      </c>
      <c r="F65" s="60"/>
      <c r="G65" s="61"/>
      <c r="H65" s="62"/>
      <c r="I65" s="63">
        <v>0</v>
      </c>
      <c r="J65" s="64">
        <v>365</v>
      </c>
      <c r="K65" s="65" t="s">
        <v>2155</v>
      </c>
      <c r="L65" s="47" t="s">
        <v>61</v>
      </c>
      <c r="M65" s="48">
        <v>1</v>
      </c>
      <c r="N65" s="66" t="s">
        <v>62</v>
      </c>
      <c r="O65" s="66">
        <v>0</v>
      </c>
      <c r="P65" s="66" t="s">
        <v>211</v>
      </c>
      <c r="Q65" s="66">
        <v>0</v>
      </c>
      <c r="R65" s="66">
        <v>0</v>
      </c>
      <c r="S65" s="66">
        <v>0</v>
      </c>
      <c r="T65" s="66" t="s">
        <v>64</v>
      </c>
      <c r="U65" s="48">
        <v>3.8</v>
      </c>
      <c r="V65" s="48">
        <v>1</v>
      </c>
      <c r="W65" s="67">
        <v>1</v>
      </c>
      <c r="X65" s="48"/>
      <c r="Y65" s="48">
        <v>0</v>
      </c>
      <c r="Z65" s="68">
        <v>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55" t="s">
        <v>189</v>
      </c>
      <c r="AK65" s="82" t="s">
        <v>189</v>
      </c>
      <c r="AL65" s="21"/>
    </row>
    <row r="66" spans="2:38" s="5" customFormat="1" ht="22.5" customHeight="1" x14ac:dyDescent="0.4">
      <c r="B66" s="57" t="s">
        <v>175</v>
      </c>
      <c r="C66" s="58" t="s">
        <v>139</v>
      </c>
      <c r="D66" s="285">
        <v>1</v>
      </c>
      <c r="E66" s="72" t="s">
        <v>2165</v>
      </c>
      <c r="F66" s="60"/>
      <c r="G66" s="61"/>
      <c r="H66" s="62"/>
      <c r="I66" s="63">
        <v>5</v>
      </c>
      <c r="J66" s="64">
        <v>288</v>
      </c>
      <c r="K66" s="65" t="s">
        <v>2115</v>
      </c>
      <c r="L66" s="47" t="s">
        <v>249</v>
      </c>
      <c r="M66" s="48">
        <v>1</v>
      </c>
      <c r="N66" s="66" t="s">
        <v>250</v>
      </c>
      <c r="O66" s="66">
        <v>0</v>
      </c>
      <c r="P66" s="66">
        <v>0</v>
      </c>
      <c r="Q66" s="66" t="s">
        <v>909</v>
      </c>
      <c r="R66" s="66" t="s">
        <v>251</v>
      </c>
      <c r="S66" s="66">
        <v>0</v>
      </c>
      <c r="T66" s="66">
        <v>0</v>
      </c>
      <c r="U66" s="48">
        <v>13</v>
      </c>
      <c r="V66" s="48">
        <v>3</v>
      </c>
      <c r="W66" s="67">
        <v>3</v>
      </c>
      <c r="X66" s="48"/>
      <c r="Y66" s="48">
        <v>56.16</v>
      </c>
      <c r="Z66" s="68">
        <v>14040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57" t="s">
        <v>175</v>
      </c>
      <c r="C67" s="58" t="s">
        <v>139</v>
      </c>
      <c r="D67" s="285" t="s">
        <v>655</v>
      </c>
      <c r="E67" s="72" t="s">
        <v>2166</v>
      </c>
      <c r="F67" s="60"/>
      <c r="G67" s="61"/>
      <c r="H67" s="62"/>
      <c r="I67" s="63">
        <v>8</v>
      </c>
      <c r="J67" s="64">
        <v>240</v>
      </c>
      <c r="K67" s="65" t="s">
        <v>2143</v>
      </c>
      <c r="L67" s="47" t="s">
        <v>425</v>
      </c>
      <c r="M67" s="48">
        <v>2</v>
      </c>
      <c r="N67" s="66" t="s">
        <v>426</v>
      </c>
      <c r="O67" s="66">
        <v>0</v>
      </c>
      <c r="P67" s="66" t="s">
        <v>2144</v>
      </c>
      <c r="Q67" s="66">
        <v>0</v>
      </c>
      <c r="R67" s="66">
        <v>0</v>
      </c>
      <c r="S67" s="66" t="s">
        <v>2118</v>
      </c>
      <c r="T67" s="66">
        <v>0</v>
      </c>
      <c r="U67" s="48">
        <v>76</v>
      </c>
      <c r="V67" s="48">
        <v>8</v>
      </c>
      <c r="W67" s="67">
        <v>16</v>
      </c>
      <c r="X67" s="48"/>
      <c r="Y67" s="48">
        <v>2334.7199999999998</v>
      </c>
      <c r="Z67" s="68">
        <v>583679.99999999988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57" t="s">
        <v>175</v>
      </c>
      <c r="C68" s="58" t="s">
        <v>139</v>
      </c>
      <c r="D68" s="285" t="s">
        <v>652</v>
      </c>
      <c r="E68" s="72" t="s">
        <v>2096</v>
      </c>
      <c r="F68" s="60"/>
      <c r="G68" s="61"/>
      <c r="H68" s="62"/>
      <c r="I68" s="63">
        <v>3</v>
      </c>
      <c r="J68" s="64">
        <v>288</v>
      </c>
      <c r="K68" s="65" t="s">
        <v>2084</v>
      </c>
      <c r="L68" s="47" t="s">
        <v>125</v>
      </c>
      <c r="M68" s="48">
        <v>1</v>
      </c>
      <c r="N68" s="66" t="s">
        <v>196</v>
      </c>
      <c r="O68" s="66">
        <v>0</v>
      </c>
      <c r="P68" s="66" t="s">
        <v>568</v>
      </c>
      <c r="Q68" s="66">
        <v>0</v>
      </c>
      <c r="R68" s="66">
        <v>0</v>
      </c>
      <c r="S68" s="66">
        <v>0</v>
      </c>
      <c r="T68" s="66">
        <v>0</v>
      </c>
      <c r="U68" s="48">
        <v>48</v>
      </c>
      <c r="V68" s="48">
        <v>1</v>
      </c>
      <c r="W68" s="67">
        <v>1</v>
      </c>
      <c r="X68" s="48"/>
      <c r="Y68" s="48">
        <v>41.472000000000008</v>
      </c>
      <c r="Z68" s="68">
        <v>10368.000000000002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57" t="s">
        <v>175</v>
      </c>
      <c r="C69" s="58" t="s">
        <v>139</v>
      </c>
      <c r="D69" s="285" t="s">
        <v>652</v>
      </c>
      <c r="E69" s="72" t="s">
        <v>2096</v>
      </c>
      <c r="F69" s="60"/>
      <c r="G69" s="61"/>
      <c r="H69" s="62"/>
      <c r="I69" s="63">
        <v>3</v>
      </c>
      <c r="J69" s="64">
        <v>288</v>
      </c>
      <c r="K69" s="65" t="s">
        <v>2167</v>
      </c>
      <c r="L69" s="47" t="s">
        <v>156</v>
      </c>
      <c r="M69" s="48">
        <v>1</v>
      </c>
      <c r="N69" s="66" t="s">
        <v>118</v>
      </c>
      <c r="O69" s="66">
        <v>0</v>
      </c>
      <c r="P69" s="66">
        <v>0</v>
      </c>
      <c r="Q69" s="66" t="s">
        <v>157</v>
      </c>
      <c r="R69" s="66">
        <v>0</v>
      </c>
      <c r="S69" s="66">
        <v>0</v>
      </c>
      <c r="T69" s="66">
        <v>0</v>
      </c>
      <c r="U69" s="48">
        <v>28</v>
      </c>
      <c r="V69" s="48">
        <v>1</v>
      </c>
      <c r="W69" s="67">
        <v>1</v>
      </c>
      <c r="X69" s="48"/>
      <c r="Y69" s="48">
        <v>24.192</v>
      </c>
      <c r="Z69" s="68">
        <v>6048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57" t="s">
        <v>175</v>
      </c>
      <c r="C70" s="58" t="s">
        <v>139</v>
      </c>
      <c r="D70" s="285" t="s">
        <v>641</v>
      </c>
      <c r="E70" s="72" t="s">
        <v>234</v>
      </c>
      <c r="F70" s="60"/>
      <c r="G70" s="61"/>
      <c r="H70" s="62"/>
      <c r="I70" s="63">
        <v>3</v>
      </c>
      <c r="J70" s="64">
        <v>288</v>
      </c>
      <c r="K70" s="65" t="s">
        <v>2084</v>
      </c>
      <c r="L70" s="47" t="s">
        <v>125</v>
      </c>
      <c r="M70" s="48">
        <v>1</v>
      </c>
      <c r="N70" s="66" t="s">
        <v>196</v>
      </c>
      <c r="O70" s="66">
        <v>0</v>
      </c>
      <c r="P70" s="66" t="s">
        <v>568</v>
      </c>
      <c r="Q70" s="66">
        <v>0</v>
      </c>
      <c r="R70" s="66">
        <v>0</v>
      </c>
      <c r="S70" s="66">
        <v>0</v>
      </c>
      <c r="T70" s="66">
        <v>0</v>
      </c>
      <c r="U70" s="48">
        <v>48</v>
      </c>
      <c r="V70" s="48">
        <v>3</v>
      </c>
      <c r="W70" s="67">
        <v>3</v>
      </c>
      <c r="X70" s="48"/>
      <c r="Y70" s="48">
        <v>124.41600000000003</v>
      </c>
      <c r="Z70" s="68">
        <v>31104.000000000007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57" t="s">
        <v>175</v>
      </c>
      <c r="C71" s="58" t="s">
        <v>139</v>
      </c>
      <c r="D71" s="285" t="s">
        <v>641</v>
      </c>
      <c r="E71" s="72" t="s">
        <v>234</v>
      </c>
      <c r="F71" s="60"/>
      <c r="G71" s="61"/>
      <c r="H71" s="62"/>
      <c r="I71" s="63">
        <v>3</v>
      </c>
      <c r="J71" s="64">
        <v>288</v>
      </c>
      <c r="K71" s="65" t="s">
        <v>2130</v>
      </c>
      <c r="L71" s="47" t="s">
        <v>52</v>
      </c>
      <c r="M71" s="48">
        <v>1</v>
      </c>
      <c r="N71" s="66" t="s">
        <v>105</v>
      </c>
      <c r="O71" s="66">
        <v>0</v>
      </c>
      <c r="P71" s="66" t="s">
        <v>88</v>
      </c>
      <c r="Q71" s="66" t="s">
        <v>1150</v>
      </c>
      <c r="R71" s="66">
        <v>0</v>
      </c>
      <c r="S71" s="66">
        <v>0</v>
      </c>
      <c r="T71" s="66">
        <v>0</v>
      </c>
      <c r="U71" s="48">
        <v>27</v>
      </c>
      <c r="V71" s="48">
        <v>1</v>
      </c>
      <c r="W71" s="67">
        <v>1</v>
      </c>
      <c r="X71" s="48"/>
      <c r="Y71" s="48">
        <v>23.327999999999999</v>
      </c>
      <c r="Z71" s="68">
        <v>5831.9999999999991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57" t="s">
        <v>175</v>
      </c>
      <c r="C72" s="58" t="s">
        <v>139</v>
      </c>
      <c r="D72" s="285" t="s">
        <v>639</v>
      </c>
      <c r="E72" s="72" t="s">
        <v>2124</v>
      </c>
      <c r="F72" s="60"/>
      <c r="G72" s="61"/>
      <c r="H72" s="62"/>
      <c r="I72" s="63" t="s">
        <v>175</v>
      </c>
      <c r="J72" s="64" t="s">
        <v>175</v>
      </c>
      <c r="K72" s="65" t="s">
        <v>175</v>
      </c>
      <c r="L72" s="47">
        <v>0</v>
      </c>
      <c r="M72" s="73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0</v>
      </c>
      <c r="T72" s="74">
        <v>0</v>
      </c>
      <c r="U72" s="73">
        <v>0</v>
      </c>
      <c r="V72" s="73"/>
      <c r="W72" s="75" t="s">
        <v>175</v>
      </c>
      <c r="X72" s="73"/>
      <c r="Y72" s="73" t="s">
        <v>175</v>
      </c>
      <c r="Z72" s="76" t="s">
        <v>175</v>
      </c>
      <c r="AA72" s="158" t="s">
        <v>2599</v>
      </c>
      <c r="AB72" s="158" t="s">
        <v>2598</v>
      </c>
      <c r="AC72" s="78" t="s">
        <v>175</v>
      </c>
      <c r="AD72" s="78" t="s">
        <v>175</v>
      </c>
      <c r="AE72" s="79" t="s">
        <v>175</v>
      </c>
      <c r="AF72" s="80" t="s">
        <v>175</v>
      </c>
      <c r="AG72" s="79" t="s">
        <v>175</v>
      </c>
      <c r="AH72" s="81" t="s">
        <v>189</v>
      </c>
      <c r="AI72" s="259" t="s">
        <v>189</v>
      </c>
      <c r="AJ72" s="255" t="s">
        <v>189</v>
      </c>
      <c r="AK72" s="82" t="s">
        <v>189</v>
      </c>
      <c r="AL72" s="21"/>
    </row>
    <row r="73" spans="2:38" s="5" customFormat="1" ht="22.5" customHeight="1" x14ac:dyDescent="0.4">
      <c r="B73" s="57" t="s">
        <v>175</v>
      </c>
      <c r="C73" s="58" t="s">
        <v>139</v>
      </c>
      <c r="D73" s="285">
        <v>4</v>
      </c>
      <c r="E73" s="60" t="s">
        <v>2168</v>
      </c>
      <c r="F73" s="60"/>
      <c r="G73" s="61"/>
      <c r="H73" s="62"/>
      <c r="I73" s="63" t="s">
        <v>175</v>
      </c>
      <c r="J73" s="64" t="s">
        <v>175</v>
      </c>
      <c r="K73" s="65" t="s">
        <v>175</v>
      </c>
      <c r="L73" s="47">
        <v>0</v>
      </c>
      <c r="M73" s="73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74">
        <v>0</v>
      </c>
      <c r="U73" s="73">
        <v>0</v>
      </c>
      <c r="V73" s="73"/>
      <c r="W73" s="75" t="s">
        <v>175</v>
      </c>
      <c r="X73" s="73"/>
      <c r="Y73" s="73" t="s">
        <v>175</v>
      </c>
      <c r="Z73" s="76" t="s">
        <v>175</v>
      </c>
      <c r="AA73" s="158" t="s">
        <v>2599</v>
      </c>
      <c r="AB73" s="158" t="s">
        <v>2598</v>
      </c>
      <c r="AC73" s="78" t="s">
        <v>175</v>
      </c>
      <c r="AD73" s="78" t="s">
        <v>175</v>
      </c>
      <c r="AE73" s="79" t="s">
        <v>175</v>
      </c>
      <c r="AF73" s="80" t="s">
        <v>175</v>
      </c>
      <c r="AG73" s="79" t="s">
        <v>175</v>
      </c>
      <c r="AH73" s="81" t="s">
        <v>189</v>
      </c>
      <c r="AI73" s="259" t="s">
        <v>189</v>
      </c>
      <c r="AJ73" s="255" t="s">
        <v>189</v>
      </c>
      <c r="AK73" s="82" t="s">
        <v>189</v>
      </c>
      <c r="AL73" s="21"/>
    </row>
    <row r="74" spans="2:38" s="5" customFormat="1" ht="22.5" customHeight="1" x14ac:dyDescent="0.4">
      <c r="B74" s="57" t="s">
        <v>175</v>
      </c>
      <c r="C74" s="58" t="s">
        <v>139</v>
      </c>
      <c r="D74" s="285">
        <v>5</v>
      </c>
      <c r="E74" s="60" t="s">
        <v>1580</v>
      </c>
      <c r="F74" s="60"/>
      <c r="G74" s="61"/>
      <c r="H74" s="62"/>
      <c r="I74" s="63">
        <v>4</v>
      </c>
      <c r="J74" s="64">
        <v>288</v>
      </c>
      <c r="K74" s="65" t="s">
        <v>2128</v>
      </c>
      <c r="L74" s="47" t="s">
        <v>108</v>
      </c>
      <c r="M74" s="48">
        <v>1</v>
      </c>
      <c r="N74" s="66" t="s">
        <v>247</v>
      </c>
      <c r="O74" s="66">
        <v>0</v>
      </c>
      <c r="P74" s="66">
        <v>0</v>
      </c>
      <c r="Q74" s="66" t="s">
        <v>909</v>
      </c>
      <c r="R74" s="66">
        <v>0</v>
      </c>
      <c r="S74" s="66" t="s">
        <v>2129</v>
      </c>
      <c r="T74" s="66">
        <v>0</v>
      </c>
      <c r="U74" s="48">
        <v>18</v>
      </c>
      <c r="V74" s="48">
        <v>1</v>
      </c>
      <c r="W74" s="67">
        <v>1</v>
      </c>
      <c r="X74" s="48"/>
      <c r="Y74" s="48">
        <v>20.735999999999997</v>
      </c>
      <c r="Z74" s="68">
        <v>5184</v>
      </c>
      <c r="AA74" s="149"/>
      <c r="AB74" s="69"/>
      <c r="AC74" s="69"/>
      <c r="AD74" s="69"/>
      <c r="AE74" s="70"/>
      <c r="AF74" s="71"/>
      <c r="AG74" s="70"/>
      <c r="AH74" s="55">
        <f>(AF74/1000)*I74*J74*AG74</f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57" t="s">
        <v>175</v>
      </c>
      <c r="C75" s="58" t="s">
        <v>139</v>
      </c>
      <c r="D75" s="285">
        <v>6</v>
      </c>
      <c r="E75" s="60" t="s">
        <v>100</v>
      </c>
      <c r="F75" s="60"/>
      <c r="G75" s="61"/>
      <c r="H75" s="62"/>
      <c r="I75" s="63">
        <v>1</v>
      </c>
      <c r="J75" s="64">
        <v>12</v>
      </c>
      <c r="K75" s="65" t="s">
        <v>215</v>
      </c>
      <c r="L75" s="47" t="s">
        <v>96</v>
      </c>
      <c r="M75" s="48">
        <v>1</v>
      </c>
      <c r="N75" s="66" t="s">
        <v>196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48">
        <v>48</v>
      </c>
      <c r="V75" s="48">
        <v>1</v>
      </c>
      <c r="W75" s="67">
        <v>1</v>
      </c>
      <c r="X75" s="48"/>
      <c r="Y75" s="48">
        <v>0.57600000000000007</v>
      </c>
      <c r="Z75" s="68">
        <v>144.00000000000003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57" t="s">
        <v>175</v>
      </c>
      <c r="C76" s="58" t="s">
        <v>139</v>
      </c>
      <c r="D76" s="285">
        <v>7</v>
      </c>
      <c r="E76" s="60" t="s">
        <v>1053</v>
      </c>
      <c r="F76" s="60"/>
      <c r="G76" s="61"/>
      <c r="H76" s="62"/>
      <c r="I76" s="63">
        <v>3</v>
      </c>
      <c r="J76" s="64">
        <v>288</v>
      </c>
      <c r="K76" s="65" t="s">
        <v>2130</v>
      </c>
      <c r="L76" s="47" t="s">
        <v>52</v>
      </c>
      <c r="M76" s="48">
        <v>1</v>
      </c>
      <c r="N76" s="66" t="s">
        <v>105</v>
      </c>
      <c r="O76" s="66">
        <v>0</v>
      </c>
      <c r="P76" s="66" t="s">
        <v>88</v>
      </c>
      <c r="Q76" s="66" t="s">
        <v>1150</v>
      </c>
      <c r="R76" s="66">
        <v>0</v>
      </c>
      <c r="S76" s="66">
        <v>0</v>
      </c>
      <c r="T76" s="66">
        <v>0</v>
      </c>
      <c r="U76" s="48">
        <v>27</v>
      </c>
      <c r="V76" s="48">
        <v>6</v>
      </c>
      <c r="W76" s="67">
        <v>6</v>
      </c>
      <c r="X76" s="48"/>
      <c r="Y76" s="48">
        <v>139.96799999999999</v>
      </c>
      <c r="Z76" s="68">
        <v>34992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42"/>
      <c r="AK76" s="56"/>
      <c r="AL76" s="21"/>
    </row>
    <row r="77" spans="2:38" s="5" customFormat="1" ht="22.5" customHeight="1" x14ac:dyDescent="0.4">
      <c r="B77" s="57" t="s">
        <v>175</v>
      </c>
      <c r="C77" s="58" t="s">
        <v>139</v>
      </c>
      <c r="D77" s="285">
        <v>8</v>
      </c>
      <c r="E77" s="60" t="s">
        <v>578</v>
      </c>
      <c r="F77" s="60"/>
      <c r="G77" s="61"/>
      <c r="H77" s="62"/>
      <c r="I77" s="63">
        <v>3</v>
      </c>
      <c r="J77" s="64">
        <v>288</v>
      </c>
      <c r="K77" s="65" t="s">
        <v>2130</v>
      </c>
      <c r="L77" s="47" t="s">
        <v>52</v>
      </c>
      <c r="M77" s="48">
        <v>1</v>
      </c>
      <c r="N77" s="66" t="s">
        <v>105</v>
      </c>
      <c r="O77" s="66">
        <v>0</v>
      </c>
      <c r="P77" s="66" t="s">
        <v>88</v>
      </c>
      <c r="Q77" s="66" t="s">
        <v>1150</v>
      </c>
      <c r="R77" s="66">
        <v>0</v>
      </c>
      <c r="S77" s="66">
        <v>0</v>
      </c>
      <c r="T77" s="66">
        <v>0</v>
      </c>
      <c r="U77" s="48">
        <v>27</v>
      </c>
      <c r="V77" s="48">
        <v>3</v>
      </c>
      <c r="W77" s="67">
        <v>3</v>
      </c>
      <c r="X77" s="48"/>
      <c r="Y77" s="48">
        <v>69.983999999999995</v>
      </c>
      <c r="Z77" s="68">
        <v>17496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42"/>
      <c r="AK77" s="56"/>
      <c r="AL77" s="21"/>
    </row>
    <row r="78" spans="2:38" s="5" customFormat="1" ht="22.5" customHeight="1" x14ac:dyDescent="0.4">
      <c r="B78" s="57" t="s">
        <v>175</v>
      </c>
      <c r="C78" s="58" t="s">
        <v>139</v>
      </c>
      <c r="D78" s="285" t="s">
        <v>2592</v>
      </c>
      <c r="E78" s="72" t="s">
        <v>2169</v>
      </c>
      <c r="F78" s="60"/>
      <c r="G78" s="61"/>
      <c r="H78" s="62"/>
      <c r="I78" s="63" t="s">
        <v>175</v>
      </c>
      <c r="J78" s="64" t="s">
        <v>175</v>
      </c>
      <c r="K78" s="65" t="s">
        <v>175</v>
      </c>
      <c r="L78" s="47">
        <v>0</v>
      </c>
      <c r="M78" s="73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3">
        <v>0</v>
      </c>
      <c r="V78" s="73"/>
      <c r="W78" s="75" t="s">
        <v>175</v>
      </c>
      <c r="X78" s="73"/>
      <c r="Y78" s="73" t="s">
        <v>175</v>
      </c>
      <c r="Z78" s="76" t="s">
        <v>175</v>
      </c>
      <c r="AA78" s="158" t="s">
        <v>2599</v>
      </c>
      <c r="AB78" s="158" t="s">
        <v>2598</v>
      </c>
      <c r="AC78" s="78" t="s">
        <v>175</v>
      </c>
      <c r="AD78" s="78" t="s">
        <v>175</v>
      </c>
      <c r="AE78" s="79" t="s">
        <v>175</v>
      </c>
      <c r="AF78" s="80" t="s">
        <v>175</v>
      </c>
      <c r="AG78" s="79" t="s">
        <v>175</v>
      </c>
      <c r="AH78" s="81" t="s">
        <v>189</v>
      </c>
      <c r="AI78" s="259" t="s">
        <v>189</v>
      </c>
      <c r="AJ78" s="255" t="s">
        <v>189</v>
      </c>
      <c r="AK78" s="82" t="s">
        <v>189</v>
      </c>
      <c r="AL78" s="21"/>
    </row>
    <row r="79" spans="2:38" s="5" customFormat="1" ht="22.5" customHeight="1" x14ac:dyDescent="0.4">
      <c r="B79" s="57" t="s">
        <v>175</v>
      </c>
      <c r="C79" s="58" t="s">
        <v>139</v>
      </c>
      <c r="D79" s="285" t="s">
        <v>2593</v>
      </c>
      <c r="E79" s="72" t="s">
        <v>2140</v>
      </c>
      <c r="F79" s="60"/>
      <c r="G79" s="61"/>
      <c r="H79" s="62"/>
      <c r="I79" s="63" t="s">
        <v>175</v>
      </c>
      <c r="J79" s="64" t="s">
        <v>175</v>
      </c>
      <c r="K79" s="65" t="s">
        <v>175</v>
      </c>
      <c r="L79" s="47">
        <v>0</v>
      </c>
      <c r="M79" s="73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3">
        <v>0</v>
      </c>
      <c r="V79" s="73"/>
      <c r="W79" s="75" t="s">
        <v>175</v>
      </c>
      <c r="X79" s="73"/>
      <c r="Y79" s="73" t="s">
        <v>175</v>
      </c>
      <c r="Z79" s="76" t="s">
        <v>175</v>
      </c>
      <c r="AA79" s="158" t="s">
        <v>2599</v>
      </c>
      <c r="AB79" s="158" t="s">
        <v>2598</v>
      </c>
      <c r="AC79" s="78" t="s">
        <v>175</v>
      </c>
      <c r="AD79" s="78" t="s">
        <v>175</v>
      </c>
      <c r="AE79" s="79" t="s">
        <v>175</v>
      </c>
      <c r="AF79" s="80" t="s">
        <v>175</v>
      </c>
      <c r="AG79" s="79" t="s">
        <v>175</v>
      </c>
      <c r="AH79" s="81" t="s">
        <v>189</v>
      </c>
      <c r="AI79" s="259" t="s">
        <v>189</v>
      </c>
      <c r="AJ79" s="255" t="s">
        <v>189</v>
      </c>
      <c r="AK79" s="82" t="s">
        <v>189</v>
      </c>
      <c r="AL79" s="21"/>
    </row>
    <row r="80" spans="2:38" s="5" customFormat="1" ht="22.5" customHeight="1" x14ac:dyDescent="0.4">
      <c r="B80" s="57" t="s">
        <v>175</v>
      </c>
      <c r="C80" s="58" t="s">
        <v>139</v>
      </c>
      <c r="D80" s="285">
        <v>10</v>
      </c>
      <c r="E80" s="72" t="s">
        <v>2170</v>
      </c>
      <c r="F80" s="60"/>
      <c r="G80" s="61"/>
      <c r="H80" s="62"/>
      <c r="I80" s="63">
        <v>1</v>
      </c>
      <c r="J80" s="64">
        <v>288</v>
      </c>
      <c r="K80" s="65" t="s">
        <v>242</v>
      </c>
      <c r="L80" s="47" t="s">
        <v>96</v>
      </c>
      <c r="M80" s="48">
        <v>1</v>
      </c>
      <c r="N80" s="66" t="s">
        <v>118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48">
        <v>28</v>
      </c>
      <c r="V80" s="48">
        <v>1</v>
      </c>
      <c r="W80" s="67">
        <v>1</v>
      </c>
      <c r="X80" s="48"/>
      <c r="Y80" s="48">
        <v>8.0640000000000001</v>
      </c>
      <c r="Z80" s="68">
        <v>2016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42"/>
      <c r="AK80" s="56"/>
      <c r="AL80" s="21"/>
    </row>
    <row r="81" spans="2:38" s="5" customFormat="1" ht="22.5" customHeight="1" x14ac:dyDescent="0.4">
      <c r="B81" s="57" t="s">
        <v>175</v>
      </c>
      <c r="C81" s="58" t="s">
        <v>139</v>
      </c>
      <c r="D81" s="285">
        <v>11</v>
      </c>
      <c r="E81" s="72" t="s">
        <v>2171</v>
      </c>
      <c r="F81" s="60"/>
      <c r="G81" s="61"/>
      <c r="H81" s="62"/>
      <c r="I81" s="63">
        <v>7</v>
      </c>
      <c r="J81" s="64">
        <v>288</v>
      </c>
      <c r="K81" s="65" t="s">
        <v>2130</v>
      </c>
      <c r="L81" s="47" t="s">
        <v>52</v>
      </c>
      <c r="M81" s="48">
        <v>1</v>
      </c>
      <c r="N81" s="66" t="s">
        <v>105</v>
      </c>
      <c r="O81" s="66">
        <v>0</v>
      </c>
      <c r="P81" s="66" t="s">
        <v>88</v>
      </c>
      <c r="Q81" s="66" t="s">
        <v>1150</v>
      </c>
      <c r="R81" s="66">
        <v>0</v>
      </c>
      <c r="S81" s="66">
        <v>0</v>
      </c>
      <c r="T81" s="66">
        <v>0</v>
      </c>
      <c r="U81" s="48">
        <v>27</v>
      </c>
      <c r="V81" s="48">
        <v>1</v>
      </c>
      <c r="W81" s="67">
        <v>1</v>
      </c>
      <c r="X81" s="48"/>
      <c r="Y81" s="48">
        <v>54.432000000000002</v>
      </c>
      <c r="Z81" s="68">
        <v>13608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57" t="s">
        <v>175</v>
      </c>
      <c r="C82" s="58" t="s">
        <v>139</v>
      </c>
      <c r="D82" s="285">
        <v>12</v>
      </c>
      <c r="E82" s="72" t="s">
        <v>119</v>
      </c>
      <c r="F82" s="60"/>
      <c r="G82" s="61"/>
      <c r="H82" s="62"/>
      <c r="I82" s="63">
        <v>12</v>
      </c>
      <c r="J82" s="64">
        <v>288</v>
      </c>
      <c r="K82" s="65" t="s">
        <v>2153</v>
      </c>
      <c r="L82" s="47" t="s">
        <v>78</v>
      </c>
      <c r="M82" s="48">
        <v>3</v>
      </c>
      <c r="N82" s="66" t="s">
        <v>142</v>
      </c>
      <c r="O82" s="66">
        <v>0</v>
      </c>
      <c r="P82" s="66" t="s">
        <v>2154</v>
      </c>
      <c r="Q82" s="66">
        <v>0</v>
      </c>
      <c r="R82" s="66">
        <v>0</v>
      </c>
      <c r="S82" s="66">
        <v>0</v>
      </c>
      <c r="T82" s="66">
        <v>0</v>
      </c>
      <c r="U82" s="48">
        <v>26</v>
      </c>
      <c r="V82" s="48">
        <v>10</v>
      </c>
      <c r="W82" s="67">
        <v>30</v>
      </c>
      <c r="X82" s="48"/>
      <c r="Y82" s="48">
        <v>2695.68</v>
      </c>
      <c r="Z82" s="68">
        <v>673920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57" t="s">
        <v>175</v>
      </c>
      <c r="C83" s="58" t="s">
        <v>139</v>
      </c>
      <c r="D83" s="285">
        <v>12</v>
      </c>
      <c r="E83" s="72" t="s">
        <v>119</v>
      </c>
      <c r="F83" s="60"/>
      <c r="G83" s="61"/>
      <c r="H83" s="62"/>
      <c r="I83" s="63">
        <v>24</v>
      </c>
      <c r="J83" s="64">
        <v>365</v>
      </c>
      <c r="K83" s="65" t="s">
        <v>2074</v>
      </c>
      <c r="L83" s="47" t="s">
        <v>66</v>
      </c>
      <c r="M83" s="48">
        <v>1</v>
      </c>
      <c r="N83" s="66" t="s">
        <v>2119</v>
      </c>
      <c r="O83" s="66">
        <v>0</v>
      </c>
      <c r="P83" s="66">
        <v>0</v>
      </c>
      <c r="Q83" s="66" t="s">
        <v>2120</v>
      </c>
      <c r="R83" s="66">
        <v>0</v>
      </c>
      <c r="S83" s="66" t="s">
        <v>69</v>
      </c>
      <c r="T83" s="66">
        <v>0</v>
      </c>
      <c r="U83" s="48">
        <v>3</v>
      </c>
      <c r="V83" s="48">
        <v>2</v>
      </c>
      <c r="W83" s="67">
        <v>2</v>
      </c>
      <c r="X83" s="48"/>
      <c r="Y83" s="48">
        <v>52.560000000000009</v>
      </c>
      <c r="Z83" s="68">
        <v>13140.000000000002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55" t="s">
        <v>189</v>
      </c>
      <c r="AK83" s="82" t="s">
        <v>189</v>
      </c>
      <c r="AL83" s="21"/>
    </row>
    <row r="84" spans="2:38" s="5" customFormat="1" ht="22.5" customHeight="1" x14ac:dyDescent="0.4">
      <c r="B84" s="57" t="s">
        <v>175</v>
      </c>
      <c r="C84" s="58" t="s">
        <v>139</v>
      </c>
      <c r="D84" s="285">
        <v>12</v>
      </c>
      <c r="E84" s="72" t="s">
        <v>119</v>
      </c>
      <c r="F84" s="60"/>
      <c r="G84" s="61"/>
      <c r="H84" s="62"/>
      <c r="I84" s="63">
        <v>24</v>
      </c>
      <c r="J84" s="64">
        <v>365</v>
      </c>
      <c r="K84" s="65" t="s">
        <v>2077</v>
      </c>
      <c r="L84" s="47" t="s">
        <v>66</v>
      </c>
      <c r="M84" s="48">
        <v>1</v>
      </c>
      <c r="N84" s="66" t="s">
        <v>207</v>
      </c>
      <c r="O84" s="66">
        <v>0</v>
      </c>
      <c r="P84" s="66">
        <v>0</v>
      </c>
      <c r="Q84" s="66" t="s">
        <v>74</v>
      </c>
      <c r="R84" s="66">
        <v>0</v>
      </c>
      <c r="S84" s="66" t="s">
        <v>69</v>
      </c>
      <c r="T84" s="66">
        <v>0</v>
      </c>
      <c r="U84" s="48">
        <v>3</v>
      </c>
      <c r="V84" s="48">
        <v>1</v>
      </c>
      <c r="W84" s="67">
        <v>1</v>
      </c>
      <c r="X84" s="48"/>
      <c r="Y84" s="48">
        <v>26.280000000000005</v>
      </c>
      <c r="Z84" s="68">
        <v>6570.0000000000009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55" t="s">
        <v>189</v>
      </c>
      <c r="AK84" s="82" t="s">
        <v>189</v>
      </c>
      <c r="AL84" s="21"/>
    </row>
    <row r="85" spans="2:38" s="5" customFormat="1" ht="22.5" customHeight="1" x14ac:dyDescent="0.4">
      <c r="B85" s="57" t="s">
        <v>175</v>
      </c>
      <c r="C85" s="58" t="s">
        <v>139</v>
      </c>
      <c r="D85" s="285">
        <v>12</v>
      </c>
      <c r="E85" s="72" t="s">
        <v>119</v>
      </c>
      <c r="F85" s="60"/>
      <c r="G85" s="61"/>
      <c r="H85" s="62"/>
      <c r="I85" s="63">
        <v>0</v>
      </c>
      <c r="J85" s="64">
        <v>365</v>
      </c>
      <c r="K85" s="65" t="s">
        <v>2121</v>
      </c>
      <c r="L85" s="47" t="s">
        <v>61</v>
      </c>
      <c r="M85" s="48">
        <v>1</v>
      </c>
      <c r="N85" s="66" t="s">
        <v>121</v>
      </c>
      <c r="O85" s="66">
        <v>0</v>
      </c>
      <c r="P85" s="66" t="s">
        <v>211</v>
      </c>
      <c r="Q85" s="66">
        <v>0</v>
      </c>
      <c r="R85" s="66">
        <v>0</v>
      </c>
      <c r="S85" s="66">
        <v>0</v>
      </c>
      <c r="T85" s="66" t="s">
        <v>64</v>
      </c>
      <c r="U85" s="48">
        <v>2.7</v>
      </c>
      <c r="V85" s="48">
        <v>3</v>
      </c>
      <c r="W85" s="67">
        <v>3</v>
      </c>
      <c r="X85" s="48"/>
      <c r="Y85" s="48">
        <v>0</v>
      </c>
      <c r="Z85" s="68">
        <v>0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55" t="s">
        <v>189</v>
      </c>
      <c r="AK85" s="82" t="s">
        <v>189</v>
      </c>
      <c r="AL85" s="21"/>
    </row>
    <row r="86" spans="2:38" s="5" customFormat="1" ht="22.5" customHeight="1" x14ac:dyDescent="0.4">
      <c r="B86" s="57" t="s">
        <v>175</v>
      </c>
      <c r="C86" s="58" t="s">
        <v>139</v>
      </c>
      <c r="D86" s="285">
        <v>12</v>
      </c>
      <c r="E86" s="72" t="s">
        <v>119</v>
      </c>
      <c r="F86" s="60"/>
      <c r="G86" s="61"/>
      <c r="H86" s="62"/>
      <c r="I86" s="63">
        <v>0</v>
      </c>
      <c r="J86" s="64">
        <v>365</v>
      </c>
      <c r="K86" s="65" t="s">
        <v>2155</v>
      </c>
      <c r="L86" s="47" t="s">
        <v>61</v>
      </c>
      <c r="M86" s="48">
        <v>1</v>
      </c>
      <c r="N86" s="66" t="s">
        <v>62</v>
      </c>
      <c r="O86" s="66">
        <v>0</v>
      </c>
      <c r="P86" s="66" t="s">
        <v>211</v>
      </c>
      <c r="Q86" s="66">
        <v>0</v>
      </c>
      <c r="R86" s="66">
        <v>0</v>
      </c>
      <c r="S86" s="66">
        <v>0</v>
      </c>
      <c r="T86" s="66" t="s">
        <v>64</v>
      </c>
      <c r="U86" s="48">
        <v>3.8</v>
      </c>
      <c r="V86" s="48">
        <v>2</v>
      </c>
      <c r="W86" s="67">
        <v>2</v>
      </c>
      <c r="X86" s="48"/>
      <c r="Y86" s="48">
        <v>0</v>
      </c>
      <c r="Z86" s="68">
        <v>0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55" t="s">
        <v>189</v>
      </c>
      <c r="AK86" s="82" t="s">
        <v>189</v>
      </c>
      <c r="AL86" s="21"/>
    </row>
    <row r="87" spans="2:38" s="5" customFormat="1" ht="22.5" customHeight="1" x14ac:dyDescent="0.4">
      <c r="B87" s="57" t="s">
        <v>175</v>
      </c>
      <c r="C87" s="58" t="s">
        <v>139</v>
      </c>
      <c r="D87" s="285">
        <v>12</v>
      </c>
      <c r="E87" s="72" t="s">
        <v>119</v>
      </c>
      <c r="F87" s="60"/>
      <c r="G87" s="61"/>
      <c r="H87" s="62"/>
      <c r="I87" s="63">
        <v>24</v>
      </c>
      <c r="J87" s="64">
        <v>365</v>
      </c>
      <c r="K87" s="65" t="s">
        <v>2172</v>
      </c>
      <c r="L87" s="47" t="s">
        <v>66</v>
      </c>
      <c r="M87" s="48">
        <v>1</v>
      </c>
      <c r="N87" s="66" t="s">
        <v>207</v>
      </c>
      <c r="O87" s="66">
        <v>0</v>
      </c>
      <c r="P87" s="66">
        <v>0</v>
      </c>
      <c r="Q87" s="66" t="s">
        <v>74</v>
      </c>
      <c r="R87" s="66">
        <v>0</v>
      </c>
      <c r="S87" s="66" t="s">
        <v>450</v>
      </c>
      <c r="T87" s="66">
        <v>0</v>
      </c>
      <c r="U87" s="48">
        <v>3</v>
      </c>
      <c r="V87" s="48">
        <v>1</v>
      </c>
      <c r="W87" s="67">
        <v>1</v>
      </c>
      <c r="X87" s="48"/>
      <c r="Y87" s="48">
        <v>26.280000000000005</v>
      </c>
      <c r="Z87" s="68">
        <v>6570.0000000000009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55" t="s">
        <v>189</v>
      </c>
      <c r="AK87" s="82" t="s">
        <v>189</v>
      </c>
      <c r="AL87" s="21"/>
    </row>
    <row r="88" spans="2:38" s="5" customFormat="1" ht="22.5" customHeight="1" x14ac:dyDescent="0.4">
      <c r="B88" s="57" t="s">
        <v>175</v>
      </c>
      <c r="C88" s="58" t="s">
        <v>139</v>
      </c>
      <c r="D88" s="285">
        <v>13</v>
      </c>
      <c r="E88" s="72" t="s">
        <v>2173</v>
      </c>
      <c r="F88" s="60"/>
      <c r="G88" s="61"/>
      <c r="H88" s="62"/>
      <c r="I88" s="63">
        <v>4</v>
      </c>
      <c r="J88" s="64">
        <v>288</v>
      </c>
      <c r="K88" s="65" t="s">
        <v>130</v>
      </c>
      <c r="L88" s="47" t="s">
        <v>125</v>
      </c>
      <c r="M88" s="48">
        <v>2</v>
      </c>
      <c r="N88" s="66" t="s">
        <v>196</v>
      </c>
      <c r="O88" s="66">
        <v>0</v>
      </c>
      <c r="P88" s="66" t="s">
        <v>236</v>
      </c>
      <c r="Q88" s="66">
        <v>0</v>
      </c>
      <c r="R88" s="66">
        <v>0</v>
      </c>
      <c r="S88" s="66" t="s">
        <v>2118</v>
      </c>
      <c r="T88" s="66">
        <v>0</v>
      </c>
      <c r="U88" s="48">
        <v>48</v>
      </c>
      <c r="V88" s="48">
        <v>20</v>
      </c>
      <c r="W88" s="67">
        <v>40</v>
      </c>
      <c r="X88" s="48"/>
      <c r="Y88" s="48">
        <v>2211.84</v>
      </c>
      <c r="Z88" s="68">
        <v>552960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247">
        <f t="shared" si="1"/>
        <v>0</v>
      </c>
      <c r="AJ88" s="242"/>
      <c r="AK88" s="56"/>
      <c r="AL88" s="21"/>
    </row>
    <row r="89" spans="2:38" s="5" customFormat="1" ht="22.5" customHeight="1" x14ac:dyDescent="0.4">
      <c r="B89" s="57" t="s">
        <v>175</v>
      </c>
      <c r="C89" s="58" t="s">
        <v>139</v>
      </c>
      <c r="D89" s="285">
        <v>13</v>
      </c>
      <c r="E89" s="72" t="s">
        <v>2173</v>
      </c>
      <c r="F89" s="60"/>
      <c r="G89" s="61"/>
      <c r="H89" s="62"/>
      <c r="I89" s="63">
        <v>0</v>
      </c>
      <c r="J89" s="64">
        <v>365</v>
      </c>
      <c r="K89" s="65" t="s">
        <v>2121</v>
      </c>
      <c r="L89" s="47" t="s">
        <v>61</v>
      </c>
      <c r="M89" s="48">
        <v>1</v>
      </c>
      <c r="N89" s="66" t="s">
        <v>121</v>
      </c>
      <c r="O89" s="66">
        <v>0</v>
      </c>
      <c r="P89" s="66" t="s">
        <v>211</v>
      </c>
      <c r="Q89" s="66">
        <v>0</v>
      </c>
      <c r="R89" s="66">
        <v>0</v>
      </c>
      <c r="S89" s="66">
        <v>0</v>
      </c>
      <c r="T89" s="66" t="s">
        <v>64</v>
      </c>
      <c r="U89" s="48">
        <v>2.7</v>
      </c>
      <c r="V89" s="48">
        <v>6</v>
      </c>
      <c r="W89" s="67">
        <v>6</v>
      </c>
      <c r="X89" s="48"/>
      <c r="Y89" s="48">
        <v>0</v>
      </c>
      <c r="Z89" s="68">
        <v>0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247">
        <f t="shared" si="1"/>
        <v>0</v>
      </c>
      <c r="AJ89" s="255" t="s">
        <v>189</v>
      </c>
      <c r="AK89" s="82" t="s">
        <v>189</v>
      </c>
      <c r="AL89" s="21"/>
    </row>
    <row r="90" spans="2:38" s="5" customFormat="1" ht="22.5" customHeight="1" x14ac:dyDescent="0.4">
      <c r="B90" s="57" t="s">
        <v>175</v>
      </c>
      <c r="C90" s="58" t="s">
        <v>139</v>
      </c>
      <c r="D90" s="285">
        <v>14</v>
      </c>
      <c r="E90" s="72" t="s">
        <v>2174</v>
      </c>
      <c r="F90" s="60"/>
      <c r="G90" s="61"/>
      <c r="H90" s="62"/>
      <c r="I90" s="63">
        <v>8</v>
      </c>
      <c r="J90" s="64">
        <v>288</v>
      </c>
      <c r="K90" s="65" t="s">
        <v>2143</v>
      </c>
      <c r="L90" s="47" t="s">
        <v>425</v>
      </c>
      <c r="M90" s="48">
        <v>2</v>
      </c>
      <c r="N90" s="66" t="s">
        <v>426</v>
      </c>
      <c r="O90" s="66">
        <v>0</v>
      </c>
      <c r="P90" s="66" t="s">
        <v>2144</v>
      </c>
      <c r="Q90" s="66">
        <v>0</v>
      </c>
      <c r="R90" s="66">
        <v>0</v>
      </c>
      <c r="S90" s="66" t="s">
        <v>2118</v>
      </c>
      <c r="T90" s="66">
        <v>0</v>
      </c>
      <c r="U90" s="48">
        <v>76</v>
      </c>
      <c r="V90" s="48">
        <v>6</v>
      </c>
      <c r="W90" s="67">
        <v>12</v>
      </c>
      <c r="X90" s="48"/>
      <c r="Y90" s="48">
        <v>2101.2479999999996</v>
      </c>
      <c r="Z90" s="68">
        <v>525311.99999999988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42"/>
      <c r="AK90" s="56"/>
      <c r="AL90" s="21"/>
    </row>
    <row r="91" spans="2:38" s="5" customFormat="1" ht="22.5" customHeight="1" x14ac:dyDescent="0.4">
      <c r="B91" s="57" t="s">
        <v>175</v>
      </c>
      <c r="C91" s="58" t="s">
        <v>139</v>
      </c>
      <c r="D91" s="285">
        <v>14</v>
      </c>
      <c r="E91" s="72" t="s">
        <v>2174</v>
      </c>
      <c r="F91" s="60"/>
      <c r="G91" s="61"/>
      <c r="H91" s="62"/>
      <c r="I91" s="63">
        <v>0</v>
      </c>
      <c r="J91" s="64">
        <v>365</v>
      </c>
      <c r="K91" s="65" t="s">
        <v>2121</v>
      </c>
      <c r="L91" s="47" t="s">
        <v>61</v>
      </c>
      <c r="M91" s="48">
        <v>1</v>
      </c>
      <c r="N91" s="66" t="s">
        <v>121</v>
      </c>
      <c r="O91" s="66">
        <v>0</v>
      </c>
      <c r="P91" s="66" t="s">
        <v>211</v>
      </c>
      <c r="Q91" s="66">
        <v>0</v>
      </c>
      <c r="R91" s="66">
        <v>0</v>
      </c>
      <c r="S91" s="66">
        <v>0</v>
      </c>
      <c r="T91" s="66" t="s">
        <v>64</v>
      </c>
      <c r="U91" s="48">
        <v>2.7</v>
      </c>
      <c r="V91" s="48">
        <v>2</v>
      </c>
      <c r="W91" s="67">
        <v>2</v>
      </c>
      <c r="X91" s="48"/>
      <c r="Y91" s="48">
        <v>0</v>
      </c>
      <c r="Z91" s="68">
        <v>0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247">
        <f t="shared" si="1"/>
        <v>0</v>
      </c>
      <c r="AJ91" s="255" t="s">
        <v>189</v>
      </c>
      <c r="AK91" s="82" t="s">
        <v>189</v>
      </c>
      <c r="AL91" s="21"/>
    </row>
    <row r="92" spans="2:38" s="5" customFormat="1" ht="22.5" customHeight="1" x14ac:dyDescent="0.4">
      <c r="B92" s="57" t="s">
        <v>175</v>
      </c>
      <c r="C92" s="58" t="s">
        <v>139</v>
      </c>
      <c r="D92" s="285" t="s">
        <v>2594</v>
      </c>
      <c r="E92" s="72" t="s">
        <v>2175</v>
      </c>
      <c r="F92" s="60"/>
      <c r="G92" s="61"/>
      <c r="H92" s="62"/>
      <c r="I92" s="63">
        <v>2</v>
      </c>
      <c r="J92" s="64">
        <v>288</v>
      </c>
      <c r="K92" s="65" t="s">
        <v>2084</v>
      </c>
      <c r="L92" s="47" t="s">
        <v>125</v>
      </c>
      <c r="M92" s="48">
        <v>1</v>
      </c>
      <c r="N92" s="66" t="s">
        <v>196</v>
      </c>
      <c r="O92" s="66">
        <v>0</v>
      </c>
      <c r="P92" s="66" t="s">
        <v>568</v>
      </c>
      <c r="Q92" s="66">
        <v>0</v>
      </c>
      <c r="R92" s="66">
        <v>0</v>
      </c>
      <c r="S92" s="66">
        <v>0</v>
      </c>
      <c r="T92" s="66">
        <v>0</v>
      </c>
      <c r="U92" s="48">
        <v>48</v>
      </c>
      <c r="V92" s="48">
        <v>1</v>
      </c>
      <c r="W92" s="67">
        <v>1</v>
      </c>
      <c r="X92" s="48"/>
      <c r="Y92" s="48">
        <v>27.648</v>
      </c>
      <c r="Z92" s="68">
        <v>6912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57" t="s">
        <v>175</v>
      </c>
      <c r="C93" s="58" t="s">
        <v>139</v>
      </c>
      <c r="D93" s="285" t="s">
        <v>2594</v>
      </c>
      <c r="E93" s="72" t="s">
        <v>2175</v>
      </c>
      <c r="F93" s="60"/>
      <c r="G93" s="61"/>
      <c r="H93" s="62"/>
      <c r="I93" s="63">
        <v>2</v>
      </c>
      <c r="J93" s="64">
        <v>288</v>
      </c>
      <c r="K93" s="65" t="s">
        <v>2167</v>
      </c>
      <c r="L93" s="47" t="s">
        <v>156</v>
      </c>
      <c r="M93" s="48">
        <v>1</v>
      </c>
      <c r="N93" s="66" t="s">
        <v>118</v>
      </c>
      <c r="O93" s="66">
        <v>0</v>
      </c>
      <c r="P93" s="66">
        <v>0</v>
      </c>
      <c r="Q93" s="66" t="s">
        <v>157</v>
      </c>
      <c r="R93" s="66">
        <v>0</v>
      </c>
      <c r="S93" s="66">
        <v>0</v>
      </c>
      <c r="T93" s="66">
        <v>0</v>
      </c>
      <c r="U93" s="48">
        <v>28</v>
      </c>
      <c r="V93" s="48">
        <v>1</v>
      </c>
      <c r="W93" s="67">
        <v>1</v>
      </c>
      <c r="X93" s="48"/>
      <c r="Y93" s="48">
        <v>16.128</v>
      </c>
      <c r="Z93" s="68">
        <v>4032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247">
        <f t="shared" si="1"/>
        <v>0</v>
      </c>
      <c r="AJ93" s="242"/>
      <c r="AK93" s="56"/>
      <c r="AL93" s="21"/>
    </row>
    <row r="94" spans="2:38" s="5" customFormat="1" ht="22.5" customHeight="1" x14ac:dyDescent="0.4">
      <c r="B94" s="57" t="s">
        <v>175</v>
      </c>
      <c r="C94" s="58" t="s">
        <v>139</v>
      </c>
      <c r="D94" s="285" t="s">
        <v>2595</v>
      </c>
      <c r="E94" s="72" t="s">
        <v>2176</v>
      </c>
      <c r="F94" s="60"/>
      <c r="G94" s="61"/>
      <c r="H94" s="62"/>
      <c r="I94" s="63" t="s">
        <v>175</v>
      </c>
      <c r="J94" s="64" t="s">
        <v>175</v>
      </c>
      <c r="K94" s="65" t="s">
        <v>175</v>
      </c>
      <c r="L94" s="47">
        <v>0</v>
      </c>
      <c r="M94" s="73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3">
        <v>0</v>
      </c>
      <c r="V94" s="73"/>
      <c r="W94" s="75" t="s">
        <v>175</v>
      </c>
      <c r="X94" s="73"/>
      <c r="Y94" s="73" t="s">
        <v>175</v>
      </c>
      <c r="Z94" s="76" t="s">
        <v>175</v>
      </c>
      <c r="AA94" s="158" t="s">
        <v>2599</v>
      </c>
      <c r="AB94" s="158" t="s">
        <v>2598</v>
      </c>
      <c r="AC94" s="78" t="s">
        <v>175</v>
      </c>
      <c r="AD94" s="78" t="s">
        <v>175</v>
      </c>
      <c r="AE94" s="79" t="s">
        <v>175</v>
      </c>
      <c r="AF94" s="80" t="s">
        <v>175</v>
      </c>
      <c r="AG94" s="79" t="s">
        <v>175</v>
      </c>
      <c r="AH94" s="81" t="s">
        <v>189</v>
      </c>
      <c r="AI94" s="259" t="s">
        <v>189</v>
      </c>
      <c r="AJ94" s="255" t="s">
        <v>189</v>
      </c>
      <c r="AK94" s="82" t="s">
        <v>189</v>
      </c>
      <c r="AL94" s="21"/>
    </row>
    <row r="95" spans="2:38" s="5" customFormat="1" ht="22.5" customHeight="1" x14ac:dyDescent="0.4">
      <c r="B95" s="57" t="s">
        <v>175</v>
      </c>
      <c r="C95" s="58" t="s">
        <v>139</v>
      </c>
      <c r="D95" s="285">
        <v>16</v>
      </c>
      <c r="E95" s="72" t="s">
        <v>2177</v>
      </c>
      <c r="F95" s="60"/>
      <c r="G95" s="61"/>
      <c r="H95" s="62"/>
      <c r="I95" s="63">
        <v>3</v>
      </c>
      <c r="J95" s="64">
        <v>288</v>
      </c>
      <c r="K95" s="65" t="s">
        <v>2084</v>
      </c>
      <c r="L95" s="47" t="s">
        <v>125</v>
      </c>
      <c r="M95" s="48">
        <v>1</v>
      </c>
      <c r="N95" s="66" t="s">
        <v>196</v>
      </c>
      <c r="O95" s="66">
        <v>0</v>
      </c>
      <c r="P95" s="66" t="s">
        <v>568</v>
      </c>
      <c r="Q95" s="66">
        <v>0</v>
      </c>
      <c r="R95" s="66">
        <v>0</v>
      </c>
      <c r="S95" s="66">
        <v>0</v>
      </c>
      <c r="T95" s="66">
        <v>0</v>
      </c>
      <c r="U95" s="48">
        <v>48</v>
      </c>
      <c r="V95" s="48">
        <v>4</v>
      </c>
      <c r="W95" s="67">
        <v>4</v>
      </c>
      <c r="X95" s="48"/>
      <c r="Y95" s="48">
        <v>165.88800000000003</v>
      </c>
      <c r="Z95" s="68">
        <v>41472.000000000007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247">
        <f t="shared" si="1"/>
        <v>0</v>
      </c>
      <c r="AJ95" s="242"/>
      <c r="AK95" s="56"/>
      <c r="AL95" s="21"/>
    </row>
    <row r="96" spans="2:38" s="5" customFormat="1" ht="22.5" customHeight="1" x14ac:dyDescent="0.4">
      <c r="B96" s="57" t="s">
        <v>175</v>
      </c>
      <c r="C96" s="58" t="s">
        <v>139</v>
      </c>
      <c r="D96" s="285">
        <v>16</v>
      </c>
      <c r="E96" s="72" t="s">
        <v>2177</v>
      </c>
      <c r="F96" s="60"/>
      <c r="G96" s="61"/>
      <c r="H96" s="62"/>
      <c r="I96" s="63">
        <v>3</v>
      </c>
      <c r="J96" s="64">
        <v>288</v>
      </c>
      <c r="K96" s="65" t="s">
        <v>2130</v>
      </c>
      <c r="L96" s="47" t="s">
        <v>52</v>
      </c>
      <c r="M96" s="48">
        <v>1</v>
      </c>
      <c r="N96" s="66" t="s">
        <v>105</v>
      </c>
      <c r="O96" s="66">
        <v>0</v>
      </c>
      <c r="P96" s="66" t="s">
        <v>88</v>
      </c>
      <c r="Q96" s="66" t="s">
        <v>1150</v>
      </c>
      <c r="R96" s="66">
        <v>0</v>
      </c>
      <c r="S96" s="66">
        <v>0</v>
      </c>
      <c r="T96" s="66">
        <v>0</v>
      </c>
      <c r="U96" s="48">
        <v>27</v>
      </c>
      <c r="V96" s="48">
        <v>1</v>
      </c>
      <c r="W96" s="67">
        <v>1</v>
      </c>
      <c r="X96" s="48"/>
      <c r="Y96" s="48">
        <v>23.327999999999999</v>
      </c>
      <c r="Z96" s="68">
        <v>5831.9999999999991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42"/>
      <c r="AK96" s="56"/>
      <c r="AL96" s="21"/>
    </row>
    <row r="97" spans="2:38" s="5" customFormat="1" ht="22.5" customHeight="1" x14ac:dyDescent="0.4">
      <c r="B97" s="57" t="s">
        <v>175</v>
      </c>
      <c r="C97" s="58" t="s">
        <v>139</v>
      </c>
      <c r="D97" s="285">
        <v>17</v>
      </c>
      <c r="E97" s="72" t="s">
        <v>2178</v>
      </c>
      <c r="F97" s="60"/>
      <c r="G97" s="61"/>
      <c r="H97" s="62"/>
      <c r="I97" s="63">
        <v>8</v>
      </c>
      <c r="J97" s="64">
        <v>240</v>
      </c>
      <c r="K97" s="65" t="s">
        <v>2143</v>
      </c>
      <c r="L97" s="47" t="s">
        <v>425</v>
      </c>
      <c r="M97" s="48">
        <v>2</v>
      </c>
      <c r="N97" s="66" t="s">
        <v>426</v>
      </c>
      <c r="O97" s="66">
        <v>0</v>
      </c>
      <c r="P97" s="66" t="s">
        <v>2144</v>
      </c>
      <c r="Q97" s="66">
        <v>0</v>
      </c>
      <c r="R97" s="66">
        <v>0</v>
      </c>
      <c r="S97" s="66" t="s">
        <v>2118</v>
      </c>
      <c r="T97" s="66">
        <v>0</v>
      </c>
      <c r="U97" s="48">
        <v>76</v>
      </c>
      <c r="V97" s="48">
        <v>6</v>
      </c>
      <c r="W97" s="67">
        <v>12</v>
      </c>
      <c r="X97" s="48"/>
      <c r="Y97" s="48">
        <v>1751.04</v>
      </c>
      <c r="Z97" s="68">
        <v>437760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247">
        <f t="shared" si="1"/>
        <v>0</v>
      </c>
      <c r="AJ97" s="242"/>
      <c r="AK97" s="56"/>
      <c r="AL97" s="21"/>
    </row>
    <row r="98" spans="2:38" s="5" customFormat="1" ht="22.5" customHeight="1" x14ac:dyDescent="0.4">
      <c r="B98" s="57" t="s">
        <v>175</v>
      </c>
      <c r="C98" s="58" t="s">
        <v>139</v>
      </c>
      <c r="D98" s="285">
        <v>18</v>
      </c>
      <c r="E98" s="72" t="s">
        <v>2179</v>
      </c>
      <c r="F98" s="60"/>
      <c r="G98" s="61"/>
      <c r="H98" s="62"/>
      <c r="I98" s="63" t="s">
        <v>175</v>
      </c>
      <c r="J98" s="64" t="s">
        <v>175</v>
      </c>
      <c r="K98" s="65" t="s">
        <v>175</v>
      </c>
      <c r="L98" s="47">
        <v>0</v>
      </c>
      <c r="M98" s="73">
        <v>0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0</v>
      </c>
      <c r="T98" s="74">
        <v>0</v>
      </c>
      <c r="U98" s="73">
        <v>0</v>
      </c>
      <c r="V98" s="73"/>
      <c r="W98" s="75" t="s">
        <v>175</v>
      </c>
      <c r="X98" s="73"/>
      <c r="Y98" s="73" t="s">
        <v>175</v>
      </c>
      <c r="Z98" s="76" t="s">
        <v>175</v>
      </c>
      <c r="AA98" s="158" t="s">
        <v>2599</v>
      </c>
      <c r="AB98" s="158" t="s">
        <v>2598</v>
      </c>
      <c r="AC98" s="78" t="s">
        <v>175</v>
      </c>
      <c r="AD98" s="78" t="s">
        <v>175</v>
      </c>
      <c r="AE98" s="79" t="s">
        <v>175</v>
      </c>
      <c r="AF98" s="80" t="s">
        <v>175</v>
      </c>
      <c r="AG98" s="79" t="s">
        <v>175</v>
      </c>
      <c r="AH98" s="81" t="s">
        <v>189</v>
      </c>
      <c r="AI98" s="259" t="s">
        <v>189</v>
      </c>
      <c r="AJ98" s="255" t="s">
        <v>189</v>
      </c>
      <c r="AK98" s="82" t="s">
        <v>189</v>
      </c>
      <c r="AL98" s="21"/>
    </row>
    <row r="99" spans="2:38" s="5" customFormat="1" ht="22.5" customHeight="1" x14ac:dyDescent="0.4">
      <c r="B99" s="57" t="s">
        <v>175</v>
      </c>
      <c r="C99" s="58" t="s">
        <v>139</v>
      </c>
      <c r="D99" s="285">
        <v>19</v>
      </c>
      <c r="E99" s="72" t="s">
        <v>2180</v>
      </c>
      <c r="F99" s="60"/>
      <c r="G99" s="61"/>
      <c r="H99" s="62"/>
      <c r="I99" s="63">
        <v>5</v>
      </c>
      <c r="J99" s="64">
        <v>288</v>
      </c>
      <c r="K99" s="65" t="s">
        <v>2115</v>
      </c>
      <c r="L99" s="47" t="s">
        <v>249</v>
      </c>
      <c r="M99" s="48">
        <v>1</v>
      </c>
      <c r="N99" s="66" t="s">
        <v>250</v>
      </c>
      <c r="O99" s="66">
        <v>0</v>
      </c>
      <c r="P99" s="66">
        <v>0</v>
      </c>
      <c r="Q99" s="66" t="s">
        <v>909</v>
      </c>
      <c r="R99" s="66" t="s">
        <v>251</v>
      </c>
      <c r="S99" s="66">
        <v>0</v>
      </c>
      <c r="T99" s="66">
        <v>0</v>
      </c>
      <c r="U99" s="48">
        <v>13</v>
      </c>
      <c r="V99" s="48">
        <v>4</v>
      </c>
      <c r="W99" s="67">
        <v>4</v>
      </c>
      <c r="X99" s="48"/>
      <c r="Y99" s="48">
        <v>74.88</v>
      </c>
      <c r="Z99" s="68">
        <v>18720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247">
        <f t="shared" si="1"/>
        <v>0</v>
      </c>
      <c r="AJ99" s="242"/>
      <c r="AK99" s="56"/>
      <c r="AL99" s="21"/>
    </row>
    <row r="100" spans="2:38" s="5" customFormat="1" ht="22.5" customHeight="1" x14ac:dyDescent="0.4">
      <c r="B100" s="57" t="s">
        <v>175</v>
      </c>
      <c r="C100" s="58" t="s">
        <v>139</v>
      </c>
      <c r="D100" s="285">
        <v>20</v>
      </c>
      <c r="E100" s="72" t="s">
        <v>1532</v>
      </c>
      <c r="F100" s="60"/>
      <c r="G100" s="61"/>
      <c r="H100" s="62"/>
      <c r="I100" s="63" t="s">
        <v>175</v>
      </c>
      <c r="J100" s="64" t="s">
        <v>175</v>
      </c>
      <c r="K100" s="65" t="s">
        <v>175</v>
      </c>
      <c r="L100" s="47">
        <v>0</v>
      </c>
      <c r="M100" s="73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74">
        <v>0</v>
      </c>
      <c r="U100" s="73">
        <v>0</v>
      </c>
      <c r="V100" s="73"/>
      <c r="W100" s="75" t="s">
        <v>175</v>
      </c>
      <c r="X100" s="73"/>
      <c r="Y100" s="73" t="s">
        <v>175</v>
      </c>
      <c r="Z100" s="76" t="s">
        <v>175</v>
      </c>
      <c r="AA100" s="158" t="s">
        <v>2599</v>
      </c>
      <c r="AB100" s="158" t="s">
        <v>2598</v>
      </c>
      <c r="AC100" s="78" t="s">
        <v>175</v>
      </c>
      <c r="AD100" s="78" t="s">
        <v>175</v>
      </c>
      <c r="AE100" s="79" t="s">
        <v>175</v>
      </c>
      <c r="AF100" s="80" t="s">
        <v>175</v>
      </c>
      <c r="AG100" s="79" t="s">
        <v>175</v>
      </c>
      <c r="AH100" s="81" t="s">
        <v>189</v>
      </c>
      <c r="AI100" s="259" t="s">
        <v>189</v>
      </c>
      <c r="AJ100" s="255" t="s">
        <v>189</v>
      </c>
      <c r="AK100" s="82" t="s">
        <v>189</v>
      </c>
      <c r="AL100" s="21"/>
    </row>
    <row r="101" spans="2:38" s="5" customFormat="1" ht="22.5" customHeight="1" x14ac:dyDescent="0.4">
      <c r="B101" s="57" t="s">
        <v>175</v>
      </c>
      <c r="C101" s="58" t="s">
        <v>139</v>
      </c>
      <c r="D101" s="285">
        <v>21</v>
      </c>
      <c r="E101" s="72" t="s">
        <v>2181</v>
      </c>
      <c r="F101" s="60"/>
      <c r="G101" s="61"/>
      <c r="H101" s="62"/>
      <c r="I101" s="63">
        <v>4</v>
      </c>
      <c r="J101" s="64">
        <v>288</v>
      </c>
      <c r="K101" s="65" t="s">
        <v>2182</v>
      </c>
      <c r="L101" s="47" t="s">
        <v>52</v>
      </c>
      <c r="M101" s="48">
        <v>1</v>
      </c>
      <c r="N101" s="66" t="s">
        <v>2183</v>
      </c>
      <c r="O101" s="66">
        <v>0</v>
      </c>
      <c r="P101" s="66" t="s">
        <v>2184</v>
      </c>
      <c r="Q101" s="66">
        <v>0</v>
      </c>
      <c r="R101" s="66">
        <v>0</v>
      </c>
      <c r="S101" s="66">
        <v>0</v>
      </c>
      <c r="T101" s="66">
        <v>0</v>
      </c>
      <c r="U101" s="48">
        <v>60</v>
      </c>
      <c r="V101" s="48">
        <v>3</v>
      </c>
      <c r="W101" s="67">
        <v>3</v>
      </c>
      <c r="X101" s="48"/>
      <c r="Y101" s="48">
        <v>207.36</v>
      </c>
      <c r="Z101" s="68">
        <v>51840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247">
        <f t="shared" si="1"/>
        <v>0</v>
      </c>
      <c r="AJ101" s="242"/>
      <c r="AK101" s="56"/>
      <c r="AL101" s="21"/>
    </row>
    <row r="102" spans="2:38" s="5" customFormat="1" ht="22.5" customHeight="1" x14ac:dyDescent="0.4">
      <c r="B102" s="57" t="s">
        <v>175</v>
      </c>
      <c r="C102" s="58" t="s">
        <v>139</v>
      </c>
      <c r="D102" s="285">
        <v>22</v>
      </c>
      <c r="E102" s="72" t="s">
        <v>2156</v>
      </c>
      <c r="F102" s="60"/>
      <c r="G102" s="61"/>
      <c r="H102" s="62"/>
      <c r="I102" s="63">
        <v>4</v>
      </c>
      <c r="J102" s="64">
        <v>288</v>
      </c>
      <c r="K102" s="65" t="s">
        <v>2157</v>
      </c>
      <c r="L102" s="47" t="s">
        <v>249</v>
      </c>
      <c r="M102" s="48">
        <v>1</v>
      </c>
      <c r="N102" s="66" t="s">
        <v>53</v>
      </c>
      <c r="O102" s="66">
        <v>0</v>
      </c>
      <c r="P102" s="66">
        <v>0</v>
      </c>
      <c r="Q102" s="66">
        <v>0</v>
      </c>
      <c r="R102" s="66">
        <v>0</v>
      </c>
      <c r="S102" s="66">
        <v>0</v>
      </c>
      <c r="T102" s="66">
        <v>0</v>
      </c>
      <c r="U102" s="48">
        <v>48</v>
      </c>
      <c r="V102" s="48">
        <v>2</v>
      </c>
      <c r="W102" s="67">
        <v>2</v>
      </c>
      <c r="X102" s="48"/>
      <c r="Y102" s="48">
        <v>110.592</v>
      </c>
      <c r="Z102" s="68">
        <v>27648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247">
        <f t="shared" si="1"/>
        <v>0</v>
      </c>
      <c r="AJ102" s="242"/>
      <c r="AK102" s="56"/>
      <c r="AL102" s="21"/>
    </row>
    <row r="103" spans="2:38" s="5" customFormat="1" ht="22.5" customHeight="1" x14ac:dyDescent="0.4">
      <c r="B103" s="57" t="s">
        <v>175</v>
      </c>
      <c r="C103" s="58" t="s">
        <v>139</v>
      </c>
      <c r="D103" s="285">
        <v>23</v>
      </c>
      <c r="E103" s="72" t="s">
        <v>2185</v>
      </c>
      <c r="F103" s="60"/>
      <c r="G103" s="61"/>
      <c r="H103" s="62"/>
      <c r="I103" s="63" t="s">
        <v>175</v>
      </c>
      <c r="J103" s="64" t="s">
        <v>175</v>
      </c>
      <c r="K103" s="65" t="s">
        <v>175</v>
      </c>
      <c r="L103" s="47">
        <v>0</v>
      </c>
      <c r="M103" s="73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3">
        <v>0</v>
      </c>
      <c r="V103" s="73"/>
      <c r="W103" s="75" t="s">
        <v>175</v>
      </c>
      <c r="X103" s="73"/>
      <c r="Y103" s="73" t="s">
        <v>175</v>
      </c>
      <c r="Z103" s="76" t="s">
        <v>175</v>
      </c>
      <c r="AA103" s="158" t="s">
        <v>2599</v>
      </c>
      <c r="AB103" s="158" t="s">
        <v>2598</v>
      </c>
      <c r="AC103" s="78" t="s">
        <v>175</v>
      </c>
      <c r="AD103" s="78" t="s">
        <v>175</v>
      </c>
      <c r="AE103" s="79" t="s">
        <v>175</v>
      </c>
      <c r="AF103" s="80" t="s">
        <v>175</v>
      </c>
      <c r="AG103" s="79" t="s">
        <v>175</v>
      </c>
      <c r="AH103" s="81" t="s">
        <v>189</v>
      </c>
      <c r="AI103" s="259" t="s">
        <v>189</v>
      </c>
      <c r="AJ103" s="255" t="s">
        <v>189</v>
      </c>
      <c r="AK103" s="82" t="s">
        <v>189</v>
      </c>
      <c r="AL103" s="21"/>
    </row>
    <row r="104" spans="2:38" s="5" customFormat="1" ht="22.5" customHeight="1" x14ac:dyDescent="0.4">
      <c r="B104" s="57" t="s">
        <v>175</v>
      </c>
      <c r="C104" s="58" t="s">
        <v>384</v>
      </c>
      <c r="D104" s="285" t="s">
        <v>2511</v>
      </c>
      <c r="E104" s="59" t="s">
        <v>2186</v>
      </c>
      <c r="F104" s="60"/>
      <c r="G104" s="61"/>
      <c r="H104" s="62"/>
      <c r="I104" s="63">
        <v>12</v>
      </c>
      <c r="J104" s="64">
        <v>288</v>
      </c>
      <c r="K104" s="65" t="s">
        <v>2115</v>
      </c>
      <c r="L104" s="47" t="s">
        <v>249</v>
      </c>
      <c r="M104" s="48">
        <v>1</v>
      </c>
      <c r="N104" s="66" t="s">
        <v>250</v>
      </c>
      <c r="O104" s="66">
        <v>0</v>
      </c>
      <c r="P104" s="66">
        <v>0</v>
      </c>
      <c r="Q104" s="66" t="s">
        <v>909</v>
      </c>
      <c r="R104" s="66" t="s">
        <v>251</v>
      </c>
      <c r="S104" s="66">
        <v>0</v>
      </c>
      <c r="T104" s="66">
        <v>0</v>
      </c>
      <c r="U104" s="48">
        <v>13</v>
      </c>
      <c r="V104" s="48">
        <v>2</v>
      </c>
      <c r="W104" s="67">
        <v>2</v>
      </c>
      <c r="X104" s="48"/>
      <c r="Y104" s="48">
        <v>89.855999999999995</v>
      </c>
      <c r="Z104" s="68">
        <v>22463.999999999996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247">
        <f t="shared" si="1"/>
        <v>0</v>
      </c>
      <c r="AJ104" s="242"/>
      <c r="AK104" s="56"/>
      <c r="AL104" s="21"/>
    </row>
    <row r="105" spans="2:38" s="5" customFormat="1" ht="22.5" customHeight="1" x14ac:dyDescent="0.4">
      <c r="B105" s="57" t="s">
        <v>175</v>
      </c>
      <c r="C105" s="58" t="s">
        <v>384</v>
      </c>
      <c r="D105" s="285" t="s">
        <v>2512</v>
      </c>
      <c r="E105" s="60" t="s">
        <v>1009</v>
      </c>
      <c r="F105" s="60"/>
      <c r="G105" s="61"/>
      <c r="H105" s="62"/>
      <c r="I105" s="63">
        <v>12</v>
      </c>
      <c r="J105" s="64">
        <v>288</v>
      </c>
      <c r="K105" s="65" t="s">
        <v>2153</v>
      </c>
      <c r="L105" s="47" t="s">
        <v>78</v>
      </c>
      <c r="M105" s="48">
        <v>3</v>
      </c>
      <c r="N105" s="66" t="s">
        <v>142</v>
      </c>
      <c r="O105" s="66">
        <v>0</v>
      </c>
      <c r="P105" s="66" t="s">
        <v>2154</v>
      </c>
      <c r="Q105" s="66">
        <v>0</v>
      </c>
      <c r="R105" s="66">
        <v>0</v>
      </c>
      <c r="S105" s="66">
        <v>0</v>
      </c>
      <c r="T105" s="66">
        <v>0</v>
      </c>
      <c r="U105" s="48">
        <v>26</v>
      </c>
      <c r="V105" s="48">
        <v>2</v>
      </c>
      <c r="W105" s="67">
        <v>6</v>
      </c>
      <c r="X105" s="48"/>
      <c r="Y105" s="48">
        <v>539.13599999999997</v>
      </c>
      <c r="Z105" s="68">
        <v>134784</v>
      </c>
      <c r="AA105" s="149"/>
      <c r="AB105" s="69"/>
      <c r="AC105" s="69"/>
      <c r="AD105" s="69"/>
      <c r="AE105" s="70"/>
      <c r="AF105" s="71"/>
      <c r="AG105" s="70"/>
      <c r="AH105" s="55">
        <f t="shared" si="0"/>
        <v>0</v>
      </c>
      <c r="AI105" s="247">
        <f t="shared" si="1"/>
        <v>0</v>
      </c>
      <c r="AJ105" s="242"/>
      <c r="AK105" s="56"/>
      <c r="AL105" s="21"/>
    </row>
    <row r="106" spans="2:38" s="5" customFormat="1" ht="22.5" customHeight="1" x14ac:dyDescent="0.4">
      <c r="B106" s="57" t="s">
        <v>175</v>
      </c>
      <c r="C106" s="58" t="s">
        <v>384</v>
      </c>
      <c r="D106" s="285" t="s">
        <v>2512</v>
      </c>
      <c r="E106" s="60" t="s">
        <v>1009</v>
      </c>
      <c r="F106" s="60"/>
      <c r="G106" s="61"/>
      <c r="H106" s="62"/>
      <c r="I106" s="63">
        <v>12</v>
      </c>
      <c r="J106" s="64">
        <v>288</v>
      </c>
      <c r="K106" s="65" t="s">
        <v>246</v>
      </c>
      <c r="L106" s="47" t="s">
        <v>108</v>
      </c>
      <c r="M106" s="48">
        <v>1</v>
      </c>
      <c r="N106" s="66" t="s">
        <v>1149</v>
      </c>
      <c r="O106" s="66">
        <v>0</v>
      </c>
      <c r="P106" s="66">
        <v>0</v>
      </c>
      <c r="Q106" s="66">
        <v>0</v>
      </c>
      <c r="R106" s="66">
        <v>0</v>
      </c>
      <c r="S106" s="66" t="s">
        <v>2162</v>
      </c>
      <c r="T106" s="66">
        <v>0</v>
      </c>
      <c r="U106" s="48">
        <v>18</v>
      </c>
      <c r="V106" s="48">
        <v>6</v>
      </c>
      <c r="W106" s="67">
        <v>6</v>
      </c>
      <c r="X106" s="48"/>
      <c r="Y106" s="48">
        <v>373.24799999999993</v>
      </c>
      <c r="Z106" s="68">
        <v>93311.999999999985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247">
        <f t="shared" si="1"/>
        <v>0</v>
      </c>
      <c r="AJ106" s="242"/>
      <c r="AK106" s="56"/>
      <c r="AL106" s="21"/>
    </row>
    <row r="107" spans="2:38" s="5" customFormat="1" ht="22.5" customHeight="1" x14ac:dyDescent="0.4">
      <c r="B107" s="57" t="s">
        <v>175</v>
      </c>
      <c r="C107" s="58" t="s">
        <v>384</v>
      </c>
      <c r="D107" s="285" t="s">
        <v>2512</v>
      </c>
      <c r="E107" s="60" t="s">
        <v>1009</v>
      </c>
      <c r="F107" s="60"/>
      <c r="G107" s="61"/>
      <c r="H107" s="62"/>
      <c r="I107" s="63">
        <v>24</v>
      </c>
      <c r="J107" s="64">
        <v>365</v>
      </c>
      <c r="K107" s="65" t="s">
        <v>2077</v>
      </c>
      <c r="L107" s="47" t="s">
        <v>66</v>
      </c>
      <c r="M107" s="48">
        <v>1</v>
      </c>
      <c r="N107" s="66" t="s">
        <v>207</v>
      </c>
      <c r="O107" s="66">
        <v>0</v>
      </c>
      <c r="P107" s="66">
        <v>0</v>
      </c>
      <c r="Q107" s="66" t="s">
        <v>74</v>
      </c>
      <c r="R107" s="66">
        <v>0</v>
      </c>
      <c r="S107" s="66" t="s">
        <v>69</v>
      </c>
      <c r="T107" s="66">
        <v>0</v>
      </c>
      <c r="U107" s="48">
        <v>3</v>
      </c>
      <c r="V107" s="48">
        <v>1</v>
      </c>
      <c r="W107" s="67">
        <v>1</v>
      </c>
      <c r="X107" s="48"/>
      <c r="Y107" s="48">
        <v>26.280000000000005</v>
      </c>
      <c r="Z107" s="68">
        <v>6570.0000000000009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247">
        <f t="shared" si="1"/>
        <v>0</v>
      </c>
      <c r="AJ107" s="255" t="s">
        <v>189</v>
      </c>
      <c r="AK107" s="82" t="s">
        <v>189</v>
      </c>
      <c r="AL107" s="21"/>
    </row>
    <row r="108" spans="2:38" s="5" customFormat="1" ht="22.5" customHeight="1" x14ac:dyDescent="0.4">
      <c r="B108" s="57" t="s">
        <v>175</v>
      </c>
      <c r="C108" s="58" t="s">
        <v>384</v>
      </c>
      <c r="D108" s="285" t="s">
        <v>2512</v>
      </c>
      <c r="E108" s="60" t="s">
        <v>1009</v>
      </c>
      <c r="F108" s="60"/>
      <c r="G108" s="61"/>
      <c r="H108" s="62"/>
      <c r="I108" s="63">
        <v>0</v>
      </c>
      <c r="J108" s="64">
        <v>365</v>
      </c>
      <c r="K108" s="65" t="s">
        <v>2155</v>
      </c>
      <c r="L108" s="47" t="s">
        <v>61</v>
      </c>
      <c r="M108" s="48">
        <v>1</v>
      </c>
      <c r="N108" s="66" t="s">
        <v>62</v>
      </c>
      <c r="O108" s="66">
        <v>0</v>
      </c>
      <c r="P108" s="66" t="s">
        <v>211</v>
      </c>
      <c r="Q108" s="66">
        <v>0</v>
      </c>
      <c r="R108" s="66">
        <v>0</v>
      </c>
      <c r="S108" s="66">
        <v>0</v>
      </c>
      <c r="T108" s="66" t="s">
        <v>64</v>
      </c>
      <c r="U108" s="48">
        <v>3.8</v>
      </c>
      <c r="V108" s="48">
        <v>2</v>
      </c>
      <c r="W108" s="67">
        <v>2</v>
      </c>
      <c r="X108" s="48"/>
      <c r="Y108" s="48">
        <v>0</v>
      </c>
      <c r="Z108" s="68">
        <v>0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247">
        <f t="shared" si="1"/>
        <v>0</v>
      </c>
      <c r="AJ108" s="255" t="s">
        <v>189</v>
      </c>
      <c r="AK108" s="82" t="s">
        <v>189</v>
      </c>
      <c r="AL108" s="21"/>
    </row>
    <row r="109" spans="2:38" s="5" customFormat="1" ht="22.5" customHeight="1" x14ac:dyDescent="0.4">
      <c r="B109" s="57" t="s">
        <v>175</v>
      </c>
      <c r="C109" s="58" t="s">
        <v>384</v>
      </c>
      <c r="D109" s="285" t="s">
        <v>2514</v>
      </c>
      <c r="E109" s="60" t="s">
        <v>2187</v>
      </c>
      <c r="F109" s="60"/>
      <c r="G109" s="61"/>
      <c r="H109" s="62"/>
      <c r="I109" s="63">
        <v>4</v>
      </c>
      <c r="J109" s="64">
        <v>288</v>
      </c>
      <c r="K109" s="65" t="s">
        <v>2115</v>
      </c>
      <c r="L109" s="47" t="s">
        <v>249</v>
      </c>
      <c r="M109" s="48">
        <v>1</v>
      </c>
      <c r="N109" s="66" t="s">
        <v>250</v>
      </c>
      <c r="O109" s="66">
        <v>0</v>
      </c>
      <c r="P109" s="66">
        <v>0</v>
      </c>
      <c r="Q109" s="66" t="s">
        <v>909</v>
      </c>
      <c r="R109" s="66" t="s">
        <v>251</v>
      </c>
      <c r="S109" s="66">
        <v>0</v>
      </c>
      <c r="T109" s="66">
        <v>0</v>
      </c>
      <c r="U109" s="48">
        <v>13</v>
      </c>
      <c r="V109" s="48">
        <v>1</v>
      </c>
      <c r="W109" s="67">
        <v>1</v>
      </c>
      <c r="X109" s="48"/>
      <c r="Y109" s="48">
        <v>14.975999999999999</v>
      </c>
      <c r="Z109" s="68">
        <v>3744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247">
        <f t="shared" si="1"/>
        <v>0</v>
      </c>
      <c r="AJ109" s="242"/>
      <c r="AK109" s="56"/>
      <c r="AL109" s="21"/>
    </row>
    <row r="110" spans="2:38" s="5" customFormat="1" ht="22.5" customHeight="1" x14ac:dyDescent="0.4">
      <c r="B110" s="57" t="s">
        <v>175</v>
      </c>
      <c r="C110" s="58" t="s">
        <v>384</v>
      </c>
      <c r="D110" s="285" t="s">
        <v>2514</v>
      </c>
      <c r="E110" s="72" t="s">
        <v>2187</v>
      </c>
      <c r="F110" s="60"/>
      <c r="G110" s="61"/>
      <c r="H110" s="62"/>
      <c r="I110" s="63">
        <v>4</v>
      </c>
      <c r="J110" s="64">
        <v>288</v>
      </c>
      <c r="K110" s="65" t="s">
        <v>2188</v>
      </c>
      <c r="L110" s="47" t="s">
        <v>1403</v>
      </c>
      <c r="M110" s="48">
        <v>1</v>
      </c>
      <c r="N110" s="66" t="s">
        <v>2029</v>
      </c>
      <c r="O110" s="66">
        <v>0</v>
      </c>
      <c r="P110" s="66">
        <v>0</v>
      </c>
      <c r="Q110" s="66">
        <v>0</v>
      </c>
      <c r="R110" s="66">
        <v>0</v>
      </c>
      <c r="S110" s="66" t="s">
        <v>2189</v>
      </c>
      <c r="T110" s="66">
        <v>0</v>
      </c>
      <c r="U110" s="48">
        <v>12</v>
      </c>
      <c r="V110" s="48">
        <v>1</v>
      </c>
      <c r="W110" s="67">
        <v>1</v>
      </c>
      <c r="X110" s="48"/>
      <c r="Y110" s="48">
        <v>13.824</v>
      </c>
      <c r="Z110" s="68">
        <v>3456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247">
        <f t="shared" si="1"/>
        <v>0</v>
      </c>
      <c r="AJ110" s="242"/>
      <c r="AK110" s="56"/>
      <c r="AL110" s="21"/>
    </row>
    <row r="111" spans="2:38" s="5" customFormat="1" ht="22.5" customHeight="1" x14ac:dyDescent="0.4">
      <c r="B111" s="57" t="s">
        <v>175</v>
      </c>
      <c r="C111" s="58" t="s">
        <v>257</v>
      </c>
      <c r="D111" s="285">
        <v>1</v>
      </c>
      <c r="E111" s="72" t="s">
        <v>2190</v>
      </c>
      <c r="F111" s="60"/>
      <c r="G111" s="61"/>
      <c r="H111" s="62" t="s">
        <v>2586</v>
      </c>
      <c r="I111" s="63">
        <v>4</v>
      </c>
      <c r="J111" s="64">
        <v>365</v>
      </c>
      <c r="K111" s="65" t="s">
        <v>2191</v>
      </c>
      <c r="L111" s="47" t="s">
        <v>549</v>
      </c>
      <c r="M111" s="48">
        <v>1</v>
      </c>
      <c r="N111" s="66" t="s">
        <v>2192</v>
      </c>
      <c r="O111" s="66">
        <v>0</v>
      </c>
      <c r="P111" s="66">
        <v>0</v>
      </c>
      <c r="Q111" s="66" t="s">
        <v>909</v>
      </c>
      <c r="R111" s="66">
        <v>0</v>
      </c>
      <c r="S111" s="66" t="s">
        <v>2193</v>
      </c>
      <c r="T111" s="66">
        <v>0</v>
      </c>
      <c r="U111" s="48">
        <v>66</v>
      </c>
      <c r="V111" s="48">
        <v>8</v>
      </c>
      <c r="W111" s="67">
        <v>8</v>
      </c>
      <c r="X111" s="48"/>
      <c r="Y111" s="48">
        <v>770.88</v>
      </c>
      <c r="Z111" s="68">
        <v>192720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247">
        <f t="shared" si="1"/>
        <v>0</v>
      </c>
      <c r="AJ111" s="242"/>
      <c r="AK111" s="56"/>
      <c r="AL111" s="21"/>
    </row>
    <row r="112" spans="2:38" s="5" customFormat="1" ht="22.5" customHeight="1" x14ac:dyDescent="0.4">
      <c r="B112" s="57"/>
      <c r="C112" s="58"/>
      <c r="D112" s="58"/>
      <c r="E112" s="72"/>
      <c r="F112" s="60"/>
      <c r="G112" s="61"/>
      <c r="H112" s="62"/>
      <c r="I112" s="63"/>
      <c r="J112" s="64"/>
      <c r="K112" s="65"/>
      <c r="L112" s="47"/>
      <c r="M112" s="48"/>
      <c r="N112" s="66"/>
      <c r="O112" s="66"/>
      <c r="P112" s="66"/>
      <c r="Q112" s="66"/>
      <c r="R112" s="66"/>
      <c r="S112" s="66"/>
      <c r="T112" s="66"/>
      <c r="U112" s="48"/>
      <c r="V112" s="48"/>
      <c r="W112" s="67"/>
      <c r="X112" s="48"/>
      <c r="Y112" s="48"/>
      <c r="Z112" s="68"/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247">
        <f t="shared" si="1"/>
        <v>0</v>
      </c>
      <c r="AJ112" s="242"/>
      <c r="AK112" s="56"/>
      <c r="AL112" s="21"/>
    </row>
    <row r="113" spans="2:38" s="5" customFormat="1" ht="22.5" customHeight="1" x14ac:dyDescent="0.4">
      <c r="B113" s="57"/>
      <c r="C113" s="58"/>
      <c r="D113" s="58"/>
      <c r="E113" s="72"/>
      <c r="F113" s="60"/>
      <c r="G113" s="61"/>
      <c r="H113" s="62"/>
      <c r="I113" s="63"/>
      <c r="J113" s="64"/>
      <c r="K113" s="65"/>
      <c r="L113" s="47"/>
      <c r="M113" s="48"/>
      <c r="N113" s="66"/>
      <c r="O113" s="66"/>
      <c r="P113" s="66"/>
      <c r="Q113" s="66"/>
      <c r="R113" s="66"/>
      <c r="S113" s="66"/>
      <c r="T113" s="66"/>
      <c r="U113" s="48"/>
      <c r="V113" s="48"/>
      <c r="W113" s="67"/>
      <c r="X113" s="48"/>
      <c r="Y113" s="48"/>
      <c r="Z113" s="68"/>
      <c r="AA113" s="149"/>
      <c r="AB113" s="69"/>
      <c r="AC113" s="69"/>
      <c r="AD113" s="69"/>
      <c r="AE113" s="70"/>
      <c r="AF113" s="71"/>
      <c r="AG113" s="70"/>
      <c r="AH113" s="55">
        <f t="shared" si="0"/>
        <v>0</v>
      </c>
      <c r="AI113" s="247">
        <f t="shared" si="1"/>
        <v>0</v>
      </c>
      <c r="AJ113" s="242"/>
      <c r="AK113" s="56"/>
      <c r="AL113" s="21"/>
    </row>
    <row r="114" spans="2:38" s="5" customFormat="1" ht="22.5" customHeight="1" thickBot="1" x14ac:dyDescent="0.45">
      <c r="B114" s="83"/>
      <c r="C114" s="84"/>
      <c r="D114" s="84"/>
      <c r="E114" s="85"/>
      <c r="F114" s="85"/>
      <c r="G114" s="307"/>
      <c r="H114" s="308"/>
      <c r="I114" s="89"/>
      <c r="J114" s="90"/>
      <c r="K114" s="91"/>
      <c r="L114" s="92"/>
      <c r="M114" s="93"/>
      <c r="N114" s="94"/>
      <c r="O114" s="94"/>
      <c r="P114" s="94"/>
      <c r="Q114" s="94"/>
      <c r="R114" s="94"/>
      <c r="S114" s="94"/>
      <c r="T114" s="94"/>
      <c r="U114" s="93"/>
      <c r="V114" s="93"/>
      <c r="W114" s="67"/>
      <c r="X114" s="225"/>
      <c r="Y114" s="93"/>
      <c r="Z114" s="95"/>
      <c r="AA114" s="150"/>
      <c r="AB114" s="147"/>
      <c r="AC114" s="69"/>
      <c r="AD114" s="69"/>
      <c r="AE114" s="70"/>
      <c r="AF114" s="71"/>
      <c r="AG114" s="70"/>
      <c r="AH114" s="70">
        <f t="shared" si="0"/>
        <v>0</v>
      </c>
      <c r="AI114" s="96">
        <f t="shared" si="1"/>
        <v>0</v>
      </c>
      <c r="AJ114" s="258"/>
      <c r="AK114" s="233"/>
      <c r="AL114" s="21"/>
    </row>
    <row r="115" spans="2:38" s="5" customFormat="1" ht="30" customHeight="1" thickTop="1" x14ac:dyDescent="0.4">
      <c r="C115" s="19"/>
      <c r="D115" s="19"/>
      <c r="E115" s="19"/>
      <c r="F115" s="19"/>
      <c r="G115" s="19"/>
      <c r="H115" s="19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239"/>
      <c r="Y115" s="309" t="s">
        <v>26</v>
      </c>
      <c r="Z115" s="309" t="s">
        <v>27</v>
      </c>
      <c r="AA115" s="97"/>
      <c r="AB115" s="97"/>
      <c r="AC115" s="97"/>
      <c r="AD115" s="97"/>
      <c r="AE115" s="97"/>
      <c r="AF115" s="97"/>
      <c r="AG115" s="99"/>
      <c r="AH115" s="100" t="s">
        <v>35</v>
      </c>
      <c r="AI115" s="279" t="s">
        <v>36</v>
      </c>
    </row>
    <row r="116" spans="2:38" s="5" customFormat="1" ht="15" customHeight="1" thickBot="1" x14ac:dyDescent="0.45">
      <c r="C116" s="19"/>
      <c r="D116" s="19"/>
      <c r="E116" s="19"/>
      <c r="F116" s="19"/>
      <c r="G116" s="19"/>
      <c r="H116" s="19"/>
      <c r="Y116" s="310" t="s">
        <v>44</v>
      </c>
      <c r="Z116" s="311">
        <v>10</v>
      </c>
      <c r="AH116" s="103" t="s">
        <v>44</v>
      </c>
      <c r="AI116" s="103">
        <v>10</v>
      </c>
      <c r="AJ116" s="21"/>
    </row>
    <row r="117" spans="2:38" s="104" customFormat="1" ht="33" customHeight="1" thickTop="1" thickBot="1" x14ac:dyDescent="0.45">
      <c r="C117" s="105"/>
      <c r="D117" s="105"/>
      <c r="E117" s="105"/>
      <c r="F117" s="105"/>
      <c r="G117" s="105"/>
      <c r="H117" s="105"/>
      <c r="Y117" s="312">
        <f>SUM(Y9:Y111)</f>
        <v>36045.431999999993</v>
      </c>
      <c r="Z117" s="313">
        <f>SUM(Z9:Z111)</f>
        <v>9011358</v>
      </c>
      <c r="AA117" s="108"/>
      <c r="AB117" s="108"/>
      <c r="AC117" s="108"/>
      <c r="AD117" s="108"/>
      <c r="AE117" s="108"/>
      <c r="AF117" s="108"/>
      <c r="AG117" s="108"/>
      <c r="AH117" s="314">
        <f>SUM(AH9:AH114)</f>
        <v>0</v>
      </c>
      <c r="AI117" s="315">
        <f>SUM(AI9:AI114)</f>
        <v>0</v>
      </c>
      <c r="AJ117" s="111"/>
    </row>
    <row r="118" spans="2:38" s="104" customFormat="1" ht="39.950000000000003" customHeight="1" thickTop="1" thickBot="1" x14ac:dyDescent="0.45">
      <c r="C118" s="105"/>
      <c r="D118" s="105"/>
      <c r="E118" s="105"/>
      <c r="F118" s="105"/>
      <c r="G118" s="105"/>
      <c r="H118" s="105"/>
      <c r="Y118" s="316"/>
      <c r="Z118" s="317" t="s">
        <v>197</v>
      </c>
      <c r="AA118" s="108"/>
      <c r="AB118" s="108"/>
      <c r="AC118" s="108"/>
      <c r="AD118" s="108"/>
      <c r="AE118" s="108"/>
      <c r="AF118" s="108"/>
      <c r="AG118" s="108"/>
      <c r="AH118" s="316"/>
      <c r="AI118" s="318"/>
      <c r="AJ118" s="316"/>
      <c r="AK118" s="318"/>
      <c r="AL118" s="115"/>
    </row>
    <row r="119" spans="2:38" s="104" customFormat="1" ht="33" customHeight="1" thickTop="1" x14ac:dyDescent="0.4">
      <c r="C119" s="105"/>
      <c r="D119" s="105"/>
      <c r="E119" s="105"/>
      <c r="F119" s="105"/>
      <c r="G119" s="105"/>
      <c r="H119" s="105"/>
      <c r="Y119" s="316"/>
      <c r="Z119" s="116" t="s">
        <v>198</v>
      </c>
      <c r="AA119" s="108"/>
      <c r="AB119" s="108"/>
      <c r="AC119" s="108"/>
      <c r="AD119" s="108"/>
      <c r="AE119" s="108"/>
      <c r="AF119" s="108"/>
      <c r="AG119" s="108"/>
      <c r="AH119" s="117" t="s">
        <v>179</v>
      </c>
      <c r="AI119" s="318"/>
      <c r="AJ119" s="366" t="s">
        <v>2502</v>
      </c>
      <c r="AK119" s="318"/>
      <c r="AL119" s="115"/>
    </row>
    <row r="120" spans="2:38" s="104" customFormat="1" ht="22.5" customHeight="1" thickBot="1" x14ac:dyDescent="0.45">
      <c r="C120" s="105"/>
      <c r="D120" s="105"/>
      <c r="E120" s="105"/>
      <c r="F120" s="105"/>
      <c r="G120" s="105"/>
      <c r="H120" s="105"/>
      <c r="Y120" s="118"/>
      <c r="Z120" s="119" t="s">
        <v>180</v>
      </c>
      <c r="AA120" s="108"/>
      <c r="AB120" s="108"/>
      <c r="AC120" s="108"/>
      <c r="AD120" s="108"/>
      <c r="AE120" s="108"/>
      <c r="AF120" s="108"/>
      <c r="AG120" s="108"/>
      <c r="AH120" s="120" t="s">
        <v>181</v>
      </c>
      <c r="AI120" s="108"/>
      <c r="AJ120" s="367"/>
      <c r="AK120" s="108"/>
      <c r="AL120" s="121"/>
    </row>
    <row r="121" spans="2:38" s="5" customFormat="1" ht="39.950000000000003" customHeight="1" thickTop="1" thickBot="1" x14ac:dyDescent="0.45">
      <c r="C121" s="19"/>
      <c r="D121" s="19"/>
      <c r="E121" s="19"/>
      <c r="F121" s="19"/>
      <c r="G121" s="19"/>
      <c r="H121" s="19"/>
      <c r="Y121" s="122"/>
      <c r="Z121" s="313">
        <v>1151560.9254901959</v>
      </c>
      <c r="AA121" s="124"/>
      <c r="AB121" s="124"/>
      <c r="AC121" s="124"/>
      <c r="AD121" s="124"/>
      <c r="AE121" s="124"/>
      <c r="AF121" s="124"/>
      <c r="AG121" s="124"/>
      <c r="AH121" s="320">
        <f>(Y117-AH117)*$E$5/1000</f>
        <v>15.499535759999997</v>
      </c>
      <c r="AI121" s="321"/>
      <c r="AJ121" s="322">
        <f>1-AH117/Y117</f>
        <v>1</v>
      </c>
      <c r="AK121" s="321"/>
      <c r="AL121" s="323"/>
    </row>
    <row r="122" spans="2:38" s="5" customFormat="1" ht="37.5" customHeight="1" thickTop="1" x14ac:dyDescent="0.4">
      <c r="C122" s="19"/>
      <c r="D122" s="19"/>
      <c r="E122" s="19"/>
      <c r="F122" s="19"/>
      <c r="G122" s="19"/>
      <c r="H122" s="19"/>
      <c r="Z122" s="128" t="s">
        <v>199</v>
      </c>
      <c r="AA122" s="129"/>
      <c r="AB122" s="129"/>
      <c r="AC122" s="129"/>
      <c r="AD122" s="129"/>
      <c r="AE122" s="129"/>
      <c r="AF122" s="129"/>
      <c r="AG122" s="129"/>
      <c r="AH122" s="129"/>
      <c r="AJ122" s="129"/>
    </row>
    <row r="123" spans="2:38" s="5" customFormat="1" ht="39.950000000000003" customHeight="1" x14ac:dyDescent="0.4">
      <c r="C123" s="19"/>
      <c r="D123" s="19"/>
      <c r="E123" s="19"/>
      <c r="F123" s="19"/>
      <c r="G123" s="19"/>
      <c r="H123" s="19"/>
    </row>
  </sheetData>
  <autoFilter ref="B1:AK123"/>
  <mergeCells count="23">
    <mergeCell ref="AJ119:AJ120"/>
    <mergeCell ref="T7:T8"/>
    <mergeCell ref="X7:X8"/>
    <mergeCell ref="AA7:AA8"/>
    <mergeCell ref="AB7:AB8"/>
    <mergeCell ref="AC7:AC8"/>
    <mergeCell ref="AD7:AD8"/>
    <mergeCell ref="S7:S8"/>
    <mergeCell ref="K6:Z6"/>
    <mergeCell ref="AB6:AI6"/>
    <mergeCell ref="B7:B8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P7:P8"/>
    <mergeCell ref="Q7:Q8"/>
    <mergeCell ref="R7:R8"/>
  </mergeCells>
  <phoneticPr fontId="2"/>
  <pageMargins left="0.7" right="0.7" top="0.75" bottom="0.75" header="0.3" footer="0.3"/>
  <pageSetup paperSize="8" scale="28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96"/>
  <sheetViews>
    <sheetView zoomScale="40" zoomScaleNormal="40" workbookViewId="0">
      <selection activeCell="B1" sqref="B1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2639</v>
      </c>
      <c r="C1" s="2"/>
      <c r="D1" s="2"/>
      <c r="E1" s="2"/>
      <c r="F1" s="19"/>
      <c r="G1" s="2"/>
      <c r="H1" s="2"/>
      <c r="I1" s="2"/>
      <c r="J1" s="2"/>
      <c r="K1" s="2"/>
      <c r="L1" s="11"/>
      <c r="Z1" s="334"/>
      <c r="AA1" s="334"/>
    </row>
    <row r="2" spans="2:38" s="5" customFormat="1" ht="33.6" customHeight="1" x14ac:dyDescent="0.4">
      <c r="B2" s="293" t="s">
        <v>2194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80" t="s">
        <v>1804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49</v>
      </c>
      <c r="D9" s="284">
        <v>1</v>
      </c>
      <c r="E9" s="41" t="s">
        <v>2195</v>
      </c>
      <c r="F9" s="41"/>
      <c r="G9" s="42"/>
      <c r="H9" s="43"/>
      <c r="I9" s="44">
        <v>2</v>
      </c>
      <c r="J9" s="45">
        <v>300</v>
      </c>
      <c r="K9" s="46" t="s">
        <v>2196</v>
      </c>
      <c r="L9" s="47" t="s">
        <v>52</v>
      </c>
      <c r="M9" s="48">
        <v>1</v>
      </c>
      <c r="N9" s="49" t="s">
        <v>566</v>
      </c>
      <c r="O9" s="49">
        <v>0</v>
      </c>
      <c r="P9" s="49">
        <v>0</v>
      </c>
      <c r="Q9" s="49">
        <v>0</v>
      </c>
      <c r="R9" s="49">
        <v>0</v>
      </c>
      <c r="S9" s="49" t="s">
        <v>2197</v>
      </c>
      <c r="T9" s="49">
        <v>0</v>
      </c>
      <c r="U9" s="50">
        <v>54</v>
      </c>
      <c r="V9" s="50">
        <v>6</v>
      </c>
      <c r="W9" s="50">
        <v>6</v>
      </c>
      <c r="X9" s="50"/>
      <c r="Y9" s="50">
        <v>194.39999999999998</v>
      </c>
      <c r="Z9" s="51">
        <v>48599.999999999993</v>
      </c>
      <c r="AA9" s="148"/>
      <c r="AB9" s="52"/>
      <c r="AC9" s="52"/>
      <c r="AD9" s="52"/>
      <c r="AE9" s="53"/>
      <c r="AF9" s="54"/>
      <c r="AG9" s="53"/>
      <c r="AH9" s="55">
        <f t="shared" ref="AH9:AH87" si="0">(AF9/1000)*I9*J9*AG9</f>
        <v>0</v>
      </c>
      <c r="AI9" s="272">
        <f t="shared" ref="AI9:AI87" si="1">AH9*$E$4*$E$3</f>
        <v>0</v>
      </c>
      <c r="AJ9" s="242"/>
      <c r="AK9" s="56"/>
      <c r="AL9" s="21"/>
    </row>
    <row r="10" spans="2:38" s="5" customFormat="1" ht="22.5" customHeight="1" x14ac:dyDescent="0.4">
      <c r="B10" s="57" t="s">
        <v>175</v>
      </c>
      <c r="C10" s="58" t="s">
        <v>49</v>
      </c>
      <c r="D10" s="285">
        <v>2</v>
      </c>
      <c r="E10" s="59" t="s">
        <v>2198</v>
      </c>
      <c r="F10" s="60"/>
      <c r="G10" s="61"/>
      <c r="H10" s="62"/>
      <c r="I10" s="63">
        <v>24</v>
      </c>
      <c r="J10" s="64">
        <v>365</v>
      </c>
      <c r="K10" s="65" t="s">
        <v>2199</v>
      </c>
      <c r="L10" s="47" t="s">
        <v>66</v>
      </c>
      <c r="M10" s="48">
        <v>1</v>
      </c>
      <c r="N10" s="66" t="s">
        <v>118</v>
      </c>
      <c r="O10" s="66">
        <v>0</v>
      </c>
      <c r="P10" s="66">
        <v>0</v>
      </c>
      <c r="Q10" s="66" t="s">
        <v>92</v>
      </c>
      <c r="R10" s="66">
        <v>0</v>
      </c>
      <c r="S10" s="66" t="s">
        <v>69</v>
      </c>
      <c r="T10" s="66">
        <v>0</v>
      </c>
      <c r="U10" s="48">
        <v>28</v>
      </c>
      <c r="V10" s="48">
        <v>1</v>
      </c>
      <c r="W10" s="67">
        <v>1</v>
      </c>
      <c r="X10" s="48"/>
      <c r="Y10" s="48">
        <v>245.28</v>
      </c>
      <c r="Z10" s="68">
        <v>61320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55" t="s">
        <v>189</v>
      </c>
      <c r="AK10" s="82" t="s">
        <v>189</v>
      </c>
      <c r="AL10" s="21"/>
    </row>
    <row r="11" spans="2:38" s="5" customFormat="1" ht="22.5" customHeight="1" x14ac:dyDescent="0.4">
      <c r="B11" s="57" t="s">
        <v>175</v>
      </c>
      <c r="C11" s="58" t="s">
        <v>49</v>
      </c>
      <c r="D11" s="285">
        <v>2</v>
      </c>
      <c r="E11" s="60" t="s">
        <v>2198</v>
      </c>
      <c r="F11" s="60"/>
      <c r="G11" s="61"/>
      <c r="H11" s="62"/>
      <c r="I11" s="63">
        <v>2</v>
      </c>
      <c r="J11" s="64">
        <v>300</v>
      </c>
      <c r="K11" s="65" t="s">
        <v>2200</v>
      </c>
      <c r="L11" s="47" t="s">
        <v>125</v>
      </c>
      <c r="M11" s="48">
        <v>2</v>
      </c>
      <c r="N11" s="66" t="s">
        <v>149</v>
      </c>
      <c r="O11" s="66">
        <v>0</v>
      </c>
      <c r="P11" s="66">
        <v>0</v>
      </c>
      <c r="Q11" s="66" t="s">
        <v>2201</v>
      </c>
      <c r="R11" s="66">
        <v>0</v>
      </c>
      <c r="S11" s="66">
        <v>0</v>
      </c>
      <c r="T11" s="66">
        <v>0</v>
      </c>
      <c r="U11" s="48">
        <v>47</v>
      </c>
      <c r="V11" s="48">
        <v>2</v>
      </c>
      <c r="W11" s="67">
        <v>4</v>
      </c>
      <c r="X11" s="48"/>
      <c r="Y11" s="48">
        <v>112.8</v>
      </c>
      <c r="Z11" s="68">
        <v>28200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57" t="s">
        <v>175</v>
      </c>
      <c r="C12" s="58" t="s">
        <v>49</v>
      </c>
      <c r="D12" s="285">
        <v>2</v>
      </c>
      <c r="E12" s="60" t="s">
        <v>2198</v>
      </c>
      <c r="F12" s="60"/>
      <c r="G12" s="61"/>
      <c r="H12" s="62"/>
      <c r="I12" s="63">
        <v>2</v>
      </c>
      <c r="J12" s="64">
        <v>300</v>
      </c>
      <c r="K12" s="65" t="s">
        <v>2202</v>
      </c>
      <c r="L12" s="47" t="s">
        <v>125</v>
      </c>
      <c r="M12" s="48">
        <v>2</v>
      </c>
      <c r="N12" s="66" t="s">
        <v>118</v>
      </c>
      <c r="O12" s="66">
        <v>0</v>
      </c>
      <c r="P12" s="66">
        <v>0</v>
      </c>
      <c r="Q12" s="66" t="s">
        <v>2203</v>
      </c>
      <c r="R12" s="66">
        <v>0</v>
      </c>
      <c r="S12" s="66">
        <v>0</v>
      </c>
      <c r="T12" s="66" t="s">
        <v>2204</v>
      </c>
      <c r="U12" s="48">
        <v>28</v>
      </c>
      <c r="V12" s="48">
        <v>2</v>
      </c>
      <c r="W12" s="67">
        <v>4</v>
      </c>
      <c r="X12" s="48"/>
      <c r="Y12" s="48">
        <v>67.2</v>
      </c>
      <c r="Z12" s="68">
        <v>16800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57" t="s">
        <v>175</v>
      </c>
      <c r="C13" s="58" t="s">
        <v>49</v>
      </c>
      <c r="D13" s="285">
        <v>2</v>
      </c>
      <c r="E13" s="60" t="s">
        <v>2198</v>
      </c>
      <c r="F13" s="60"/>
      <c r="G13" s="61"/>
      <c r="H13" s="62"/>
      <c r="I13" s="63">
        <v>2</v>
      </c>
      <c r="J13" s="64">
        <v>300</v>
      </c>
      <c r="K13" s="65" t="s">
        <v>2205</v>
      </c>
      <c r="L13" s="47" t="s">
        <v>125</v>
      </c>
      <c r="M13" s="48">
        <v>2</v>
      </c>
      <c r="N13" s="66" t="s">
        <v>149</v>
      </c>
      <c r="O13" s="66">
        <v>0</v>
      </c>
      <c r="P13" s="66">
        <v>0</v>
      </c>
      <c r="Q13" s="66" t="s">
        <v>2201</v>
      </c>
      <c r="R13" s="66">
        <v>0</v>
      </c>
      <c r="S13" s="66">
        <v>0</v>
      </c>
      <c r="T13" s="66" t="s">
        <v>2204</v>
      </c>
      <c r="U13" s="48">
        <v>47</v>
      </c>
      <c r="V13" s="48">
        <v>2</v>
      </c>
      <c r="W13" s="67">
        <v>4</v>
      </c>
      <c r="X13" s="48"/>
      <c r="Y13" s="48">
        <v>112.8</v>
      </c>
      <c r="Z13" s="68">
        <v>28200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57" t="s">
        <v>175</v>
      </c>
      <c r="C14" s="58" t="s">
        <v>49</v>
      </c>
      <c r="D14" s="285">
        <v>2</v>
      </c>
      <c r="E14" s="72" t="s">
        <v>2198</v>
      </c>
      <c r="F14" s="60"/>
      <c r="G14" s="61"/>
      <c r="H14" s="62"/>
      <c r="I14" s="63">
        <v>2</v>
      </c>
      <c r="J14" s="64">
        <v>300</v>
      </c>
      <c r="K14" s="65" t="s">
        <v>2206</v>
      </c>
      <c r="L14" s="47" t="s">
        <v>125</v>
      </c>
      <c r="M14" s="48">
        <v>2</v>
      </c>
      <c r="N14" s="66" t="s">
        <v>118</v>
      </c>
      <c r="O14" s="66">
        <v>0</v>
      </c>
      <c r="P14" s="66">
        <v>0</v>
      </c>
      <c r="Q14" s="66" t="s">
        <v>2203</v>
      </c>
      <c r="R14" s="66">
        <v>0</v>
      </c>
      <c r="S14" s="66">
        <v>0</v>
      </c>
      <c r="T14" s="66">
        <v>0</v>
      </c>
      <c r="U14" s="48">
        <v>28</v>
      </c>
      <c r="V14" s="48">
        <v>2</v>
      </c>
      <c r="W14" s="67">
        <v>4</v>
      </c>
      <c r="X14" s="48"/>
      <c r="Y14" s="48">
        <v>67.2</v>
      </c>
      <c r="Z14" s="68">
        <v>16800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57" t="s">
        <v>175</v>
      </c>
      <c r="C15" s="58" t="s">
        <v>49</v>
      </c>
      <c r="D15" s="285">
        <v>3</v>
      </c>
      <c r="E15" s="72" t="s">
        <v>2207</v>
      </c>
      <c r="F15" s="60"/>
      <c r="G15" s="61"/>
      <c r="H15" s="62"/>
      <c r="I15" s="63">
        <v>11</v>
      </c>
      <c r="J15" s="64">
        <v>300</v>
      </c>
      <c r="K15" s="65" t="s">
        <v>2206</v>
      </c>
      <c r="L15" s="47" t="s">
        <v>125</v>
      </c>
      <c r="M15" s="48">
        <v>2</v>
      </c>
      <c r="N15" s="66" t="s">
        <v>118</v>
      </c>
      <c r="O15" s="66">
        <v>0</v>
      </c>
      <c r="P15" s="66">
        <v>0</v>
      </c>
      <c r="Q15" s="66" t="s">
        <v>2203</v>
      </c>
      <c r="R15" s="66">
        <v>0</v>
      </c>
      <c r="S15" s="66">
        <v>0</v>
      </c>
      <c r="T15" s="66">
        <v>0</v>
      </c>
      <c r="U15" s="48">
        <v>28</v>
      </c>
      <c r="V15" s="48">
        <v>1</v>
      </c>
      <c r="W15" s="67">
        <v>2</v>
      </c>
      <c r="X15" s="48"/>
      <c r="Y15" s="48">
        <v>184.8</v>
      </c>
      <c r="Z15" s="68">
        <v>46200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57" t="s">
        <v>175</v>
      </c>
      <c r="C16" s="58" t="s">
        <v>49</v>
      </c>
      <c r="D16" s="285">
        <v>3</v>
      </c>
      <c r="E16" s="72" t="s">
        <v>2207</v>
      </c>
      <c r="F16" s="60"/>
      <c r="G16" s="61"/>
      <c r="H16" s="62"/>
      <c r="I16" s="63">
        <v>11</v>
      </c>
      <c r="J16" s="64">
        <v>300</v>
      </c>
      <c r="K16" s="65" t="s">
        <v>2200</v>
      </c>
      <c r="L16" s="47" t="s">
        <v>125</v>
      </c>
      <c r="M16" s="48">
        <v>2</v>
      </c>
      <c r="N16" s="66" t="s">
        <v>149</v>
      </c>
      <c r="O16" s="66">
        <v>0</v>
      </c>
      <c r="P16" s="66">
        <v>0</v>
      </c>
      <c r="Q16" s="66" t="s">
        <v>2201</v>
      </c>
      <c r="R16" s="66">
        <v>0</v>
      </c>
      <c r="S16" s="66">
        <v>0</v>
      </c>
      <c r="T16" s="66">
        <v>0</v>
      </c>
      <c r="U16" s="48">
        <v>47</v>
      </c>
      <c r="V16" s="48">
        <v>7</v>
      </c>
      <c r="W16" s="67">
        <v>14</v>
      </c>
      <c r="X16" s="48"/>
      <c r="Y16" s="48">
        <v>2171.4</v>
      </c>
      <c r="Z16" s="68">
        <v>542850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57" t="s">
        <v>175</v>
      </c>
      <c r="C17" s="58" t="s">
        <v>49</v>
      </c>
      <c r="D17" s="285">
        <v>3</v>
      </c>
      <c r="E17" s="72" t="s">
        <v>2207</v>
      </c>
      <c r="F17" s="60"/>
      <c r="G17" s="61"/>
      <c r="H17" s="62"/>
      <c r="I17" s="63">
        <v>11</v>
      </c>
      <c r="J17" s="64">
        <v>300</v>
      </c>
      <c r="K17" s="65" t="s">
        <v>2205</v>
      </c>
      <c r="L17" s="47" t="s">
        <v>125</v>
      </c>
      <c r="M17" s="48">
        <v>2</v>
      </c>
      <c r="N17" s="66" t="s">
        <v>149</v>
      </c>
      <c r="O17" s="66">
        <v>0</v>
      </c>
      <c r="P17" s="66">
        <v>0</v>
      </c>
      <c r="Q17" s="66" t="s">
        <v>2201</v>
      </c>
      <c r="R17" s="66">
        <v>0</v>
      </c>
      <c r="S17" s="66">
        <v>0</v>
      </c>
      <c r="T17" s="66" t="s">
        <v>2204</v>
      </c>
      <c r="U17" s="48">
        <v>47</v>
      </c>
      <c r="V17" s="48">
        <v>1</v>
      </c>
      <c r="W17" s="67">
        <v>2</v>
      </c>
      <c r="X17" s="48"/>
      <c r="Y17" s="48">
        <v>310.2</v>
      </c>
      <c r="Z17" s="68">
        <v>77550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57" t="s">
        <v>175</v>
      </c>
      <c r="C18" s="58" t="s">
        <v>49</v>
      </c>
      <c r="D18" s="285">
        <v>3</v>
      </c>
      <c r="E18" s="72" t="s">
        <v>2207</v>
      </c>
      <c r="F18" s="60"/>
      <c r="G18" s="61"/>
      <c r="H18" s="62"/>
      <c r="I18" s="63">
        <v>11</v>
      </c>
      <c r="J18" s="64">
        <v>300</v>
      </c>
      <c r="K18" s="65" t="s">
        <v>2208</v>
      </c>
      <c r="L18" s="47" t="s">
        <v>125</v>
      </c>
      <c r="M18" s="48">
        <v>1</v>
      </c>
      <c r="N18" s="66" t="s">
        <v>149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48">
        <v>47</v>
      </c>
      <c r="V18" s="48">
        <v>1</v>
      </c>
      <c r="W18" s="67">
        <v>1</v>
      </c>
      <c r="X18" s="48"/>
      <c r="Y18" s="48">
        <v>155.1</v>
      </c>
      <c r="Z18" s="68">
        <v>38775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57" t="s">
        <v>175</v>
      </c>
      <c r="C19" s="58" t="s">
        <v>49</v>
      </c>
      <c r="D19" s="285">
        <v>4</v>
      </c>
      <c r="E19" s="72" t="s">
        <v>2209</v>
      </c>
      <c r="F19" s="60"/>
      <c r="G19" s="61"/>
      <c r="H19" s="62"/>
      <c r="I19" s="63">
        <v>3</v>
      </c>
      <c r="J19" s="64">
        <v>300</v>
      </c>
      <c r="K19" s="65" t="s">
        <v>2210</v>
      </c>
      <c r="L19" s="47" t="s">
        <v>125</v>
      </c>
      <c r="M19" s="48">
        <v>1</v>
      </c>
      <c r="N19" s="66" t="s">
        <v>118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48">
        <v>28</v>
      </c>
      <c r="V19" s="48">
        <v>1</v>
      </c>
      <c r="W19" s="67">
        <v>1</v>
      </c>
      <c r="X19" s="48"/>
      <c r="Y19" s="48">
        <v>25.200000000000003</v>
      </c>
      <c r="Z19" s="68">
        <v>6300.0000000000009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57" t="s">
        <v>175</v>
      </c>
      <c r="C20" s="58" t="s">
        <v>49</v>
      </c>
      <c r="D20" s="285">
        <v>4</v>
      </c>
      <c r="E20" s="72" t="s">
        <v>2209</v>
      </c>
      <c r="F20" s="60"/>
      <c r="G20" s="61"/>
      <c r="H20" s="62"/>
      <c r="I20" s="63">
        <v>3</v>
      </c>
      <c r="J20" s="64">
        <v>300</v>
      </c>
      <c r="K20" s="65" t="s">
        <v>2211</v>
      </c>
      <c r="L20" s="47" t="s">
        <v>434</v>
      </c>
      <c r="M20" s="48">
        <v>1</v>
      </c>
      <c r="N20" s="66" t="s">
        <v>883</v>
      </c>
      <c r="O20" s="66">
        <v>0</v>
      </c>
      <c r="P20" s="66">
        <v>0</v>
      </c>
      <c r="Q20" s="66" t="s">
        <v>157</v>
      </c>
      <c r="R20" s="66">
        <v>0</v>
      </c>
      <c r="S20" s="66">
        <v>0</v>
      </c>
      <c r="T20" s="66">
        <v>0</v>
      </c>
      <c r="U20" s="48">
        <v>18</v>
      </c>
      <c r="V20" s="48">
        <v>1</v>
      </c>
      <c r="W20" s="67">
        <v>1</v>
      </c>
      <c r="X20" s="48"/>
      <c r="Y20" s="48">
        <v>16.2</v>
      </c>
      <c r="Z20" s="68">
        <v>4050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57" t="s">
        <v>175</v>
      </c>
      <c r="C21" s="58" t="s">
        <v>49</v>
      </c>
      <c r="D21" s="285">
        <v>5</v>
      </c>
      <c r="E21" s="72" t="s">
        <v>2212</v>
      </c>
      <c r="F21" s="60"/>
      <c r="G21" s="61"/>
      <c r="H21" s="62"/>
      <c r="I21" s="63" t="s">
        <v>175</v>
      </c>
      <c r="J21" s="64" t="s">
        <v>175</v>
      </c>
      <c r="K21" s="65" t="s">
        <v>185</v>
      </c>
      <c r="L21" s="47" t="s">
        <v>186</v>
      </c>
      <c r="M21" s="73">
        <v>0</v>
      </c>
      <c r="N21" s="74" t="s">
        <v>185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3" t="s">
        <v>175</v>
      </c>
      <c r="V21" s="73">
        <v>1</v>
      </c>
      <c r="W21" s="75">
        <v>0</v>
      </c>
      <c r="X21" s="73" t="s">
        <v>189</v>
      </c>
      <c r="Y21" s="73" t="s">
        <v>175</v>
      </c>
      <c r="Z21" s="76" t="s">
        <v>175</v>
      </c>
      <c r="AA21" s="158" t="s">
        <v>187</v>
      </c>
      <c r="AB21" s="78" t="s">
        <v>188</v>
      </c>
      <c r="AC21" s="78" t="s">
        <v>175</v>
      </c>
      <c r="AD21" s="78" t="s">
        <v>175</v>
      </c>
      <c r="AE21" s="79" t="s">
        <v>175</v>
      </c>
      <c r="AF21" s="80" t="s">
        <v>175</v>
      </c>
      <c r="AG21" s="79" t="s">
        <v>175</v>
      </c>
      <c r="AH21" s="81" t="s">
        <v>189</v>
      </c>
      <c r="AI21" s="259" t="s">
        <v>189</v>
      </c>
      <c r="AJ21" s="255" t="s">
        <v>189</v>
      </c>
      <c r="AK21" s="82" t="s">
        <v>189</v>
      </c>
      <c r="AL21" s="21"/>
    </row>
    <row r="22" spans="2:38" s="5" customFormat="1" ht="22.5" customHeight="1" x14ac:dyDescent="0.4">
      <c r="B22" s="57" t="s">
        <v>175</v>
      </c>
      <c r="C22" s="58" t="s">
        <v>49</v>
      </c>
      <c r="D22" s="285">
        <v>6</v>
      </c>
      <c r="E22" s="72" t="s">
        <v>2213</v>
      </c>
      <c r="F22" s="60"/>
      <c r="G22" s="61"/>
      <c r="H22" s="62"/>
      <c r="I22" s="63" t="s">
        <v>175</v>
      </c>
      <c r="J22" s="64" t="s">
        <v>175</v>
      </c>
      <c r="K22" s="65" t="s">
        <v>185</v>
      </c>
      <c r="L22" s="47" t="s">
        <v>186</v>
      </c>
      <c r="M22" s="73">
        <v>0</v>
      </c>
      <c r="N22" s="74" t="s">
        <v>185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3" t="s">
        <v>175</v>
      </c>
      <c r="V22" s="73">
        <v>2</v>
      </c>
      <c r="W22" s="75">
        <v>0</v>
      </c>
      <c r="X22" s="73" t="s">
        <v>189</v>
      </c>
      <c r="Y22" s="73" t="s">
        <v>175</v>
      </c>
      <c r="Z22" s="76" t="s">
        <v>175</v>
      </c>
      <c r="AA22" s="158" t="s">
        <v>187</v>
      </c>
      <c r="AB22" s="78" t="s">
        <v>188</v>
      </c>
      <c r="AC22" s="78" t="s">
        <v>175</v>
      </c>
      <c r="AD22" s="78" t="s">
        <v>175</v>
      </c>
      <c r="AE22" s="79" t="s">
        <v>175</v>
      </c>
      <c r="AF22" s="80" t="s">
        <v>175</v>
      </c>
      <c r="AG22" s="79" t="s">
        <v>175</v>
      </c>
      <c r="AH22" s="81" t="s">
        <v>189</v>
      </c>
      <c r="AI22" s="259" t="s">
        <v>189</v>
      </c>
      <c r="AJ22" s="255" t="s">
        <v>189</v>
      </c>
      <c r="AK22" s="82" t="s">
        <v>189</v>
      </c>
      <c r="AL22" s="21"/>
    </row>
    <row r="23" spans="2:38" s="5" customFormat="1" ht="22.5" customHeight="1" x14ac:dyDescent="0.4">
      <c r="B23" s="57" t="s">
        <v>175</v>
      </c>
      <c r="C23" s="58" t="s">
        <v>49</v>
      </c>
      <c r="D23" s="285">
        <v>7</v>
      </c>
      <c r="E23" s="72" t="s">
        <v>2214</v>
      </c>
      <c r="F23" s="60"/>
      <c r="G23" s="61"/>
      <c r="H23" s="62"/>
      <c r="I23" s="63">
        <v>3</v>
      </c>
      <c r="J23" s="64">
        <v>300</v>
      </c>
      <c r="K23" s="65" t="s">
        <v>2215</v>
      </c>
      <c r="L23" s="47" t="s">
        <v>565</v>
      </c>
      <c r="M23" s="48">
        <v>1</v>
      </c>
      <c r="N23" s="66" t="s">
        <v>437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48">
        <v>36</v>
      </c>
      <c r="V23" s="48">
        <v>1</v>
      </c>
      <c r="W23" s="67">
        <v>1</v>
      </c>
      <c r="X23" s="48"/>
      <c r="Y23" s="48">
        <v>32.4</v>
      </c>
      <c r="Z23" s="68">
        <v>8100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57" t="s">
        <v>175</v>
      </c>
      <c r="C24" s="58" t="s">
        <v>49</v>
      </c>
      <c r="D24" s="285">
        <v>8</v>
      </c>
      <c r="E24" s="72" t="s">
        <v>2216</v>
      </c>
      <c r="F24" s="60"/>
      <c r="G24" s="61"/>
      <c r="H24" s="62"/>
      <c r="I24" s="63">
        <v>5</v>
      </c>
      <c r="J24" s="64">
        <v>300</v>
      </c>
      <c r="K24" s="65" t="s">
        <v>2210</v>
      </c>
      <c r="L24" s="47" t="s">
        <v>125</v>
      </c>
      <c r="M24" s="48">
        <v>1</v>
      </c>
      <c r="N24" s="66" t="s">
        <v>118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28</v>
      </c>
      <c r="V24" s="48">
        <v>1</v>
      </c>
      <c r="W24" s="67">
        <v>1</v>
      </c>
      <c r="X24" s="48"/>
      <c r="Y24" s="48">
        <v>42.000000000000007</v>
      </c>
      <c r="Z24" s="68">
        <v>10500.000000000002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57" t="s">
        <v>175</v>
      </c>
      <c r="C25" s="58" t="s">
        <v>49</v>
      </c>
      <c r="D25" s="285">
        <v>8</v>
      </c>
      <c r="E25" s="72" t="s">
        <v>2216</v>
      </c>
      <c r="F25" s="60"/>
      <c r="G25" s="61"/>
      <c r="H25" s="62"/>
      <c r="I25" s="63">
        <v>5</v>
      </c>
      <c r="J25" s="64">
        <v>300</v>
      </c>
      <c r="K25" s="65" t="s">
        <v>2217</v>
      </c>
      <c r="L25" s="47" t="s">
        <v>125</v>
      </c>
      <c r="M25" s="48">
        <v>1</v>
      </c>
      <c r="N25" s="66" t="s">
        <v>118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 t="s">
        <v>2204</v>
      </c>
      <c r="U25" s="48">
        <v>28</v>
      </c>
      <c r="V25" s="48">
        <v>1</v>
      </c>
      <c r="W25" s="67">
        <v>1</v>
      </c>
      <c r="X25" s="48"/>
      <c r="Y25" s="48">
        <v>42.000000000000007</v>
      </c>
      <c r="Z25" s="68">
        <v>10500.000000000002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57" t="s">
        <v>175</v>
      </c>
      <c r="C26" s="58" t="s">
        <v>49</v>
      </c>
      <c r="D26" s="285">
        <v>9</v>
      </c>
      <c r="E26" s="72" t="s">
        <v>2218</v>
      </c>
      <c r="F26" s="60"/>
      <c r="G26" s="61"/>
      <c r="H26" s="62"/>
      <c r="I26" s="63">
        <v>8</v>
      </c>
      <c r="J26" s="64">
        <v>300</v>
      </c>
      <c r="K26" s="65" t="s">
        <v>2215</v>
      </c>
      <c r="L26" s="47" t="s">
        <v>565</v>
      </c>
      <c r="M26" s="48">
        <v>1</v>
      </c>
      <c r="N26" s="66" t="s">
        <v>437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48">
        <v>36</v>
      </c>
      <c r="V26" s="48">
        <v>1</v>
      </c>
      <c r="W26" s="67">
        <v>1</v>
      </c>
      <c r="X26" s="48"/>
      <c r="Y26" s="48">
        <v>86.399999999999991</v>
      </c>
      <c r="Z26" s="68">
        <v>21600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49</v>
      </c>
      <c r="D27" s="285">
        <v>10</v>
      </c>
      <c r="E27" s="72" t="s">
        <v>2212</v>
      </c>
      <c r="F27" s="60"/>
      <c r="G27" s="61"/>
      <c r="H27" s="62"/>
      <c r="I27" s="63">
        <v>5</v>
      </c>
      <c r="J27" s="64">
        <v>300</v>
      </c>
      <c r="K27" s="65" t="s">
        <v>2210</v>
      </c>
      <c r="L27" s="47" t="s">
        <v>125</v>
      </c>
      <c r="M27" s="48">
        <v>1</v>
      </c>
      <c r="N27" s="66" t="s">
        <v>118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48">
        <v>28</v>
      </c>
      <c r="V27" s="48">
        <v>1</v>
      </c>
      <c r="W27" s="67">
        <v>1</v>
      </c>
      <c r="X27" s="48"/>
      <c r="Y27" s="48">
        <v>42.000000000000007</v>
      </c>
      <c r="Z27" s="68">
        <v>10500.000000000002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57" t="s">
        <v>175</v>
      </c>
      <c r="C28" s="58" t="s">
        <v>49</v>
      </c>
      <c r="D28" s="285">
        <v>11</v>
      </c>
      <c r="E28" s="72" t="s">
        <v>2219</v>
      </c>
      <c r="F28" s="60"/>
      <c r="G28" s="61"/>
      <c r="H28" s="62"/>
      <c r="I28" s="63">
        <v>10</v>
      </c>
      <c r="J28" s="64">
        <v>300</v>
      </c>
      <c r="K28" s="65" t="s">
        <v>2220</v>
      </c>
      <c r="L28" s="47" t="s">
        <v>96</v>
      </c>
      <c r="M28" s="48">
        <v>2</v>
      </c>
      <c r="N28" s="66" t="s">
        <v>149</v>
      </c>
      <c r="O28" s="66">
        <v>0</v>
      </c>
      <c r="P28" s="66">
        <v>0</v>
      </c>
      <c r="Q28" s="66" t="s">
        <v>2221</v>
      </c>
      <c r="R28" s="66">
        <v>0</v>
      </c>
      <c r="S28" s="66">
        <v>0</v>
      </c>
      <c r="T28" s="66">
        <v>0</v>
      </c>
      <c r="U28" s="48">
        <v>47</v>
      </c>
      <c r="V28" s="48">
        <v>7</v>
      </c>
      <c r="W28" s="67">
        <v>14</v>
      </c>
      <c r="X28" s="48"/>
      <c r="Y28" s="48">
        <v>1974</v>
      </c>
      <c r="Z28" s="68">
        <v>493500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57" t="s">
        <v>175</v>
      </c>
      <c r="C29" s="58" t="s">
        <v>49</v>
      </c>
      <c r="D29" s="285">
        <v>12</v>
      </c>
      <c r="E29" s="72" t="s">
        <v>2222</v>
      </c>
      <c r="F29" s="60"/>
      <c r="G29" s="61"/>
      <c r="H29" s="62"/>
      <c r="I29" s="63">
        <v>1</v>
      </c>
      <c r="J29" s="64">
        <v>300</v>
      </c>
      <c r="K29" s="65" t="s">
        <v>2223</v>
      </c>
      <c r="L29" s="47" t="s">
        <v>96</v>
      </c>
      <c r="M29" s="48">
        <v>1</v>
      </c>
      <c r="N29" s="66" t="s">
        <v>149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47</v>
      </c>
      <c r="V29" s="48">
        <v>1</v>
      </c>
      <c r="W29" s="67">
        <v>1</v>
      </c>
      <c r="X29" s="48"/>
      <c r="Y29" s="48">
        <v>14.1</v>
      </c>
      <c r="Z29" s="68">
        <v>3525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49</v>
      </c>
      <c r="D30" s="285">
        <v>13</v>
      </c>
      <c r="E30" s="72" t="s">
        <v>2224</v>
      </c>
      <c r="F30" s="60"/>
      <c r="G30" s="61"/>
      <c r="H30" s="62"/>
      <c r="I30" s="63">
        <v>3</v>
      </c>
      <c r="J30" s="64">
        <v>300</v>
      </c>
      <c r="K30" s="65" t="s">
        <v>2223</v>
      </c>
      <c r="L30" s="47" t="s">
        <v>96</v>
      </c>
      <c r="M30" s="48">
        <v>1</v>
      </c>
      <c r="N30" s="66" t="s">
        <v>149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47</v>
      </c>
      <c r="V30" s="48">
        <v>1</v>
      </c>
      <c r="W30" s="67">
        <v>1</v>
      </c>
      <c r="X30" s="48"/>
      <c r="Y30" s="48">
        <v>42.300000000000004</v>
      </c>
      <c r="Z30" s="68">
        <v>10575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57" t="s">
        <v>175</v>
      </c>
      <c r="C31" s="58" t="s">
        <v>49</v>
      </c>
      <c r="D31" s="285">
        <v>14</v>
      </c>
      <c r="E31" s="72" t="s">
        <v>2225</v>
      </c>
      <c r="F31" s="60"/>
      <c r="G31" s="61"/>
      <c r="H31" s="62"/>
      <c r="I31" s="63">
        <v>8</v>
      </c>
      <c r="J31" s="64">
        <v>300</v>
      </c>
      <c r="K31" s="65" t="s">
        <v>2223</v>
      </c>
      <c r="L31" s="47" t="s">
        <v>96</v>
      </c>
      <c r="M31" s="48">
        <v>1</v>
      </c>
      <c r="N31" s="66" t="s">
        <v>149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47</v>
      </c>
      <c r="V31" s="48">
        <v>1</v>
      </c>
      <c r="W31" s="67">
        <v>1</v>
      </c>
      <c r="X31" s="48"/>
      <c r="Y31" s="48">
        <v>112.8</v>
      </c>
      <c r="Z31" s="68">
        <v>28200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57" t="s">
        <v>175</v>
      </c>
      <c r="C32" s="58" t="s">
        <v>49</v>
      </c>
      <c r="D32" s="285">
        <v>15</v>
      </c>
      <c r="E32" s="72" t="s">
        <v>2226</v>
      </c>
      <c r="F32" s="60"/>
      <c r="G32" s="61"/>
      <c r="H32" s="62"/>
      <c r="I32" s="63">
        <v>0.5</v>
      </c>
      <c r="J32" s="64">
        <v>300</v>
      </c>
      <c r="K32" s="65" t="s">
        <v>2227</v>
      </c>
      <c r="L32" s="47" t="s">
        <v>96</v>
      </c>
      <c r="M32" s="48">
        <v>1</v>
      </c>
      <c r="N32" s="66" t="s">
        <v>118</v>
      </c>
      <c r="O32" s="66">
        <v>0</v>
      </c>
      <c r="P32" s="66">
        <v>0</v>
      </c>
      <c r="Q32" s="66">
        <v>0</v>
      </c>
      <c r="R32" s="66">
        <v>0</v>
      </c>
      <c r="S32" s="66" t="s">
        <v>454</v>
      </c>
      <c r="T32" s="66">
        <v>0</v>
      </c>
      <c r="U32" s="48">
        <v>28</v>
      </c>
      <c r="V32" s="48">
        <v>1</v>
      </c>
      <c r="W32" s="67">
        <v>1</v>
      </c>
      <c r="X32" s="48"/>
      <c r="Y32" s="48">
        <v>4.2</v>
      </c>
      <c r="Z32" s="68">
        <v>1050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57" t="s">
        <v>175</v>
      </c>
      <c r="C33" s="58" t="s">
        <v>49</v>
      </c>
      <c r="D33" s="285">
        <v>16</v>
      </c>
      <c r="E33" s="72" t="s">
        <v>2228</v>
      </c>
      <c r="F33" s="60"/>
      <c r="G33" s="61"/>
      <c r="H33" s="62"/>
      <c r="I33" s="63">
        <v>10</v>
      </c>
      <c r="J33" s="64">
        <v>300</v>
      </c>
      <c r="K33" s="65" t="s">
        <v>2200</v>
      </c>
      <c r="L33" s="47" t="s">
        <v>125</v>
      </c>
      <c r="M33" s="48">
        <v>2</v>
      </c>
      <c r="N33" s="66" t="s">
        <v>149</v>
      </c>
      <c r="O33" s="66">
        <v>0</v>
      </c>
      <c r="P33" s="66">
        <v>0</v>
      </c>
      <c r="Q33" s="66" t="s">
        <v>2201</v>
      </c>
      <c r="R33" s="66">
        <v>0</v>
      </c>
      <c r="S33" s="66">
        <v>0</v>
      </c>
      <c r="T33" s="66">
        <v>0</v>
      </c>
      <c r="U33" s="48">
        <v>47</v>
      </c>
      <c r="V33" s="48">
        <v>8</v>
      </c>
      <c r="W33" s="67">
        <v>16</v>
      </c>
      <c r="X33" s="48"/>
      <c r="Y33" s="48">
        <v>2256</v>
      </c>
      <c r="Z33" s="68">
        <v>564000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49</v>
      </c>
      <c r="D34" s="285">
        <v>16</v>
      </c>
      <c r="E34" s="72" t="s">
        <v>2228</v>
      </c>
      <c r="F34" s="60"/>
      <c r="G34" s="61"/>
      <c r="H34" s="62"/>
      <c r="I34" s="63">
        <v>10</v>
      </c>
      <c r="J34" s="64">
        <v>300</v>
      </c>
      <c r="K34" s="65" t="s">
        <v>2229</v>
      </c>
      <c r="L34" s="47" t="s">
        <v>156</v>
      </c>
      <c r="M34" s="48">
        <v>1</v>
      </c>
      <c r="N34" s="66" t="s">
        <v>118</v>
      </c>
      <c r="O34" s="66">
        <v>0</v>
      </c>
      <c r="P34" s="66">
        <v>0</v>
      </c>
      <c r="Q34" s="66" t="s">
        <v>157</v>
      </c>
      <c r="R34" s="66">
        <v>0</v>
      </c>
      <c r="S34" s="66">
        <v>0</v>
      </c>
      <c r="T34" s="66">
        <v>0</v>
      </c>
      <c r="U34" s="48">
        <v>28</v>
      </c>
      <c r="V34" s="48">
        <v>1</v>
      </c>
      <c r="W34" s="67">
        <v>1</v>
      </c>
      <c r="X34" s="48"/>
      <c r="Y34" s="48">
        <v>84.000000000000014</v>
      </c>
      <c r="Z34" s="68">
        <v>21000.000000000004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49</v>
      </c>
      <c r="D35" s="285">
        <v>17</v>
      </c>
      <c r="E35" s="72" t="s">
        <v>2230</v>
      </c>
      <c r="F35" s="60"/>
      <c r="G35" s="61"/>
      <c r="H35" s="62"/>
      <c r="I35" s="63">
        <v>10</v>
      </c>
      <c r="J35" s="64">
        <v>300</v>
      </c>
      <c r="K35" s="65" t="s">
        <v>2200</v>
      </c>
      <c r="L35" s="47" t="s">
        <v>125</v>
      </c>
      <c r="M35" s="48">
        <v>2</v>
      </c>
      <c r="N35" s="66" t="s">
        <v>149</v>
      </c>
      <c r="O35" s="66">
        <v>0</v>
      </c>
      <c r="P35" s="66">
        <v>0</v>
      </c>
      <c r="Q35" s="66" t="s">
        <v>2201</v>
      </c>
      <c r="R35" s="66">
        <v>0</v>
      </c>
      <c r="S35" s="66">
        <v>0</v>
      </c>
      <c r="T35" s="66">
        <v>0</v>
      </c>
      <c r="U35" s="48">
        <v>47</v>
      </c>
      <c r="V35" s="48">
        <v>4</v>
      </c>
      <c r="W35" s="67">
        <v>8</v>
      </c>
      <c r="X35" s="48"/>
      <c r="Y35" s="48">
        <v>1128</v>
      </c>
      <c r="Z35" s="68">
        <v>282000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57" t="s">
        <v>175</v>
      </c>
      <c r="C36" s="58" t="s">
        <v>49</v>
      </c>
      <c r="D36" s="285">
        <v>18</v>
      </c>
      <c r="E36" s="72" t="s">
        <v>2231</v>
      </c>
      <c r="F36" s="60"/>
      <c r="G36" s="61"/>
      <c r="H36" s="62"/>
      <c r="I36" s="63">
        <v>0.5</v>
      </c>
      <c r="J36" s="64">
        <v>300</v>
      </c>
      <c r="K36" s="65" t="s">
        <v>2223</v>
      </c>
      <c r="L36" s="47" t="s">
        <v>96</v>
      </c>
      <c r="M36" s="48">
        <v>1</v>
      </c>
      <c r="N36" s="66" t="s">
        <v>149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47</v>
      </c>
      <c r="V36" s="48">
        <v>1</v>
      </c>
      <c r="W36" s="67">
        <v>1</v>
      </c>
      <c r="X36" s="48"/>
      <c r="Y36" s="48">
        <v>7.05</v>
      </c>
      <c r="Z36" s="68">
        <v>1762.5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57" t="s">
        <v>175</v>
      </c>
      <c r="C37" s="58" t="s">
        <v>49</v>
      </c>
      <c r="D37" s="285">
        <v>19</v>
      </c>
      <c r="E37" s="72" t="s">
        <v>2232</v>
      </c>
      <c r="F37" s="60"/>
      <c r="G37" s="61"/>
      <c r="H37" s="62"/>
      <c r="I37" s="63">
        <v>24</v>
      </c>
      <c r="J37" s="64">
        <v>365</v>
      </c>
      <c r="K37" s="65" t="s">
        <v>2199</v>
      </c>
      <c r="L37" s="47" t="s">
        <v>66</v>
      </c>
      <c r="M37" s="48">
        <v>1</v>
      </c>
      <c r="N37" s="66" t="s">
        <v>118</v>
      </c>
      <c r="O37" s="66">
        <v>0</v>
      </c>
      <c r="P37" s="66">
        <v>0</v>
      </c>
      <c r="Q37" s="66" t="s">
        <v>92</v>
      </c>
      <c r="R37" s="66">
        <v>0</v>
      </c>
      <c r="S37" s="66" t="s">
        <v>69</v>
      </c>
      <c r="T37" s="66">
        <v>0</v>
      </c>
      <c r="U37" s="48">
        <v>28</v>
      </c>
      <c r="V37" s="48">
        <v>1</v>
      </c>
      <c r="W37" s="67">
        <v>1</v>
      </c>
      <c r="X37" s="48"/>
      <c r="Y37" s="48">
        <v>245.28</v>
      </c>
      <c r="Z37" s="68">
        <v>61320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55" t="s">
        <v>189</v>
      </c>
      <c r="AK37" s="82" t="s">
        <v>189</v>
      </c>
      <c r="AL37" s="21"/>
    </row>
    <row r="38" spans="2:38" s="5" customFormat="1" ht="22.5" customHeight="1" x14ac:dyDescent="0.4">
      <c r="B38" s="57" t="s">
        <v>175</v>
      </c>
      <c r="C38" s="58" t="s">
        <v>49</v>
      </c>
      <c r="D38" s="285">
        <v>19</v>
      </c>
      <c r="E38" s="60" t="s">
        <v>2232</v>
      </c>
      <c r="F38" s="60"/>
      <c r="G38" s="61"/>
      <c r="H38" s="62"/>
      <c r="I38" s="63">
        <v>2</v>
      </c>
      <c r="J38" s="64">
        <v>300</v>
      </c>
      <c r="K38" s="65" t="s">
        <v>2206</v>
      </c>
      <c r="L38" s="47" t="s">
        <v>125</v>
      </c>
      <c r="M38" s="48">
        <v>2</v>
      </c>
      <c r="N38" s="66" t="s">
        <v>118</v>
      </c>
      <c r="O38" s="66">
        <v>0</v>
      </c>
      <c r="P38" s="66">
        <v>0</v>
      </c>
      <c r="Q38" s="66" t="s">
        <v>2203</v>
      </c>
      <c r="R38" s="66">
        <v>0</v>
      </c>
      <c r="S38" s="66">
        <v>0</v>
      </c>
      <c r="T38" s="66">
        <v>0</v>
      </c>
      <c r="U38" s="48">
        <v>28</v>
      </c>
      <c r="V38" s="48">
        <v>2</v>
      </c>
      <c r="W38" s="67">
        <v>4</v>
      </c>
      <c r="X38" s="48"/>
      <c r="Y38" s="48">
        <v>67.2</v>
      </c>
      <c r="Z38" s="68">
        <v>16800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57" t="s">
        <v>175</v>
      </c>
      <c r="C39" s="58" t="s">
        <v>49</v>
      </c>
      <c r="D39" s="285">
        <v>19</v>
      </c>
      <c r="E39" s="60" t="s">
        <v>2232</v>
      </c>
      <c r="F39" s="60"/>
      <c r="G39" s="61"/>
      <c r="H39" s="62"/>
      <c r="I39" s="63">
        <v>2</v>
      </c>
      <c r="J39" s="64">
        <v>300</v>
      </c>
      <c r="K39" s="65" t="s">
        <v>2202</v>
      </c>
      <c r="L39" s="47" t="s">
        <v>125</v>
      </c>
      <c r="M39" s="48">
        <v>2</v>
      </c>
      <c r="N39" s="66" t="s">
        <v>118</v>
      </c>
      <c r="O39" s="66">
        <v>0</v>
      </c>
      <c r="P39" s="66">
        <v>0</v>
      </c>
      <c r="Q39" s="66" t="s">
        <v>2203</v>
      </c>
      <c r="R39" s="66">
        <v>0</v>
      </c>
      <c r="S39" s="66">
        <v>0</v>
      </c>
      <c r="T39" s="66" t="s">
        <v>2204</v>
      </c>
      <c r="U39" s="48">
        <v>28</v>
      </c>
      <c r="V39" s="48">
        <v>2</v>
      </c>
      <c r="W39" s="67">
        <v>4</v>
      </c>
      <c r="X39" s="48"/>
      <c r="Y39" s="48">
        <v>67.2</v>
      </c>
      <c r="Z39" s="68">
        <v>16800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49</v>
      </c>
      <c r="D40" s="285">
        <v>19</v>
      </c>
      <c r="E40" s="60" t="s">
        <v>2232</v>
      </c>
      <c r="F40" s="60"/>
      <c r="G40" s="61"/>
      <c r="H40" s="62"/>
      <c r="I40" s="63">
        <v>2</v>
      </c>
      <c r="J40" s="64">
        <v>300</v>
      </c>
      <c r="K40" s="65" t="s">
        <v>2233</v>
      </c>
      <c r="L40" s="47" t="s">
        <v>78</v>
      </c>
      <c r="M40" s="48">
        <v>3</v>
      </c>
      <c r="N40" s="66" t="s">
        <v>1093</v>
      </c>
      <c r="O40" s="66">
        <v>0</v>
      </c>
      <c r="P40" s="66">
        <v>0</v>
      </c>
      <c r="Q40" s="66">
        <v>0</v>
      </c>
      <c r="R40" s="66">
        <v>0</v>
      </c>
      <c r="S40" s="66" t="s">
        <v>2234</v>
      </c>
      <c r="T40" s="66">
        <v>0</v>
      </c>
      <c r="U40" s="48">
        <v>44</v>
      </c>
      <c r="V40" s="48">
        <v>3</v>
      </c>
      <c r="W40" s="67">
        <v>9</v>
      </c>
      <c r="X40" s="48"/>
      <c r="Y40" s="48">
        <v>237.6</v>
      </c>
      <c r="Z40" s="68">
        <v>59400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42"/>
      <c r="AK40" s="56"/>
      <c r="AL40" s="21"/>
    </row>
    <row r="41" spans="2:38" s="5" customFormat="1" ht="22.5" customHeight="1" x14ac:dyDescent="0.4">
      <c r="B41" s="57" t="s">
        <v>175</v>
      </c>
      <c r="C41" s="58" t="s">
        <v>49</v>
      </c>
      <c r="D41" s="285">
        <v>20</v>
      </c>
      <c r="E41" s="60" t="s">
        <v>2235</v>
      </c>
      <c r="F41" s="60"/>
      <c r="G41" s="61"/>
      <c r="H41" s="62"/>
      <c r="I41" s="63">
        <v>10</v>
      </c>
      <c r="J41" s="64">
        <v>300</v>
      </c>
      <c r="K41" s="65" t="s">
        <v>2210</v>
      </c>
      <c r="L41" s="47" t="s">
        <v>125</v>
      </c>
      <c r="M41" s="48">
        <v>1</v>
      </c>
      <c r="N41" s="66" t="s">
        <v>118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48">
        <v>28</v>
      </c>
      <c r="V41" s="48">
        <v>1</v>
      </c>
      <c r="W41" s="67">
        <v>1</v>
      </c>
      <c r="X41" s="48"/>
      <c r="Y41" s="48">
        <v>84.000000000000014</v>
      </c>
      <c r="Z41" s="68">
        <v>21000.000000000004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 t="s">
        <v>175</v>
      </c>
      <c r="C42" s="58" t="s">
        <v>49</v>
      </c>
      <c r="D42" s="285">
        <v>20</v>
      </c>
      <c r="E42" s="72" t="s">
        <v>2235</v>
      </c>
      <c r="F42" s="60"/>
      <c r="G42" s="61"/>
      <c r="H42" s="62"/>
      <c r="I42" s="63">
        <v>10</v>
      </c>
      <c r="J42" s="64">
        <v>300</v>
      </c>
      <c r="K42" s="65" t="s">
        <v>2200</v>
      </c>
      <c r="L42" s="47" t="s">
        <v>125</v>
      </c>
      <c r="M42" s="48">
        <v>2</v>
      </c>
      <c r="N42" s="66" t="s">
        <v>149</v>
      </c>
      <c r="O42" s="66">
        <v>0</v>
      </c>
      <c r="P42" s="66">
        <v>0</v>
      </c>
      <c r="Q42" s="66" t="s">
        <v>2201</v>
      </c>
      <c r="R42" s="66">
        <v>0</v>
      </c>
      <c r="S42" s="66">
        <v>0</v>
      </c>
      <c r="T42" s="66">
        <v>0</v>
      </c>
      <c r="U42" s="48">
        <v>47</v>
      </c>
      <c r="V42" s="48">
        <v>12</v>
      </c>
      <c r="W42" s="67">
        <v>24</v>
      </c>
      <c r="X42" s="48"/>
      <c r="Y42" s="48">
        <v>3384</v>
      </c>
      <c r="Z42" s="68">
        <v>846000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 t="s">
        <v>175</v>
      </c>
      <c r="C43" s="58" t="s">
        <v>49</v>
      </c>
      <c r="D43" s="285">
        <v>21</v>
      </c>
      <c r="E43" s="72" t="s">
        <v>2236</v>
      </c>
      <c r="F43" s="60"/>
      <c r="G43" s="61"/>
      <c r="H43" s="62"/>
      <c r="I43" s="63">
        <v>8</v>
      </c>
      <c r="J43" s="64">
        <v>300</v>
      </c>
      <c r="K43" s="65" t="s">
        <v>2237</v>
      </c>
      <c r="L43" s="47" t="s">
        <v>96</v>
      </c>
      <c r="M43" s="48">
        <v>2</v>
      </c>
      <c r="N43" s="66" t="s">
        <v>149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48">
        <v>47</v>
      </c>
      <c r="V43" s="48">
        <v>2</v>
      </c>
      <c r="W43" s="67">
        <v>4</v>
      </c>
      <c r="X43" s="48"/>
      <c r="Y43" s="48">
        <v>451.2</v>
      </c>
      <c r="Z43" s="68">
        <v>112800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 t="s">
        <v>175</v>
      </c>
      <c r="C44" s="58" t="s">
        <v>49</v>
      </c>
      <c r="D44" s="285">
        <v>22</v>
      </c>
      <c r="E44" s="72" t="s">
        <v>2238</v>
      </c>
      <c r="F44" s="60"/>
      <c r="G44" s="61"/>
      <c r="H44" s="62"/>
      <c r="I44" s="63">
        <v>10</v>
      </c>
      <c r="J44" s="64">
        <v>300</v>
      </c>
      <c r="K44" s="65" t="s">
        <v>2210</v>
      </c>
      <c r="L44" s="47" t="s">
        <v>125</v>
      </c>
      <c r="M44" s="48">
        <v>1</v>
      </c>
      <c r="N44" s="66" t="s">
        <v>118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48">
        <v>28</v>
      </c>
      <c r="V44" s="48">
        <v>1</v>
      </c>
      <c r="W44" s="67">
        <v>1</v>
      </c>
      <c r="X44" s="48"/>
      <c r="Y44" s="48">
        <v>84.000000000000014</v>
      </c>
      <c r="Z44" s="68">
        <v>21000.000000000004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57" t="s">
        <v>175</v>
      </c>
      <c r="C45" s="58" t="s">
        <v>49</v>
      </c>
      <c r="D45" s="285">
        <v>22</v>
      </c>
      <c r="E45" s="72" t="s">
        <v>2238</v>
      </c>
      <c r="F45" s="60"/>
      <c r="G45" s="61"/>
      <c r="H45" s="62"/>
      <c r="I45" s="63">
        <v>10</v>
      </c>
      <c r="J45" s="64">
        <v>300</v>
      </c>
      <c r="K45" s="65" t="s">
        <v>2200</v>
      </c>
      <c r="L45" s="47" t="s">
        <v>125</v>
      </c>
      <c r="M45" s="48">
        <v>2</v>
      </c>
      <c r="N45" s="66" t="s">
        <v>149</v>
      </c>
      <c r="O45" s="66">
        <v>0</v>
      </c>
      <c r="P45" s="66">
        <v>0</v>
      </c>
      <c r="Q45" s="66" t="s">
        <v>2201</v>
      </c>
      <c r="R45" s="66">
        <v>0</v>
      </c>
      <c r="S45" s="66">
        <v>0</v>
      </c>
      <c r="T45" s="66">
        <v>0</v>
      </c>
      <c r="U45" s="48">
        <v>47</v>
      </c>
      <c r="V45" s="48">
        <v>12</v>
      </c>
      <c r="W45" s="67">
        <v>24</v>
      </c>
      <c r="X45" s="48"/>
      <c r="Y45" s="48">
        <v>3384</v>
      </c>
      <c r="Z45" s="68">
        <v>846000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57" t="s">
        <v>175</v>
      </c>
      <c r="C46" s="58" t="s">
        <v>49</v>
      </c>
      <c r="D46" s="285">
        <v>23</v>
      </c>
      <c r="E46" s="72" t="s">
        <v>2239</v>
      </c>
      <c r="F46" s="60"/>
      <c r="G46" s="61"/>
      <c r="H46" s="62"/>
      <c r="I46" s="63">
        <v>2</v>
      </c>
      <c r="J46" s="64">
        <v>300</v>
      </c>
      <c r="K46" s="65" t="s">
        <v>2227</v>
      </c>
      <c r="L46" s="47" t="s">
        <v>96</v>
      </c>
      <c r="M46" s="48">
        <v>1</v>
      </c>
      <c r="N46" s="66" t="s">
        <v>118</v>
      </c>
      <c r="O46" s="66">
        <v>0</v>
      </c>
      <c r="P46" s="66">
        <v>0</v>
      </c>
      <c r="Q46" s="66">
        <v>0</v>
      </c>
      <c r="R46" s="66">
        <v>0</v>
      </c>
      <c r="S46" s="66" t="s">
        <v>454</v>
      </c>
      <c r="T46" s="66">
        <v>0</v>
      </c>
      <c r="U46" s="48">
        <v>28</v>
      </c>
      <c r="V46" s="48">
        <v>1</v>
      </c>
      <c r="W46" s="67">
        <v>1</v>
      </c>
      <c r="X46" s="48"/>
      <c r="Y46" s="48">
        <v>16.8</v>
      </c>
      <c r="Z46" s="68">
        <v>4200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49</v>
      </c>
      <c r="D47" s="285">
        <v>23</v>
      </c>
      <c r="E47" s="72" t="s">
        <v>2239</v>
      </c>
      <c r="F47" s="60"/>
      <c r="G47" s="61"/>
      <c r="H47" s="62"/>
      <c r="I47" s="63">
        <v>2</v>
      </c>
      <c r="J47" s="64">
        <v>300</v>
      </c>
      <c r="K47" s="65" t="s">
        <v>2240</v>
      </c>
      <c r="L47" s="47" t="s">
        <v>371</v>
      </c>
      <c r="M47" s="48">
        <v>1</v>
      </c>
      <c r="N47" s="66" t="s">
        <v>118</v>
      </c>
      <c r="O47" s="66">
        <v>0</v>
      </c>
      <c r="P47" s="66">
        <v>0</v>
      </c>
      <c r="Q47" s="66" t="s">
        <v>84</v>
      </c>
      <c r="R47" s="66">
        <v>0</v>
      </c>
      <c r="S47" s="66" t="s">
        <v>1291</v>
      </c>
      <c r="T47" s="66">
        <v>0</v>
      </c>
      <c r="U47" s="48">
        <v>28</v>
      </c>
      <c r="V47" s="48">
        <v>1</v>
      </c>
      <c r="W47" s="67">
        <v>1</v>
      </c>
      <c r="X47" s="48"/>
      <c r="Y47" s="48">
        <v>16.8</v>
      </c>
      <c r="Z47" s="68">
        <v>4200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57" t="s">
        <v>175</v>
      </c>
      <c r="C48" s="58" t="s">
        <v>49</v>
      </c>
      <c r="D48" s="285">
        <v>24</v>
      </c>
      <c r="E48" s="72" t="s">
        <v>2241</v>
      </c>
      <c r="F48" s="60"/>
      <c r="G48" s="61"/>
      <c r="H48" s="62"/>
      <c r="I48" s="63">
        <v>10</v>
      </c>
      <c r="J48" s="64">
        <v>300</v>
      </c>
      <c r="K48" s="65" t="s">
        <v>2200</v>
      </c>
      <c r="L48" s="47" t="s">
        <v>125</v>
      </c>
      <c r="M48" s="48">
        <v>2</v>
      </c>
      <c r="N48" s="66" t="s">
        <v>149</v>
      </c>
      <c r="O48" s="66">
        <v>0</v>
      </c>
      <c r="P48" s="66">
        <v>0</v>
      </c>
      <c r="Q48" s="66" t="s">
        <v>2201</v>
      </c>
      <c r="R48" s="66">
        <v>0</v>
      </c>
      <c r="S48" s="66">
        <v>0</v>
      </c>
      <c r="T48" s="66">
        <v>0</v>
      </c>
      <c r="U48" s="48">
        <v>47</v>
      </c>
      <c r="V48" s="48">
        <v>1</v>
      </c>
      <c r="W48" s="67">
        <v>2</v>
      </c>
      <c r="X48" s="48"/>
      <c r="Y48" s="48">
        <v>282</v>
      </c>
      <c r="Z48" s="68">
        <v>70500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57" t="s">
        <v>175</v>
      </c>
      <c r="C49" s="58" t="s">
        <v>49</v>
      </c>
      <c r="D49" s="285">
        <v>25</v>
      </c>
      <c r="E49" s="72" t="s">
        <v>2242</v>
      </c>
      <c r="F49" s="60"/>
      <c r="G49" s="61"/>
      <c r="H49" s="62"/>
      <c r="I49" s="63">
        <v>0.5</v>
      </c>
      <c r="J49" s="64">
        <v>300</v>
      </c>
      <c r="K49" s="65" t="s">
        <v>2243</v>
      </c>
      <c r="L49" s="47" t="s">
        <v>96</v>
      </c>
      <c r="M49" s="48">
        <v>1</v>
      </c>
      <c r="N49" s="66" t="s">
        <v>118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48">
        <v>28</v>
      </c>
      <c r="V49" s="48">
        <v>1</v>
      </c>
      <c r="W49" s="67">
        <v>1</v>
      </c>
      <c r="X49" s="48"/>
      <c r="Y49" s="48">
        <v>4.2</v>
      </c>
      <c r="Z49" s="68">
        <v>1050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42"/>
      <c r="AK49" s="56"/>
      <c r="AL49" s="21"/>
    </row>
    <row r="50" spans="2:38" s="5" customFormat="1" ht="22.5" customHeight="1" x14ac:dyDescent="0.4">
      <c r="B50" s="57" t="s">
        <v>175</v>
      </c>
      <c r="C50" s="58" t="s">
        <v>49</v>
      </c>
      <c r="D50" s="285">
        <v>26</v>
      </c>
      <c r="E50" s="72" t="s">
        <v>2244</v>
      </c>
      <c r="F50" s="60"/>
      <c r="G50" s="61"/>
      <c r="H50" s="62"/>
      <c r="I50" s="63">
        <v>8</v>
      </c>
      <c r="J50" s="64">
        <v>300</v>
      </c>
      <c r="K50" s="65" t="s">
        <v>2223</v>
      </c>
      <c r="L50" s="47" t="s">
        <v>96</v>
      </c>
      <c r="M50" s="48">
        <v>1</v>
      </c>
      <c r="N50" s="66" t="s">
        <v>149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48">
        <v>47</v>
      </c>
      <c r="V50" s="48">
        <v>2</v>
      </c>
      <c r="W50" s="67">
        <v>2</v>
      </c>
      <c r="X50" s="48"/>
      <c r="Y50" s="48">
        <v>225.6</v>
      </c>
      <c r="Z50" s="68">
        <v>56400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57" t="s">
        <v>175</v>
      </c>
      <c r="C51" s="58" t="s">
        <v>49</v>
      </c>
      <c r="D51" s="285">
        <v>27</v>
      </c>
      <c r="E51" s="72" t="s">
        <v>2245</v>
      </c>
      <c r="F51" s="60"/>
      <c r="G51" s="61"/>
      <c r="H51" s="62"/>
      <c r="I51" s="63">
        <v>13</v>
      </c>
      <c r="J51" s="64">
        <v>365</v>
      </c>
      <c r="K51" s="65" t="s">
        <v>2240</v>
      </c>
      <c r="L51" s="47" t="s">
        <v>371</v>
      </c>
      <c r="M51" s="48">
        <v>1</v>
      </c>
      <c r="N51" s="66" t="s">
        <v>118</v>
      </c>
      <c r="O51" s="66">
        <v>0</v>
      </c>
      <c r="P51" s="66">
        <v>0</v>
      </c>
      <c r="Q51" s="66" t="s">
        <v>84</v>
      </c>
      <c r="R51" s="66">
        <v>0</v>
      </c>
      <c r="S51" s="66" t="s">
        <v>1291</v>
      </c>
      <c r="T51" s="66">
        <v>0</v>
      </c>
      <c r="U51" s="48">
        <v>28</v>
      </c>
      <c r="V51" s="48">
        <v>8</v>
      </c>
      <c r="W51" s="67">
        <v>8</v>
      </c>
      <c r="X51" s="48"/>
      <c r="Y51" s="48">
        <v>1062.8799999999999</v>
      </c>
      <c r="Z51" s="68">
        <v>265719.99999999994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57" t="s">
        <v>175</v>
      </c>
      <c r="C52" s="58" t="s">
        <v>139</v>
      </c>
      <c r="D52" s="285">
        <v>1</v>
      </c>
      <c r="E52" s="72" t="s">
        <v>2246</v>
      </c>
      <c r="F52" s="60"/>
      <c r="G52" s="61"/>
      <c r="H52" s="62"/>
      <c r="I52" s="63">
        <v>5</v>
      </c>
      <c r="J52" s="64">
        <v>300</v>
      </c>
      <c r="K52" s="65" t="s">
        <v>2240</v>
      </c>
      <c r="L52" s="47" t="s">
        <v>371</v>
      </c>
      <c r="M52" s="48">
        <v>1</v>
      </c>
      <c r="N52" s="66" t="s">
        <v>118</v>
      </c>
      <c r="O52" s="66">
        <v>0</v>
      </c>
      <c r="P52" s="66">
        <v>0</v>
      </c>
      <c r="Q52" s="66" t="s">
        <v>84</v>
      </c>
      <c r="R52" s="66">
        <v>0</v>
      </c>
      <c r="S52" s="66" t="s">
        <v>1291</v>
      </c>
      <c r="T52" s="66">
        <v>0</v>
      </c>
      <c r="U52" s="48">
        <v>28</v>
      </c>
      <c r="V52" s="48">
        <v>2</v>
      </c>
      <c r="W52" s="67">
        <v>2</v>
      </c>
      <c r="X52" s="48"/>
      <c r="Y52" s="48">
        <v>84.000000000000014</v>
      </c>
      <c r="Z52" s="68">
        <v>21000.000000000004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57" t="s">
        <v>175</v>
      </c>
      <c r="C53" s="58" t="s">
        <v>139</v>
      </c>
      <c r="D53" s="285">
        <v>2</v>
      </c>
      <c r="E53" s="72" t="s">
        <v>2247</v>
      </c>
      <c r="F53" s="60"/>
      <c r="G53" s="61"/>
      <c r="H53" s="62"/>
      <c r="I53" s="63">
        <v>10</v>
      </c>
      <c r="J53" s="64">
        <v>300</v>
      </c>
      <c r="K53" s="65" t="s">
        <v>2200</v>
      </c>
      <c r="L53" s="47" t="s">
        <v>125</v>
      </c>
      <c r="M53" s="48">
        <v>2</v>
      </c>
      <c r="N53" s="66" t="s">
        <v>149</v>
      </c>
      <c r="O53" s="66">
        <v>0</v>
      </c>
      <c r="P53" s="66">
        <v>0</v>
      </c>
      <c r="Q53" s="66" t="s">
        <v>2201</v>
      </c>
      <c r="R53" s="66">
        <v>0</v>
      </c>
      <c r="S53" s="66">
        <v>0</v>
      </c>
      <c r="T53" s="66">
        <v>0</v>
      </c>
      <c r="U53" s="48">
        <v>47</v>
      </c>
      <c r="V53" s="48">
        <v>5</v>
      </c>
      <c r="W53" s="67">
        <v>10</v>
      </c>
      <c r="X53" s="48"/>
      <c r="Y53" s="48">
        <v>1410</v>
      </c>
      <c r="Z53" s="68">
        <v>352500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42"/>
      <c r="AK53" s="56"/>
      <c r="AL53" s="21"/>
    </row>
    <row r="54" spans="2:38" s="5" customFormat="1" ht="22.5" customHeight="1" x14ac:dyDescent="0.4">
      <c r="B54" s="57" t="s">
        <v>175</v>
      </c>
      <c r="C54" s="58" t="s">
        <v>139</v>
      </c>
      <c r="D54" s="285">
        <v>2</v>
      </c>
      <c r="E54" s="72" t="s">
        <v>2247</v>
      </c>
      <c r="F54" s="60"/>
      <c r="G54" s="61"/>
      <c r="H54" s="62"/>
      <c r="I54" s="63">
        <v>10</v>
      </c>
      <c r="J54" s="64">
        <v>300</v>
      </c>
      <c r="K54" s="65" t="s">
        <v>2205</v>
      </c>
      <c r="L54" s="47" t="s">
        <v>125</v>
      </c>
      <c r="M54" s="48">
        <v>2</v>
      </c>
      <c r="N54" s="66" t="s">
        <v>149</v>
      </c>
      <c r="O54" s="66">
        <v>0</v>
      </c>
      <c r="P54" s="66">
        <v>0</v>
      </c>
      <c r="Q54" s="66" t="s">
        <v>2201</v>
      </c>
      <c r="R54" s="66">
        <v>0</v>
      </c>
      <c r="S54" s="66">
        <v>0</v>
      </c>
      <c r="T54" s="66" t="s">
        <v>2204</v>
      </c>
      <c r="U54" s="48">
        <v>47</v>
      </c>
      <c r="V54" s="48">
        <v>3</v>
      </c>
      <c r="W54" s="67">
        <v>6</v>
      </c>
      <c r="X54" s="48"/>
      <c r="Y54" s="48">
        <v>846</v>
      </c>
      <c r="Z54" s="68">
        <v>211500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42"/>
      <c r="AK54" s="56"/>
      <c r="AL54" s="21"/>
    </row>
    <row r="55" spans="2:38" s="5" customFormat="1" ht="22.5" customHeight="1" x14ac:dyDescent="0.4">
      <c r="B55" s="57" t="s">
        <v>175</v>
      </c>
      <c r="C55" s="58" t="s">
        <v>139</v>
      </c>
      <c r="D55" s="285">
        <v>2</v>
      </c>
      <c r="E55" s="72" t="s">
        <v>2247</v>
      </c>
      <c r="F55" s="60"/>
      <c r="G55" s="61"/>
      <c r="H55" s="62"/>
      <c r="I55" s="63">
        <v>10</v>
      </c>
      <c r="J55" s="64">
        <v>300</v>
      </c>
      <c r="K55" s="65" t="s">
        <v>2248</v>
      </c>
      <c r="L55" s="47" t="s">
        <v>1089</v>
      </c>
      <c r="M55" s="48">
        <v>1</v>
      </c>
      <c r="N55" s="66" t="s">
        <v>149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48">
        <v>47</v>
      </c>
      <c r="V55" s="48">
        <v>24</v>
      </c>
      <c r="W55" s="67">
        <v>24</v>
      </c>
      <c r="X55" s="48"/>
      <c r="Y55" s="48">
        <v>3384</v>
      </c>
      <c r="Z55" s="68">
        <v>846000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42"/>
      <c r="AK55" s="56"/>
      <c r="AL55" s="21"/>
    </row>
    <row r="56" spans="2:38" s="5" customFormat="1" ht="22.5" customHeight="1" x14ac:dyDescent="0.4">
      <c r="B56" s="57" t="s">
        <v>175</v>
      </c>
      <c r="C56" s="58" t="s">
        <v>139</v>
      </c>
      <c r="D56" s="285">
        <v>3</v>
      </c>
      <c r="E56" s="72" t="s">
        <v>2242</v>
      </c>
      <c r="F56" s="60"/>
      <c r="G56" s="61"/>
      <c r="H56" s="62"/>
      <c r="I56" s="63">
        <v>0.5</v>
      </c>
      <c r="J56" s="64">
        <v>300</v>
      </c>
      <c r="K56" s="65" t="s">
        <v>2223</v>
      </c>
      <c r="L56" s="47" t="s">
        <v>96</v>
      </c>
      <c r="M56" s="48">
        <v>1</v>
      </c>
      <c r="N56" s="66" t="s">
        <v>149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48">
        <v>47</v>
      </c>
      <c r="V56" s="48">
        <v>1</v>
      </c>
      <c r="W56" s="67">
        <v>1</v>
      </c>
      <c r="X56" s="48"/>
      <c r="Y56" s="48">
        <v>7.05</v>
      </c>
      <c r="Z56" s="68">
        <v>1762.5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57" t="s">
        <v>175</v>
      </c>
      <c r="C57" s="58" t="s">
        <v>139</v>
      </c>
      <c r="D57" s="285">
        <v>4</v>
      </c>
      <c r="E57" s="72" t="s">
        <v>2224</v>
      </c>
      <c r="F57" s="60"/>
      <c r="G57" s="61"/>
      <c r="H57" s="62"/>
      <c r="I57" s="63">
        <v>5</v>
      </c>
      <c r="J57" s="64">
        <v>300</v>
      </c>
      <c r="K57" s="65" t="s">
        <v>2215</v>
      </c>
      <c r="L57" s="47" t="s">
        <v>565</v>
      </c>
      <c r="M57" s="48">
        <v>1</v>
      </c>
      <c r="N57" s="66" t="s">
        <v>437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48">
        <v>36</v>
      </c>
      <c r="V57" s="48">
        <v>1</v>
      </c>
      <c r="W57" s="67">
        <v>1</v>
      </c>
      <c r="X57" s="48"/>
      <c r="Y57" s="48">
        <v>54</v>
      </c>
      <c r="Z57" s="68">
        <v>13500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57" t="s">
        <v>175</v>
      </c>
      <c r="C58" s="58" t="s">
        <v>139</v>
      </c>
      <c r="D58" s="285">
        <v>5</v>
      </c>
      <c r="E58" s="72" t="s">
        <v>2249</v>
      </c>
      <c r="F58" s="60"/>
      <c r="G58" s="61"/>
      <c r="H58" s="62"/>
      <c r="I58" s="63">
        <v>10</v>
      </c>
      <c r="J58" s="64">
        <v>300</v>
      </c>
      <c r="K58" s="65" t="s">
        <v>2243</v>
      </c>
      <c r="L58" s="47" t="s">
        <v>96</v>
      </c>
      <c r="M58" s="48">
        <v>1</v>
      </c>
      <c r="N58" s="66" t="s">
        <v>118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48">
        <v>28</v>
      </c>
      <c r="V58" s="48">
        <v>1</v>
      </c>
      <c r="W58" s="67">
        <v>1</v>
      </c>
      <c r="X58" s="48"/>
      <c r="Y58" s="48">
        <v>84.000000000000014</v>
      </c>
      <c r="Z58" s="68">
        <v>21000.000000000004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57" t="s">
        <v>175</v>
      </c>
      <c r="C59" s="58" t="s">
        <v>139</v>
      </c>
      <c r="D59" s="285">
        <v>6</v>
      </c>
      <c r="E59" s="72" t="s">
        <v>2250</v>
      </c>
      <c r="F59" s="60"/>
      <c r="G59" s="61"/>
      <c r="H59" s="62"/>
      <c r="I59" s="63">
        <v>7</v>
      </c>
      <c r="J59" s="64">
        <v>300</v>
      </c>
      <c r="K59" s="65" t="s">
        <v>2206</v>
      </c>
      <c r="L59" s="47" t="s">
        <v>125</v>
      </c>
      <c r="M59" s="48">
        <v>2</v>
      </c>
      <c r="N59" s="66" t="s">
        <v>118</v>
      </c>
      <c r="O59" s="66">
        <v>0</v>
      </c>
      <c r="P59" s="66">
        <v>0</v>
      </c>
      <c r="Q59" s="66" t="s">
        <v>2203</v>
      </c>
      <c r="R59" s="66">
        <v>0</v>
      </c>
      <c r="S59" s="66">
        <v>0</v>
      </c>
      <c r="T59" s="66">
        <v>0</v>
      </c>
      <c r="U59" s="48">
        <v>28</v>
      </c>
      <c r="V59" s="48">
        <v>5</v>
      </c>
      <c r="W59" s="67">
        <v>10</v>
      </c>
      <c r="X59" s="48"/>
      <c r="Y59" s="48">
        <v>588</v>
      </c>
      <c r="Z59" s="68">
        <v>147000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57" t="s">
        <v>175</v>
      </c>
      <c r="C60" s="58" t="s">
        <v>139</v>
      </c>
      <c r="D60" s="285">
        <v>6</v>
      </c>
      <c r="E60" s="72" t="s">
        <v>2250</v>
      </c>
      <c r="F60" s="60"/>
      <c r="G60" s="61"/>
      <c r="H60" s="62"/>
      <c r="I60" s="63">
        <v>7</v>
      </c>
      <c r="J60" s="64">
        <v>300</v>
      </c>
      <c r="K60" s="65" t="s">
        <v>2202</v>
      </c>
      <c r="L60" s="47" t="s">
        <v>125</v>
      </c>
      <c r="M60" s="48">
        <v>2</v>
      </c>
      <c r="N60" s="66" t="s">
        <v>118</v>
      </c>
      <c r="O60" s="66">
        <v>0</v>
      </c>
      <c r="P60" s="66">
        <v>0</v>
      </c>
      <c r="Q60" s="66" t="s">
        <v>2203</v>
      </c>
      <c r="R60" s="66">
        <v>0</v>
      </c>
      <c r="S60" s="66">
        <v>0</v>
      </c>
      <c r="T60" s="66" t="s">
        <v>2204</v>
      </c>
      <c r="U60" s="48">
        <v>28</v>
      </c>
      <c r="V60" s="48">
        <v>4</v>
      </c>
      <c r="W60" s="67">
        <v>8</v>
      </c>
      <c r="X60" s="48"/>
      <c r="Y60" s="48">
        <v>470.40000000000003</v>
      </c>
      <c r="Z60" s="68">
        <v>117600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42"/>
      <c r="AK60" s="56"/>
      <c r="AL60" s="21"/>
    </row>
    <row r="61" spans="2:38" s="5" customFormat="1" ht="22.5" customHeight="1" x14ac:dyDescent="0.4">
      <c r="B61" s="57" t="s">
        <v>175</v>
      </c>
      <c r="C61" s="58" t="s">
        <v>139</v>
      </c>
      <c r="D61" s="285">
        <v>6</v>
      </c>
      <c r="E61" s="72" t="s">
        <v>2250</v>
      </c>
      <c r="F61" s="60"/>
      <c r="G61" s="61"/>
      <c r="H61" s="62"/>
      <c r="I61" s="63">
        <v>24</v>
      </c>
      <c r="J61" s="64">
        <v>365</v>
      </c>
      <c r="K61" s="65" t="s">
        <v>2199</v>
      </c>
      <c r="L61" s="47" t="s">
        <v>66</v>
      </c>
      <c r="M61" s="48">
        <v>1</v>
      </c>
      <c r="N61" s="66" t="s">
        <v>118</v>
      </c>
      <c r="O61" s="66">
        <v>0</v>
      </c>
      <c r="P61" s="66">
        <v>0</v>
      </c>
      <c r="Q61" s="66" t="s">
        <v>92</v>
      </c>
      <c r="R61" s="66">
        <v>0</v>
      </c>
      <c r="S61" s="66" t="s">
        <v>69</v>
      </c>
      <c r="T61" s="66">
        <v>0</v>
      </c>
      <c r="U61" s="48">
        <v>28</v>
      </c>
      <c r="V61" s="48">
        <v>1</v>
      </c>
      <c r="W61" s="67">
        <v>1</v>
      </c>
      <c r="X61" s="48"/>
      <c r="Y61" s="48">
        <v>245.28</v>
      </c>
      <c r="Z61" s="68">
        <v>61320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55" t="s">
        <v>189</v>
      </c>
      <c r="AK61" s="82" t="s">
        <v>189</v>
      </c>
      <c r="AL61" s="21"/>
    </row>
    <row r="62" spans="2:38" s="5" customFormat="1" ht="22.5" customHeight="1" x14ac:dyDescent="0.4">
      <c r="B62" s="57" t="s">
        <v>175</v>
      </c>
      <c r="C62" s="58" t="s">
        <v>139</v>
      </c>
      <c r="D62" s="285">
        <v>6</v>
      </c>
      <c r="E62" s="72" t="s">
        <v>2250</v>
      </c>
      <c r="F62" s="60"/>
      <c r="G62" s="61"/>
      <c r="H62" s="62"/>
      <c r="I62" s="63">
        <v>24</v>
      </c>
      <c r="J62" s="64">
        <v>365</v>
      </c>
      <c r="K62" s="65" t="s">
        <v>2251</v>
      </c>
      <c r="L62" s="47" t="s">
        <v>66</v>
      </c>
      <c r="M62" s="48">
        <v>1</v>
      </c>
      <c r="N62" s="66" t="s">
        <v>118</v>
      </c>
      <c r="O62" s="66">
        <v>0</v>
      </c>
      <c r="P62" s="66">
        <v>0</v>
      </c>
      <c r="Q62" s="66" t="s">
        <v>74</v>
      </c>
      <c r="R62" s="66">
        <v>0</v>
      </c>
      <c r="S62" s="66" t="s">
        <v>450</v>
      </c>
      <c r="T62" s="66">
        <v>0</v>
      </c>
      <c r="U62" s="48">
        <v>28</v>
      </c>
      <c r="V62" s="48">
        <v>1</v>
      </c>
      <c r="W62" s="67">
        <v>1</v>
      </c>
      <c r="X62" s="48"/>
      <c r="Y62" s="48">
        <v>245.28</v>
      </c>
      <c r="Z62" s="68">
        <v>61320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55" t="s">
        <v>189</v>
      </c>
      <c r="AK62" s="82" t="s">
        <v>189</v>
      </c>
      <c r="AL62" s="21"/>
    </row>
    <row r="63" spans="2:38" s="5" customFormat="1" ht="22.5" customHeight="1" x14ac:dyDescent="0.4">
      <c r="B63" s="57" t="s">
        <v>175</v>
      </c>
      <c r="C63" s="58" t="s">
        <v>139</v>
      </c>
      <c r="D63" s="285">
        <v>7</v>
      </c>
      <c r="E63" s="72" t="s">
        <v>2252</v>
      </c>
      <c r="F63" s="60"/>
      <c r="G63" s="61"/>
      <c r="H63" s="62"/>
      <c r="I63" s="63">
        <v>5</v>
      </c>
      <c r="J63" s="64">
        <v>300</v>
      </c>
      <c r="K63" s="65" t="s">
        <v>2205</v>
      </c>
      <c r="L63" s="47" t="s">
        <v>125</v>
      </c>
      <c r="M63" s="48">
        <v>2</v>
      </c>
      <c r="N63" s="66" t="s">
        <v>149</v>
      </c>
      <c r="O63" s="66">
        <v>0</v>
      </c>
      <c r="P63" s="66">
        <v>0</v>
      </c>
      <c r="Q63" s="66" t="s">
        <v>2201</v>
      </c>
      <c r="R63" s="66">
        <v>0</v>
      </c>
      <c r="S63" s="66">
        <v>0</v>
      </c>
      <c r="T63" s="66" t="s">
        <v>2204</v>
      </c>
      <c r="U63" s="48">
        <v>47</v>
      </c>
      <c r="V63" s="48">
        <v>1</v>
      </c>
      <c r="W63" s="67">
        <v>2</v>
      </c>
      <c r="X63" s="48"/>
      <c r="Y63" s="48">
        <v>141</v>
      </c>
      <c r="Z63" s="68">
        <v>35250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57" t="s">
        <v>175</v>
      </c>
      <c r="C64" s="58" t="s">
        <v>139</v>
      </c>
      <c r="D64" s="285">
        <v>7</v>
      </c>
      <c r="E64" s="72" t="s">
        <v>2252</v>
      </c>
      <c r="F64" s="60"/>
      <c r="G64" s="61"/>
      <c r="H64" s="62"/>
      <c r="I64" s="63">
        <v>5</v>
      </c>
      <c r="J64" s="64">
        <v>300</v>
      </c>
      <c r="K64" s="65" t="s">
        <v>2200</v>
      </c>
      <c r="L64" s="47" t="s">
        <v>125</v>
      </c>
      <c r="M64" s="48">
        <v>2</v>
      </c>
      <c r="N64" s="66" t="s">
        <v>149</v>
      </c>
      <c r="O64" s="66">
        <v>0</v>
      </c>
      <c r="P64" s="66">
        <v>0</v>
      </c>
      <c r="Q64" s="66" t="s">
        <v>2201</v>
      </c>
      <c r="R64" s="66">
        <v>0</v>
      </c>
      <c r="S64" s="66">
        <v>0</v>
      </c>
      <c r="T64" s="66">
        <v>0</v>
      </c>
      <c r="U64" s="48">
        <v>47</v>
      </c>
      <c r="V64" s="48">
        <v>5</v>
      </c>
      <c r="W64" s="67">
        <v>10</v>
      </c>
      <c r="X64" s="48"/>
      <c r="Y64" s="48">
        <v>705</v>
      </c>
      <c r="Z64" s="68">
        <v>176250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42"/>
      <c r="AK64" s="56"/>
      <c r="AL64" s="21"/>
    </row>
    <row r="65" spans="2:38" s="5" customFormat="1" ht="22.5" customHeight="1" x14ac:dyDescent="0.4">
      <c r="B65" s="57" t="s">
        <v>175</v>
      </c>
      <c r="C65" s="58" t="s">
        <v>139</v>
      </c>
      <c r="D65" s="285">
        <v>7</v>
      </c>
      <c r="E65" s="60" t="s">
        <v>2252</v>
      </c>
      <c r="F65" s="60"/>
      <c r="G65" s="61"/>
      <c r="H65" s="62"/>
      <c r="I65" s="63">
        <v>5</v>
      </c>
      <c r="J65" s="64">
        <v>300</v>
      </c>
      <c r="K65" s="65" t="s">
        <v>2248</v>
      </c>
      <c r="L65" s="47" t="s">
        <v>1089</v>
      </c>
      <c r="M65" s="48">
        <v>1</v>
      </c>
      <c r="N65" s="66" t="s">
        <v>149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48">
        <v>47</v>
      </c>
      <c r="V65" s="48">
        <v>9</v>
      </c>
      <c r="W65" s="67">
        <v>9</v>
      </c>
      <c r="X65" s="48"/>
      <c r="Y65" s="48">
        <v>634.5</v>
      </c>
      <c r="Z65" s="68">
        <v>158625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57" t="s">
        <v>175</v>
      </c>
      <c r="C66" s="58" t="s">
        <v>139</v>
      </c>
      <c r="D66" s="285">
        <v>8</v>
      </c>
      <c r="E66" s="60" t="s">
        <v>2253</v>
      </c>
      <c r="F66" s="60"/>
      <c r="G66" s="61"/>
      <c r="H66" s="62"/>
      <c r="I66" s="63">
        <v>10</v>
      </c>
      <c r="J66" s="64">
        <v>300</v>
      </c>
      <c r="K66" s="65" t="s">
        <v>2200</v>
      </c>
      <c r="L66" s="47" t="s">
        <v>125</v>
      </c>
      <c r="M66" s="48">
        <v>2</v>
      </c>
      <c r="N66" s="66" t="s">
        <v>149</v>
      </c>
      <c r="O66" s="66">
        <v>0</v>
      </c>
      <c r="P66" s="66">
        <v>0</v>
      </c>
      <c r="Q66" s="66" t="s">
        <v>2201</v>
      </c>
      <c r="R66" s="66">
        <v>0</v>
      </c>
      <c r="S66" s="66">
        <v>0</v>
      </c>
      <c r="T66" s="66">
        <v>0</v>
      </c>
      <c r="U66" s="48">
        <v>47</v>
      </c>
      <c r="V66" s="48">
        <v>4</v>
      </c>
      <c r="W66" s="67">
        <v>8</v>
      </c>
      <c r="X66" s="48"/>
      <c r="Y66" s="48">
        <v>1128</v>
      </c>
      <c r="Z66" s="68">
        <v>282000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57" t="s">
        <v>175</v>
      </c>
      <c r="C67" s="58" t="s">
        <v>139</v>
      </c>
      <c r="D67" s="285">
        <v>8</v>
      </c>
      <c r="E67" s="60" t="s">
        <v>2253</v>
      </c>
      <c r="F67" s="60"/>
      <c r="G67" s="61"/>
      <c r="H67" s="62"/>
      <c r="I67" s="63">
        <v>10</v>
      </c>
      <c r="J67" s="64">
        <v>300</v>
      </c>
      <c r="K67" s="65" t="s">
        <v>2248</v>
      </c>
      <c r="L67" s="47" t="s">
        <v>1089</v>
      </c>
      <c r="M67" s="48">
        <v>1</v>
      </c>
      <c r="N67" s="66" t="s">
        <v>149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48">
        <v>47</v>
      </c>
      <c r="V67" s="48">
        <v>6</v>
      </c>
      <c r="W67" s="67">
        <v>6</v>
      </c>
      <c r="X67" s="48"/>
      <c r="Y67" s="48">
        <v>846</v>
      </c>
      <c r="Z67" s="68">
        <v>211500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57" t="s">
        <v>175</v>
      </c>
      <c r="C68" s="58" t="s">
        <v>139</v>
      </c>
      <c r="D68" s="285">
        <v>8</v>
      </c>
      <c r="E68" s="60" t="s">
        <v>2253</v>
      </c>
      <c r="F68" s="60"/>
      <c r="G68" s="61"/>
      <c r="H68" s="62"/>
      <c r="I68" s="63">
        <v>10</v>
      </c>
      <c r="J68" s="64">
        <v>300</v>
      </c>
      <c r="K68" s="65" t="s">
        <v>2254</v>
      </c>
      <c r="L68" s="47" t="s">
        <v>156</v>
      </c>
      <c r="M68" s="48">
        <v>1</v>
      </c>
      <c r="N68" s="66" t="s">
        <v>118</v>
      </c>
      <c r="O68" s="66">
        <v>0</v>
      </c>
      <c r="P68" s="66">
        <v>0</v>
      </c>
      <c r="Q68" s="66" t="s">
        <v>157</v>
      </c>
      <c r="R68" s="66">
        <v>0</v>
      </c>
      <c r="S68" s="66">
        <v>0</v>
      </c>
      <c r="T68" s="66">
        <v>0</v>
      </c>
      <c r="U68" s="48">
        <v>28</v>
      </c>
      <c r="V68" s="48">
        <v>1</v>
      </c>
      <c r="W68" s="67">
        <v>1</v>
      </c>
      <c r="X68" s="48"/>
      <c r="Y68" s="48">
        <v>84.000000000000014</v>
      </c>
      <c r="Z68" s="68">
        <v>21000.000000000004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57" t="s">
        <v>175</v>
      </c>
      <c r="C69" s="58" t="s">
        <v>139</v>
      </c>
      <c r="D69" s="285">
        <v>9</v>
      </c>
      <c r="E69" s="60" t="s">
        <v>2255</v>
      </c>
      <c r="F69" s="60"/>
      <c r="G69" s="61"/>
      <c r="H69" s="62"/>
      <c r="I69" s="63">
        <v>10</v>
      </c>
      <c r="J69" s="64">
        <v>300</v>
      </c>
      <c r="K69" s="65" t="s">
        <v>2206</v>
      </c>
      <c r="L69" s="47" t="s">
        <v>125</v>
      </c>
      <c r="M69" s="48">
        <v>2</v>
      </c>
      <c r="N69" s="66" t="s">
        <v>118</v>
      </c>
      <c r="O69" s="66">
        <v>0</v>
      </c>
      <c r="P69" s="66">
        <v>0</v>
      </c>
      <c r="Q69" s="66" t="s">
        <v>2203</v>
      </c>
      <c r="R69" s="66">
        <v>0</v>
      </c>
      <c r="S69" s="66">
        <v>0</v>
      </c>
      <c r="T69" s="66">
        <v>0</v>
      </c>
      <c r="U69" s="48">
        <v>28</v>
      </c>
      <c r="V69" s="48">
        <v>1</v>
      </c>
      <c r="W69" s="67">
        <v>2</v>
      </c>
      <c r="X69" s="48"/>
      <c r="Y69" s="48">
        <v>168.00000000000003</v>
      </c>
      <c r="Z69" s="68">
        <v>42000.000000000007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57" t="s">
        <v>175</v>
      </c>
      <c r="C70" s="58" t="s">
        <v>139</v>
      </c>
      <c r="D70" s="285">
        <v>9</v>
      </c>
      <c r="E70" s="72" t="s">
        <v>2255</v>
      </c>
      <c r="F70" s="60"/>
      <c r="G70" s="61"/>
      <c r="H70" s="62"/>
      <c r="I70" s="63">
        <v>10</v>
      </c>
      <c r="J70" s="64">
        <v>300</v>
      </c>
      <c r="K70" s="65" t="s">
        <v>2200</v>
      </c>
      <c r="L70" s="47" t="s">
        <v>125</v>
      </c>
      <c r="M70" s="48">
        <v>2</v>
      </c>
      <c r="N70" s="66" t="s">
        <v>149</v>
      </c>
      <c r="O70" s="66">
        <v>0</v>
      </c>
      <c r="P70" s="66">
        <v>0</v>
      </c>
      <c r="Q70" s="66" t="s">
        <v>2201</v>
      </c>
      <c r="R70" s="66">
        <v>0</v>
      </c>
      <c r="S70" s="66">
        <v>0</v>
      </c>
      <c r="T70" s="66">
        <v>0</v>
      </c>
      <c r="U70" s="48">
        <v>47</v>
      </c>
      <c r="V70" s="48">
        <v>4</v>
      </c>
      <c r="W70" s="67">
        <v>8</v>
      </c>
      <c r="X70" s="48"/>
      <c r="Y70" s="48">
        <v>1128</v>
      </c>
      <c r="Z70" s="68">
        <v>282000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57" t="s">
        <v>175</v>
      </c>
      <c r="C71" s="58" t="s">
        <v>139</v>
      </c>
      <c r="D71" s="285">
        <v>9</v>
      </c>
      <c r="E71" s="72" t="s">
        <v>2255</v>
      </c>
      <c r="F71" s="60"/>
      <c r="G71" s="61"/>
      <c r="H71" s="62"/>
      <c r="I71" s="63">
        <v>10</v>
      </c>
      <c r="J71" s="64">
        <v>300</v>
      </c>
      <c r="K71" s="65" t="s">
        <v>2248</v>
      </c>
      <c r="L71" s="47" t="s">
        <v>1089</v>
      </c>
      <c r="M71" s="48">
        <v>1</v>
      </c>
      <c r="N71" s="66" t="s">
        <v>149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48">
        <v>47</v>
      </c>
      <c r="V71" s="48">
        <v>6</v>
      </c>
      <c r="W71" s="67">
        <v>6</v>
      </c>
      <c r="X71" s="48"/>
      <c r="Y71" s="48">
        <v>846</v>
      </c>
      <c r="Z71" s="68">
        <v>211500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57" t="s">
        <v>175</v>
      </c>
      <c r="C72" s="58" t="s">
        <v>139</v>
      </c>
      <c r="D72" s="285">
        <v>9</v>
      </c>
      <c r="E72" s="72" t="s">
        <v>2255</v>
      </c>
      <c r="F72" s="60"/>
      <c r="G72" s="61"/>
      <c r="H72" s="62"/>
      <c r="I72" s="63">
        <v>10</v>
      </c>
      <c r="J72" s="64">
        <v>300</v>
      </c>
      <c r="K72" s="65" t="s">
        <v>2254</v>
      </c>
      <c r="L72" s="47" t="s">
        <v>156</v>
      </c>
      <c r="M72" s="48">
        <v>1</v>
      </c>
      <c r="N72" s="66" t="s">
        <v>118</v>
      </c>
      <c r="O72" s="66">
        <v>0</v>
      </c>
      <c r="P72" s="66">
        <v>0</v>
      </c>
      <c r="Q72" s="66" t="s">
        <v>157</v>
      </c>
      <c r="R72" s="66">
        <v>0</v>
      </c>
      <c r="S72" s="66">
        <v>0</v>
      </c>
      <c r="T72" s="66">
        <v>0</v>
      </c>
      <c r="U72" s="48">
        <v>28</v>
      </c>
      <c r="V72" s="48">
        <v>1</v>
      </c>
      <c r="W72" s="67">
        <v>1</v>
      </c>
      <c r="X72" s="48"/>
      <c r="Y72" s="48">
        <v>84.000000000000014</v>
      </c>
      <c r="Z72" s="68">
        <v>21000.000000000004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57" t="s">
        <v>175</v>
      </c>
      <c r="C73" s="58" t="s">
        <v>139</v>
      </c>
      <c r="D73" s="285">
        <v>10</v>
      </c>
      <c r="E73" s="72" t="s">
        <v>2256</v>
      </c>
      <c r="F73" s="60"/>
      <c r="G73" s="61"/>
      <c r="H73" s="62"/>
      <c r="I73" s="63">
        <v>5</v>
      </c>
      <c r="J73" s="64">
        <v>300</v>
      </c>
      <c r="K73" s="65" t="s">
        <v>2240</v>
      </c>
      <c r="L73" s="47" t="s">
        <v>371</v>
      </c>
      <c r="M73" s="48">
        <v>1</v>
      </c>
      <c r="N73" s="66" t="s">
        <v>118</v>
      </c>
      <c r="O73" s="66">
        <v>0</v>
      </c>
      <c r="P73" s="66">
        <v>0</v>
      </c>
      <c r="Q73" s="66" t="s">
        <v>84</v>
      </c>
      <c r="R73" s="66">
        <v>0</v>
      </c>
      <c r="S73" s="66" t="s">
        <v>1291</v>
      </c>
      <c r="T73" s="66">
        <v>0</v>
      </c>
      <c r="U73" s="48">
        <v>28</v>
      </c>
      <c r="V73" s="48">
        <v>1</v>
      </c>
      <c r="W73" s="67">
        <v>1</v>
      </c>
      <c r="X73" s="48"/>
      <c r="Y73" s="48">
        <v>42.000000000000007</v>
      </c>
      <c r="Z73" s="68">
        <v>10500.000000000002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57" t="s">
        <v>175</v>
      </c>
      <c r="C74" s="58" t="s">
        <v>139</v>
      </c>
      <c r="D74" s="285">
        <v>11</v>
      </c>
      <c r="E74" s="72" t="s">
        <v>2257</v>
      </c>
      <c r="F74" s="60"/>
      <c r="G74" s="61"/>
      <c r="H74" s="62"/>
      <c r="I74" s="63">
        <v>10</v>
      </c>
      <c r="J74" s="64">
        <v>300</v>
      </c>
      <c r="K74" s="65" t="s">
        <v>2206</v>
      </c>
      <c r="L74" s="47" t="s">
        <v>125</v>
      </c>
      <c r="M74" s="48">
        <v>2</v>
      </c>
      <c r="N74" s="66" t="s">
        <v>118</v>
      </c>
      <c r="O74" s="66">
        <v>0</v>
      </c>
      <c r="P74" s="66">
        <v>0</v>
      </c>
      <c r="Q74" s="66" t="s">
        <v>2203</v>
      </c>
      <c r="R74" s="66">
        <v>0</v>
      </c>
      <c r="S74" s="66">
        <v>0</v>
      </c>
      <c r="T74" s="66">
        <v>0</v>
      </c>
      <c r="U74" s="48">
        <v>28</v>
      </c>
      <c r="V74" s="48">
        <v>1</v>
      </c>
      <c r="W74" s="67">
        <v>2</v>
      </c>
      <c r="X74" s="48"/>
      <c r="Y74" s="48">
        <v>168.00000000000003</v>
      </c>
      <c r="Z74" s="68">
        <v>42000.000000000007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57" t="s">
        <v>175</v>
      </c>
      <c r="C75" s="58" t="s">
        <v>139</v>
      </c>
      <c r="D75" s="285">
        <v>11</v>
      </c>
      <c r="E75" s="72" t="s">
        <v>2257</v>
      </c>
      <c r="F75" s="60"/>
      <c r="G75" s="61"/>
      <c r="H75" s="62"/>
      <c r="I75" s="63">
        <v>10</v>
      </c>
      <c r="J75" s="64">
        <v>300</v>
      </c>
      <c r="K75" s="65" t="s">
        <v>2200</v>
      </c>
      <c r="L75" s="47" t="s">
        <v>125</v>
      </c>
      <c r="M75" s="48">
        <v>2</v>
      </c>
      <c r="N75" s="66" t="s">
        <v>149</v>
      </c>
      <c r="O75" s="66">
        <v>0</v>
      </c>
      <c r="P75" s="66">
        <v>0</v>
      </c>
      <c r="Q75" s="66" t="s">
        <v>2201</v>
      </c>
      <c r="R75" s="66">
        <v>0</v>
      </c>
      <c r="S75" s="66">
        <v>0</v>
      </c>
      <c r="T75" s="66">
        <v>0</v>
      </c>
      <c r="U75" s="48">
        <v>47</v>
      </c>
      <c r="V75" s="48">
        <v>4</v>
      </c>
      <c r="W75" s="67">
        <v>8</v>
      </c>
      <c r="X75" s="48"/>
      <c r="Y75" s="48">
        <v>1128</v>
      </c>
      <c r="Z75" s="68">
        <v>282000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57" t="s">
        <v>175</v>
      </c>
      <c r="C76" s="58" t="s">
        <v>139</v>
      </c>
      <c r="D76" s="285">
        <v>11</v>
      </c>
      <c r="E76" s="72" t="s">
        <v>2257</v>
      </c>
      <c r="F76" s="60"/>
      <c r="G76" s="61"/>
      <c r="H76" s="62"/>
      <c r="I76" s="63">
        <v>10</v>
      </c>
      <c r="J76" s="64">
        <v>300</v>
      </c>
      <c r="K76" s="65" t="s">
        <v>2248</v>
      </c>
      <c r="L76" s="47" t="s">
        <v>1089</v>
      </c>
      <c r="M76" s="48">
        <v>1</v>
      </c>
      <c r="N76" s="66" t="s">
        <v>149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48">
        <v>47</v>
      </c>
      <c r="V76" s="48">
        <v>6</v>
      </c>
      <c r="W76" s="67">
        <v>6</v>
      </c>
      <c r="X76" s="48"/>
      <c r="Y76" s="48">
        <v>846</v>
      </c>
      <c r="Z76" s="68">
        <v>211500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42"/>
      <c r="AK76" s="56"/>
      <c r="AL76" s="21"/>
    </row>
    <row r="77" spans="2:38" s="5" customFormat="1" ht="22.5" customHeight="1" x14ac:dyDescent="0.4">
      <c r="B77" s="57" t="s">
        <v>175</v>
      </c>
      <c r="C77" s="58" t="s">
        <v>139</v>
      </c>
      <c r="D77" s="285">
        <v>11</v>
      </c>
      <c r="E77" s="72" t="s">
        <v>2257</v>
      </c>
      <c r="F77" s="60"/>
      <c r="G77" s="61"/>
      <c r="H77" s="62"/>
      <c r="I77" s="63">
        <v>10</v>
      </c>
      <c r="J77" s="64">
        <v>300</v>
      </c>
      <c r="K77" s="65" t="s">
        <v>2254</v>
      </c>
      <c r="L77" s="47" t="s">
        <v>156</v>
      </c>
      <c r="M77" s="48">
        <v>1</v>
      </c>
      <c r="N77" s="66" t="s">
        <v>118</v>
      </c>
      <c r="O77" s="66">
        <v>0</v>
      </c>
      <c r="P77" s="66">
        <v>0</v>
      </c>
      <c r="Q77" s="66" t="s">
        <v>157</v>
      </c>
      <c r="R77" s="66">
        <v>0</v>
      </c>
      <c r="S77" s="66">
        <v>0</v>
      </c>
      <c r="T77" s="66">
        <v>0</v>
      </c>
      <c r="U77" s="48">
        <v>28</v>
      </c>
      <c r="V77" s="48">
        <v>1</v>
      </c>
      <c r="W77" s="67">
        <v>1</v>
      </c>
      <c r="X77" s="48"/>
      <c r="Y77" s="48">
        <v>84.000000000000014</v>
      </c>
      <c r="Z77" s="68">
        <v>21000.000000000004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42"/>
      <c r="AK77" s="56"/>
      <c r="AL77" s="21"/>
    </row>
    <row r="78" spans="2:38" s="5" customFormat="1" ht="22.5" customHeight="1" x14ac:dyDescent="0.4">
      <c r="B78" s="57" t="s">
        <v>175</v>
      </c>
      <c r="C78" s="58" t="s">
        <v>139</v>
      </c>
      <c r="D78" s="285">
        <v>12</v>
      </c>
      <c r="E78" s="72" t="s">
        <v>2258</v>
      </c>
      <c r="F78" s="60"/>
      <c r="G78" s="61"/>
      <c r="H78" s="62"/>
      <c r="I78" s="63">
        <v>8</v>
      </c>
      <c r="J78" s="64">
        <v>300</v>
      </c>
      <c r="K78" s="65" t="s">
        <v>2223</v>
      </c>
      <c r="L78" s="47" t="s">
        <v>96</v>
      </c>
      <c r="M78" s="48">
        <v>1</v>
      </c>
      <c r="N78" s="66" t="s">
        <v>149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48">
        <v>47</v>
      </c>
      <c r="V78" s="48">
        <v>2</v>
      </c>
      <c r="W78" s="67">
        <v>2</v>
      </c>
      <c r="X78" s="48"/>
      <c r="Y78" s="48">
        <v>225.6</v>
      </c>
      <c r="Z78" s="68">
        <v>56400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247">
        <f t="shared" si="1"/>
        <v>0</v>
      </c>
      <c r="AJ78" s="242"/>
      <c r="AK78" s="56"/>
      <c r="AL78" s="21"/>
    </row>
    <row r="79" spans="2:38" s="5" customFormat="1" ht="22.5" customHeight="1" x14ac:dyDescent="0.4">
      <c r="B79" s="57" t="s">
        <v>175</v>
      </c>
      <c r="C79" s="58" t="s">
        <v>139</v>
      </c>
      <c r="D79" s="285">
        <v>13</v>
      </c>
      <c r="E79" s="72" t="s">
        <v>2259</v>
      </c>
      <c r="F79" s="60"/>
      <c r="G79" s="61"/>
      <c r="H79" s="62"/>
      <c r="I79" s="63">
        <v>4</v>
      </c>
      <c r="J79" s="64">
        <v>300</v>
      </c>
      <c r="K79" s="65" t="s">
        <v>2223</v>
      </c>
      <c r="L79" s="47" t="s">
        <v>96</v>
      </c>
      <c r="M79" s="48">
        <v>1</v>
      </c>
      <c r="N79" s="66" t="s">
        <v>149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48">
        <v>47</v>
      </c>
      <c r="V79" s="48">
        <v>1</v>
      </c>
      <c r="W79" s="67">
        <v>1</v>
      </c>
      <c r="X79" s="48"/>
      <c r="Y79" s="48">
        <v>56.4</v>
      </c>
      <c r="Z79" s="68">
        <v>14100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42"/>
      <c r="AK79" s="56"/>
      <c r="AL79" s="21"/>
    </row>
    <row r="80" spans="2:38" s="5" customFormat="1" ht="22.5" customHeight="1" x14ac:dyDescent="0.4">
      <c r="B80" s="57" t="s">
        <v>175</v>
      </c>
      <c r="C80" s="58" t="s">
        <v>139</v>
      </c>
      <c r="D80" s="285">
        <v>14</v>
      </c>
      <c r="E80" s="72" t="s">
        <v>2260</v>
      </c>
      <c r="F80" s="60"/>
      <c r="G80" s="61"/>
      <c r="H80" s="62"/>
      <c r="I80" s="63">
        <v>4</v>
      </c>
      <c r="J80" s="64">
        <v>300</v>
      </c>
      <c r="K80" s="65" t="s">
        <v>2210</v>
      </c>
      <c r="L80" s="47" t="s">
        <v>125</v>
      </c>
      <c r="M80" s="48">
        <v>1</v>
      </c>
      <c r="N80" s="66" t="s">
        <v>118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48">
        <v>28</v>
      </c>
      <c r="V80" s="48">
        <v>1</v>
      </c>
      <c r="W80" s="67">
        <v>1</v>
      </c>
      <c r="X80" s="48"/>
      <c r="Y80" s="48">
        <v>33.6</v>
      </c>
      <c r="Z80" s="68">
        <v>8400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42"/>
      <c r="AK80" s="56"/>
      <c r="AL80" s="21"/>
    </row>
    <row r="81" spans="2:38" s="5" customFormat="1" ht="22.5" customHeight="1" x14ac:dyDescent="0.4">
      <c r="B81" s="57" t="s">
        <v>175</v>
      </c>
      <c r="C81" s="58" t="s">
        <v>139</v>
      </c>
      <c r="D81" s="285">
        <v>14</v>
      </c>
      <c r="E81" s="72" t="s">
        <v>2260</v>
      </c>
      <c r="F81" s="60"/>
      <c r="G81" s="61"/>
      <c r="H81" s="62"/>
      <c r="I81" s="63">
        <v>4</v>
      </c>
      <c r="J81" s="64">
        <v>300</v>
      </c>
      <c r="K81" s="65" t="s">
        <v>2211</v>
      </c>
      <c r="L81" s="47" t="s">
        <v>434</v>
      </c>
      <c r="M81" s="48">
        <v>1</v>
      </c>
      <c r="N81" s="66" t="s">
        <v>883</v>
      </c>
      <c r="O81" s="66">
        <v>0</v>
      </c>
      <c r="P81" s="66">
        <v>0</v>
      </c>
      <c r="Q81" s="66" t="s">
        <v>157</v>
      </c>
      <c r="R81" s="66">
        <v>0</v>
      </c>
      <c r="S81" s="66">
        <v>0</v>
      </c>
      <c r="T81" s="66">
        <v>0</v>
      </c>
      <c r="U81" s="48">
        <v>18</v>
      </c>
      <c r="V81" s="48">
        <v>1</v>
      </c>
      <c r="W81" s="67">
        <v>1</v>
      </c>
      <c r="X81" s="48"/>
      <c r="Y81" s="48">
        <v>21.599999999999998</v>
      </c>
      <c r="Z81" s="68">
        <v>5400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57" t="s">
        <v>175</v>
      </c>
      <c r="C82" s="58" t="s">
        <v>384</v>
      </c>
      <c r="D82" s="285" t="s">
        <v>2511</v>
      </c>
      <c r="E82" s="72" t="s">
        <v>2261</v>
      </c>
      <c r="F82" s="60"/>
      <c r="G82" s="61"/>
      <c r="H82" s="62"/>
      <c r="I82" s="63">
        <v>7</v>
      </c>
      <c r="J82" s="64">
        <v>300</v>
      </c>
      <c r="K82" s="65" t="s">
        <v>2205</v>
      </c>
      <c r="L82" s="47" t="s">
        <v>125</v>
      </c>
      <c r="M82" s="48">
        <v>2</v>
      </c>
      <c r="N82" s="66" t="s">
        <v>149</v>
      </c>
      <c r="O82" s="66">
        <v>0</v>
      </c>
      <c r="P82" s="66">
        <v>0</v>
      </c>
      <c r="Q82" s="66" t="s">
        <v>2201</v>
      </c>
      <c r="R82" s="66">
        <v>0</v>
      </c>
      <c r="S82" s="66">
        <v>0</v>
      </c>
      <c r="T82" s="66" t="s">
        <v>2204</v>
      </c>
      <c r="U82" s="48">
        <v>47</v>
      </c>
      <c r="V82" s="48">
        <v>1</v>
      </c>
      <c r="W82" s="67">
        <v>2</v>
      </c>
      <c r="X82" s="48"/>
      <c r="Y82" s="48">
        <v>197.4</v>
      </c>
      <c r="Z82" s="68">
        <v>49350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57" t="s">
        <v>175</v>
      </c>
      <c r="C83" s="58" t="s">
        <v>384</v>
      </c>
      <c r="D83" s="285" t="s">
        <v>2596</v>
      </c>
      <c r="E83" s="72" t="s">
        <v>2262</v>
      </c>
      <c r="F83" s="60"/>
      <c r="G83" s="61"/>
      <c r="H83" s="62"/>
      <c r="I83" s="63">
        <v>5</v>
      </c>
      <c r="J83" s="64">
        <v>300</v>
      </c>
      <c r="K83" s="65" t="s">
        <v>2240</v>
      </c>
      <c r="L83" s="47" t="s">
        <v>371</v>
      </c>
      <c r="M83" s="48">
        <v>1</v>
      </c>
      <c r="N83" s="66" t="s">
        <v>118</v>
      </c>
      <c r="O83" s="66">
        <v>0</v>
      </c>
      <c r="P83" s="66">
        <v>0</v>
      </c>
      <c r="Q83" s="66" t="s">
        <v>84</v>
      </c>
      <c r="R83" s="66">
        <v>0</v>
      </c>
      <c r="S83" s="66" t="s">
        <v>1291</v>
      </c>
      <c r="T83" s="66">
        <v>0</v>
      </c>
      <c r="U83" s="48">
        <v>28</v>
      </c>
      <c r="V83" s="48">
        <v>2</v>
      </c>
      <c r="W83" s="67">
        <v>2</v>
      </c>
      <c r="X83" s="48"/>
      <c r="Y83" s="48">
        <v>84.000000000000014</v>
      </c>
      <c r="Z83" s="68">
        <v>21000.000000000004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42"/>
      <c r="AK83" s="56"/>
      <c r="AL83" s="21"/>
    </row>
    <row r="84" spans="2:38" s="5" customFormat="1" ht="22.5" customHeight="1" x14ac:dyDescent="0.4">
      <c r="B84" s="57" t="s">
        <v>2263</v>
      </c>
      <c r="C84" s="58" t="s">
        <v>175</v>
      </c>
      <c r="D84" s="285" t="s">
        <v>175</v>
      </c>
      <c r="E84" s="72" t="s">
        <v>2264</v>
      </c>
      <c r="F84" s="60"/>
      <c r="G84" s="61">
        <v>4.5</v>
      </c>
      <c r="H84" s="62" t="s">
        <v>2586</v>
      </c>
      <c r="I84" s="63">
        <v>13</v>
      </c>
      <c r="J84" s="64">
        <v>365</v>
      </c>
      <c r="K84" s="65" t="s">
        <v>2265</v>
      </c>
      <c r="L84" s="47" t="s">
        <v>549</v>
      </c>
      <c r="M84" s="48">
        <v>1</v>
      </c>
      <c r="N84" s="66" t="s">
        <v>743</v>
      </c>
      <c r="O84" s="66">
        <v>0</v>
      </c>
      <c r="P84" s="66">
        <v>0</v>
      </c>
      <c r="Q84" s="66">
        <v>0</v>
      </c>
      <c r="R84" s="66">
        <v>0</v>
      </c>
      <c r="S84" s="66" t="s">
        <v>2266</v>
      </c>
      <c r="T84" s="66">
        <v>0</v>
      </c>
      <c r="U84" s="48">
        <v>228</v>
      </c>
      <c r="V84" s="48">
        <v>2</v>
      </c>
      <c r="W84" s="67">
        <v>2</v>
      </c>
      <c r="X84" s="48"/>
      <c r="Y84" s="48">
        <v>2163.7199999999998</v>
      </c>
      <c r="Z84" s="68">
        <v>540929.99999999988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54"/>
      <c r="AK84" s="56"/>
      <c r="AL84" s="21"/>
    </row>
    <row r="85" spans="2:38" s="5" customFormat="1" ht="22.5" customHeight="1" x14ac:dyDescent="0.4">
      <c r="B85" s="57"/>
      <c r="C85" s="58"/>
      <c r="D85" s="58"/>
      <c r="E85" s="72"/>
      <c r="F85" s="60"/>
      <c r="G85" s="61"/>
      <c r="H85" s="62"/>
      <c r="I85" s="63"/>
      <c r="J85" s="64"/>
      <c r="K85" s="65"/>
      <c r="L85" s="47"/>
      <c r="M85" s="48"/>
      <c r="N85" s="66"/>
      <c r="O85" s="66"/>
      <c r="P85" s="66"/>
      <c r="Q85" s="66"/>
      <c r="R85" s="66"/>
      <c r="S85" s="66"/>
      <c r="T85" s="66"/>
      <c r="U85" s="48"/>
      <c r="V85" s="48"/>
      <c r="W85" s="67"/>
      <c r="X85" s="48"/>
      <c r="Y85" s="48"/>
      <c r="Z85" s="68"/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42"/>
      <c r="AK85" s="56"/>
      <c r="AL85" s="21"/>
    </row>
    <row r="86" spans="2:38" s="5" customFormat="1" ht="22.5" customHeight="1" x14ac:dyDescent="0.4">
      <c r="B86" s="57"/>
      <c r="C86" s="58"/>
      <c r="D86" s="58"/>
      <c r="E86" s="72"/>
      <c r="F86" s="60"/>
      <c r="G86" s="61"/>
      <c r="H86" s="62"/>
      <c r="I86" s="63"/>
      <c r="J86" s="64"/>
      <c r="K86" s="65"/>
      <c r="L86" s="47"/>
      <c r="M86" s="48"/>
      <c r="N86" s="66"/>
      <c r="O86" s="66"/>
      <c r="P86" s="66"/>
      <c r="Q86" s="66"/>
      <c r="R86" s="66"/>
      <c r="S86" s="66"/>
      <c r="T86" s="66"/>
      <c r="U86" s="48"/>
      <c r="V86" s="48"/>
      <c r="W86" s="67"/>
      <c r="X86" s="48"/>
      <c r="Y86" s="48"/>
      <c r="Z86" s="68"/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42"/>
      <c r="AK86" s="56"/>
      <c r="AL86" s="21"/>
    </row>
    <row r="87" spans="2:38" s="5" customFormat="1" ht="22.5" customHeight="1" thickBot="1" x14ac:dyDescent="0.45">
      <c r="B87" s="83"/>
      <c r="C87" s="84"/>
      <c r="D87" s="84"/>
      <c r="E87" s="85"/>
      <c r="F87" s="85"/>
      <c r="G87" s="307"/>
      <c r="H87" s="308"/>
      <c r="I87" s="89"/>
      <c r="J87" s="90"/>
      <c r="K87" s="91"/>
      <c r="L87" s="92"/>
      <c r="M87" s="93"/>
      <c r="N87" s="94"/>
      <c r="O87" s="94"/>
      <c r="P87" s="94"/>
      <c r="Q87" s="94"/>
      <c r="R87" s="94"/>
      <c r="S87" s="94"/>
      <c r="T87" s="94"/>
      <c r="U87" s="93"/>
      <c r="V87" s="93"/>
      <c r="W87" s="67"/>
      <c r="X87" s="93"/>
      <c r="Y87" s="93"/>
      <c r="Z87" s="95"/>
      <c r="AA87" s="150"/>
      <c r="AB87" s="147"/>
      <c r="AC87" s="69"/>
      <c r="AD87" s="69"/>
      <c r="AE87" s="70"/>
      <c r="AF87" s="71"/>
      <c r="AG87" s="70"/>
      <c r="AH87" s="70">
        <f t="shared" si="0"/>
        <v>0</v>
      </c>
      <c r="AI87" s="260">
        <f t="shared" si="1"/>
        <v>0</v>
      </c>
      <c r="AJ87" s="232"/>
      <c r="AK87" s="233"/>
      <c r="AL87" s="21"/>
    </row>
    <row r="88" spans="2:38" s="5" customFormat="1" ht="30" customHeight="1" thickTop="1" x14ac:dyDescent="0.4">
      <c r="C88" s="19"/>
      <c r="D88" s="19"/>
      <c r="E88" s="19"/>
      <c r="F88" s="19"/>
      <c r="G88" s="19"/>
      <c r="H88" s="19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226"/>
      <c r="Y88" s="309" t="s">
        <v>26</v>
      </c>
      <c r="Z88" s="309" t="s">
        <v>27</v>
      </c>
      <c r="AA88" s="97"/>
      <c r="AB88" s="97"/>
      <c r="AC88" s="97"/>
      <c r="AD88" s="97"/>
      <c r="AE88" s="97"/>
      <c r="AF88" s="97"/>
      <c r="AG88" s="99"/>
      <c r="AH88" s="100" t="s">
        <v>35</v>
      </c>
      <c r="AI88" s="100" t="s">
        <v>36</v>
      </c>
      <c r="AJ88" s="21"/>
    </row>
    <row r="89" spans="2:38" s="5" customFormat="1" ht="15" customHeight="1" thickBot="1" x14ac:dyDescent="0.45">
      <c r="C89" s="19"/>
      <c r="D89" s="19"/>
      <c r="E89" s="19"/>
      <c r="F89" s="19"/>
      <c r="G89" s="19"/>
      <c r="H89" s="19"/>
      <c r="Y89" s="310" t="s">
        <v>44</v>
      </c>
      <c r="Z89" s="311">
        <v>10</v>
      </c>
      <c r="AH89" s="103" t="s">
        <v>44</v>
      </c>
      <c r="AI89" s="103">
        <v>10</v>
      </c>
      <c r="AJ89" s="21"/>
    </row>
    <row r="90" spans="2:38" s="104" customFormat="1" ht="33" customHeight="1" thickTop="1" thickBot="1" x14ac:dyDescent="0.45">
      <c r="C90" s="105"/>
      <c r="D90" s="105"/>
      <c r="E90" s="105"/>
      <c r="F90" s="105"/>
      <c r="G90" s="105"/>
      <c r="H90" s="105"/>
      <c r="Y90" s="312">
        <f>SUM(Y9:Y84)</f>
        <v>37375.42</v>
      </c>
      <c r="Z90" s="313">
        <f>SUM(Z9:Z84)</f>
        <v>9343855</v>
      </c>
      <c r="AA90" s="108"/>
      <c r="AB90" s="108"/>
      <c r="AC90" s="108"/>
      <c r="AD90" s="108"/>
      <c r="AE90" s="108"/>
      <c r="AF90" s="108"/>
      <c r="AG90" s="108"/>
      <c r="AH90" s="314">
        <f>SUM(AH9:AH87)</f>
        <v>0</v>
      </c>
      <c r="AI90" s="315">
        <f>SUM(AI9:AI87)</f>
        <v>0</v>
      </c>
      <c r="AJ90" s="111"/>
    </row>
    <row r="91" spans="2:38" s="104" customFormat="1" ht="39.950000000000003" customHeight="1" thickTop="1" thickBot="1" x14ac:dyDescent="0.45">
      <c r="C91" s="105"/>
      <c r="D91" s="105"/>
      <c r="E91" s="105"/>
      <c r="F91" s="105"/>
      <c r="G91" s="105"/>
      <c r="H91" s="105"/>
      <c r="Y91" s="316"/>
      <c r="Z91" s="317" t="s">
        <v>197</v>
      </c>
      <c r="AA91" s="108"/>
      <c r="AB91" s="108"/>
      <c r="AC91" s="108"/>
      <c r="AD91" s="108"/>
      <c r="AE91" s="108"/>
      <c r="AF91" s="108"/>
      <c r="AG91" s="108"/>
      <c r="AH91" s="316"/>
      <c r="AI91" s="318"/>
      <c r="AJ91" s="316"/>
      <c r="AK91" s="318"/>
      <c r="AL91" s="115"/>
    </row>
    <row r="92" spans="2:38" s="104" customFormat="1" ht="33" customHeight="1" thickTop="1" x14ac:dyDescent="0.4">
      <c r="C92" s="105"/>
      <c r="D92" s="105"/>
      <c r="E92" s="105"/>
      <c r="F92" s="105"/>
      <c r="G92" s="105"/>
      <c r="H92" s="105"/>
      <c r="Y92" s="316"/>
      <c r="Z92" s="116" t="s">
        <v>198</v>
      </c>
      <c r="AA92" s="108"/>
      <c r="AB92" s="108"/>
      <c r="AC92" s="108"/>
      <c r="AD92" s="108"/>
      <c r="AE92" s="108"/>
      <c r="AF92" s="108"/>
      <c r="AG92" s="108"/>
      <c r="AH92" s="117" t="s">
        <v>179</v>
      </c>
      <c r="AI92" s="318"/>
      <c r="AJ92" s="366" t="s">
        <v>2502</v>
      </c>
      <c r="AK92" s="318"/>
      <c r="AL92" s="115"/>
    </row>
    <row r="93" spans="2:38" s="104" customFormat="1" ht="22.5" customHeight="1" thickBot="1" x14ac:dyDescent="0.45">
      <c r="C93" s="105"/>
      <c r="D93" s="105"/>
      <c r="E93" s="105"/>
      <c r="F93" s="105"/>
      <c r="G93" s="105"/>
      <c r="H93" s="105"/>
      <c r="Y93" s="118"/>
      <c r="Z93" s="119" t="s">
        <v>180</v>
      </c>
      <c r="AA93" s="108"/>
      <c r="AB93" s="108"/>
      <c r="AC93" s="108"/>
      <c r="AD93" s="108"/>
      <c r="AE93" s="108"/>
      <c r="AF93" s="108"/>
      <c r="AG93" s="108"/>
      <c r="AH93" s="120" t="s">
        <v>181</v>
      </c>
      <c r="AI93" s="108"/>
      <c r="AJ93" s="367"/>
      <c r="AK93" s="108"/>
      <c r="AL93" s="121"/>
    </row>
    <row r="94" spans="2:38" s="5" customFormat="1" ht="39.950000000000003" customHeight="1" thickTop="1" thickBot="1" x14ac:dyDescent="0.45">
      <c r="C94" s="19"/>
      <c r="D94" s="19"/>
      <c r="E94" s="19"/>
      <c r="F94" s="19"/>
      <c r="G94" s="19"/>
      <c r="H94" s="19"/>
      <c r="Y94" s="122"/>
      <c r="Z94" s="313">
        <v>316941.2254901962</v>
      </c>
      <c r="AA94" s="124"/>
      <c r="AB94" s="124"/>
      <c r="AC94" s="124"/>
      <c r="AD94" s="124"/>
      <c r="AE94" s="124"/>
      <c r="AF94" s="124"/>
      <c r="AG94" s="124"/>
      <c r="AH94" s="320">
        <f>(Y90-AH90)*$E$5/1000</f>
        <v>16.071430599999999</v>
      </c>
      <c r="AI94" s="321"/>
      <c r="AJ94" s="322">
        <f>1-AH90/Y90</f>
        <v>1</v>
      </c>
      <c r="AK94" s="321"/>
      <c r="AL94" s="323"/>
    </row>
    <row r="95" spans="2:38" s="5" customFormat="1" ht="37.5" customHeight="1" thickTop="1" x14ac:dyDescent="0.4">
      <c r="C95" s="19"/>
      <c r="D95" s="19"/>
      <c r="E95" s="19"/>
      <c r="F95" s="19"/>
      <c r="G95" s="19"/>
      <c r="H95" s="19"/>
      <c r="Z95" s="128" t="s">
        <v>199</v>
      </c>
      <c r="AA95" s="129"/>
      <c r="AB95" s="129"/>
      <c r="AC95" s="129"/>
      <c r="AD95" s="129"/>
      <c r="AE95" s="129"/>
      <c r="AF95" s="129"/>
      <c r="AG95" s="129"/>
      <c r="AH95" s="129"/>
      <c r="AJ95" s="129"/>
    </row>
    <row r="96" spans="2:38" s="5" customFormat="1" ht="39.950000000000003" customHeight="1" x14ac:dyDescent="0.4">
      <c r="C96" s="19"/>
      <c r="D96" s="19"/>
      <c r="E96" s="19"/>
      <c r="F96" s="19"/>
      <c r="G96" s="19"/>
      <c r="H96" s="19"/>
    </row>
  </sheetData>
  <autoFilter ref="B1:AK96"/>
  <mergeCells count="23">
    <mergeCell ref="AJ92:AJ93"/>
    <mergeCell ref="T7:T8"/>
    <mergeCell ref="X7:X8"/>
    <mergeCell ref="AA7:AA8"/>
    <mergeCell ref="AB7:AB8"/>
    <mergeCell ref="AC7:AC8"/>
    <mergeCell ref="AD7:AD8"/>
    <mergeCell ref="S7:S8"/>
    <mergeCell ref="K6:Z6"/>
    <mergeCell ref="AB6:AI6"/>
    <mergeCell ref="B7:B8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P7:P8"/>
    <mergeCell ref="Q7:Q8"/>
    <mergeCell ref="R7:R8"/>
  </mergeCells>
  <phoneticPr fontId="2"/>
  <pageMargins left="0.7" right="0.7" top="0.75" bottom="0.75" header="0.3" footer="0.3"/>
  <pageSetup paperSize="8" scale="2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120"/>
  <sheetViews>
    <sheetView zoomScale="55" zoomScaleNormal="55" workbookViewId="0">
      <pane xSplit="6" ySplit="8" topLeftCell="U10" activePane="bottomRight" state="frozen"/>
      <selection pane="topRight" activeCell="D6" sqref="D6"/>
      <selection pane="bottomLeft" activeCell="D6" sqref="D6"/>
      <selection pane="bottomRight" activeCell="B1" sqref="B1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5.875" style="131" bestFit="1" customWidth="1"/>
    <col min="35" max="35" width="22.625" style="131" customWidth="1"/>
    <col min="36" max="36" width="25.87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2639</v>
      </c>
      <c r="C1" s="2"/>
      <c r="D1" s="2"/>
      <c r="E1" s="2"/>
      <c r="F1" s="3"/>
      <c r="G1" s="2"/>
      <c r="H1" s="2"/>
      <c r="I1" s="2"/>
      <c r="J1" s="2"/>
      <c r="K1" s="2"/>
      <c r="L1" s="4"/>
      <c r="Z1" s="5">
        <v>25</v>
      </c>
    </row>
    <row r="2" spans="2:38" s="5" customFormat="1" ht="33.6" customHeight="1" x14ac:dyDescent="0.4">
      <c r="B2" s="6" t="s">
        <v>0</v>
      </c>
      <c r="C2" s="2"/>
      <c r="D2" s="238"/>
      <c r="E2" s="2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0.100000000000001" customHeight="1" thickBot="1" x14ac:dyDescent="0.45">
      <c r="B3" s="8" t="s">
        <v>1</v>
      </c>
      <c r="C3" s="8"/>
      <c r="D3" s="235"/>
      <c r="E3" s="9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17" t="s">
        <v>4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0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132" t="s">
        <v>48</v>
      </c>
      <c r="C9" s="133" t="s">
        <v>49</v>
      </c>
      <c r="D9" s="281">
        <v>1</v>
      </c>
      <c r="E9" s="134" t="s">
        <v>50</v>
      </c>
      <c r="F9" s="41"/>
      <c r="G9" s="42"/>
      <c r="H9" s="43"/>
      <c r="I9" s="44">
        <v>5</v>
      </c>
      <c r="J9" s="45">
        <v>359</v>
      </c>
      <c r="K9" s="135" t="s">
        <v>51</v>
      </c>
      <c r="L9" s="136" t="s">
        <v>52</v>
      </c>
      <c r="M9" s="137">
        <v>1</v>
      </c>
      <c r="N9" s="138" t="s">
        <v>53</v>
      </c>
      <c r="O9" s="138">
        <v>0</v>
      </c>
      <c r="P9" s="138" t="s">
        <v>54</v>
      </c>
      <c r="Q9" s="138">
        <v>0</v>
      </c>
      <c r="R9" s="138">
        <v>0</v>
      </c>
      <c r="S9" s="138" t="s">
        <v>55</v>
      </c>
      <c r="T9" s="138">
        <v>0</v>
      </c>
      <c r="U9" s="139">
        <v>48</v>
      </c>
      <c r="V9" s="139">
        <v>5</v>
      </c>
      <c r="W9" s="139">
        <v>5</v>
      </c>
      <c r="X9" s="139"/>
      <c r="Y9" s="139">
        <v>430.79999999999995</v>
      </c>
      <c r="Z9" s="224">
        <v>107700</v>
      </c>
      <c r="AA9" s="148"/>
      <c r="AB9" s="52"/>
      <c r="AC9" s="52"/>
      <c r="AD9" s="52"/>
      <c r="AE9" s="52"/>
      <c r="AF9" s="52"/>
      <c r="AG9" s="52"/>
      <c r="AH9" s="70">
        <f>(AF9/1000)*I9*J9*AG9</f>
        <v>0</v>
      </c>
      <c r="AI9" s="96">
        <f>AH9*$E$4*$E$3</f>
        <v>0</v>
      </c>
      <c r="AJ9" s="70"/>
      <c r="AK9" s="96"/>
      <c r="AL9" s="21"/>
    </row>
    <row r="10" spans="2:38" s="5" customFormat="1" ht="22.5" customHeight="1" x14ac:dyDescent="0.4">
      <c r="B10" s="132" t="s">
        <v>56</v>
      </c>
      <c r="C10" s="133" t="s">
        <v>49</v>
      </c>
      <c r="D10" s="281">
        <v>2</v>
      </c>
      <c r="E10" s="134" t="s">
        <v>57</v>
      </c>
      <c r="F10" s="60"/>
      <c r="G10" s="61"/>
      <c r="H10" s="62"/>
      <c r="I10" s="63">
        <v>13.5</v>
      </c>
      <c r="J10" s="64">
        <v>359</v>
      </c>
      <c r="K10" s="140" t="s">
        <v>58</v>
      </c>
      <c r="L10" s="136" t="s">
        <v>52</v>
      </c>
      <c r="M10" s="137">
        <v>1</v>
      </c>
      <c r="N10" s="141" t="s">
        <v>53</v>
      </c>
      <c r="O10" s="141">
        <v>0</v>
      </c>
      <c r="P10" s="141" t="s">
        <v>54</v>
      </c>
      <c r="Q10" s="141" t="s">
        <v>59</v>
      </c>
      <c r="R10" s="141">
        <v>0</v>
      </c>
      <c r="S10" s="141">
        <v>0</v>
      </c>
      <c r="T10" s="141">
        <v>0</v>
      </c>
      <c r="U10" s="137">
        <v>48</v>
      </c>
      <c r="V10" s="137">
        <v>19</v>
      </c>
      <c r="W10" s="142">
        <v>19</v>
      </c>
      <c r="X10" s="137"/>
      <c r="Y10" s="137">
        <v>4420.0079999999998</v>
      </c>
      <c r="Z10" s="145">
        <v>1105002</v>
      </c>
      <c r="AA10" s="149"/>
      <c r="AB10" s="69"/>
      <c r="AC10" s="69"/>
      <c r="AD10" s="69"/>
      <c r="AE10" s="69"/>
      <c r="AF10" s="69"/>
      <c r="AG10" s="69"/>
      <c r="AH10" s="70">
        <f t="shared" ref="AH10:AH73" si="0">(AF10/1000)*I10*J10*AG10</f>
        <v>0</v>
      </c>
      <c r="AI10" s="96">
        <f>AH10*$E$4*$E$3</f>
        <v>0</v>
      </c>
      <c r="AJ10" s="70"/>
      <c r="AK10" s="96"/>
      <c r="AL10" s="21"/>
    </row>
    <row r="11" spans="2:38" s="5" customFormat="1" ht="22.5" customHeight="1" x14ac:dyDescent="0.4">
      <c r="B11" s="132" t="s">
        <v>56</v>
      </c>
      <c r="C11" s="133" t="s">
        <v>49</v>
      </c>
      <c r="D11" s="281">
        <v>2</v>
      </c>
      <c r="E11" s="134" t="s">
        <v>57</v>
      </c>
      <c r="F11" s="60"/>
      <c r="G11" s="61"/>
      <c r="H11" s="62"/>
      <c r="I11" s="63">
        <v>0</v>
      </c>
      <c r="J11" s="64">
        <v>365</v>
      </c>
      <c r="K11" s="140" t="s">
        <v>60</v>
      </c>
      <c r="L11" s="136" t="s">
        <v>61</v>
      </c>
      <c r="M11" s="137">
        <v>1</v>
      </c>
      <c r="N11" s="141" t="s">
        <v>62</v>
      </c>
      <c r="O11" s="141">
        <v>0</v>
      </c>
      <c r="P11" s="141" t="s">
        <v>54</v>
      </c>
      <c r="Q11" s="141" t="s">
        <v>63</v>
      </c>
      <c r="R11" s="141">
        <v>0</v>
      </c>
      <c r="S11" s="141">
        <v>0</v>
      </c>
      <c r="T11" s="141" t="s">
        <v>64</v>
      </c>
      <c r="U11" s="137">
        <v>3.8</v>
      </c>
      <c r="V11" s="137">
        <v>1</v>
      </c>
      <c r="W11" s="142">
        <v>1</v>
      </c>
      <c r="X11" s="137"/>
      <c r="Y11" s="137">
        <v>0</v>
      </c>
      <c r="Z11" s="145">
        <v>0</v>
      </c>
      <c r="AA11" s="149"/>
      <c r="AB11" s="69"/>
      <c r="AC11" s="69"/>
      <c r="AD11" s="69"/>
      <c r="AE11" s="69"/>
      <c r="AF11" s="69"/>
      <c r="AG11" s="69"/>
      <c r="AH11" s="70">
        <f t="shared" si="0"/>
        <v>0</v>
      </c>
      <c r="AI11" s="96">
        <f t="shared" ref="AI11:AI74" si="1">AH11*$E$4*$E$3</f>
        <v>0</v>
      </c>
      <c r="AJ11" s="264" t="s">
        <v>175</v>
      </c>
      <c r="AK11" s="82" t="s">
        <v>175</v>
      </c>
      <c r="AL11" s="21"/>
    </row>
    <row r="12" spans="2:38" s="5" customFormat="1" ht="22.5" customHeight="1" x14ac:dyDescent="0.4">
      <c r="B12" s="132" t="s">
        <v>56</v>
      </c>
      <c r="C12" s="133" t="s">
        <v>49</v>
      </c>
      <c r="D12" s="281">
        <v>2</v>
      </c>
      <c r="E12" s="134" t="s">
        <v>57</v>
      </c>
      <c r="F12" s="60"/>
      <c r="G12" s="61"/>
      <c r="H12" s="62"/>
      <c r="I12" s="63">
        <v>24</v>
      </c>
      <c r="J12" s="64">
        <v>365</v>
      </c>
      <c r="K12" s="140" t="s">
        <v>65</v>
      </c>
      <c r="L12" s="136" t="s">
        <v>66</v>
      </c>
      <c r="M12" s="137">
        <v>1</v>
      </c>
      <c r="N12" s="141" t="s">
        <v>67</v>
      </c>
      <c r="O12" s="141">
        <v>0</v>
      </c>
      <c r="P12" s="141">
        <v>0</v>
      </c>
      <c r="Q12" s="141" t="s">
        <v>68</v>
      </c>
      <c r="R12" s="141">
        <v>0</v>
      </c>
      <c r="S12" s="141" t="s">
        <v>69</v>
      </c>
      <c r="T12" s="141">
        <v>0</v>
      </c>
      <c r="U12" s="137">
        <v>3</v>
      </c>
      <c r="V12" s="137">
        <v>1</v>
      </c>
      <c r="W12" s="142">
        <v>1</v>
      </c>
      <c r="X12" s="137"/>
      <c r="Y12" s="137">
        <v>26.280000000000005</v>
      </c>
      <c r="Z12" s="145">
        <v>6570.0000000000009</v>
      </c>
      <c r="AA12" s="149"/>
      <c r="AB12" s="69"/>
      <c r="AC12" s="69"/>
      <c r="AD12" s="69"/>
      <c r="AE12" s="69"/>
      <c r="AF12" s="69"/>
      <c r="AG12" s="69"/>
      <c r="AH12" s="70">
        <f t="shared" si="0"/>
        <v>0</v>
      </c>
      <c r="AI12" s="96">
        <f t="shared" si="1"/>
        <v>0</v>
      </c>
      <c r="AJ12" s="264" t="s">
        <v>175</v>
      </c>
      <c r="AK12" s="82" t="s">
        <v>175</v>
      </c>
      <c r="AL12" s="21"/>
    </row>
    <row r="13" spans="2:38" s="5" customFormat="1" ht="22.5" customHeight="1" x14ac:dyDescent="0.4">
      <c r="B13" s="132" t="s">
        <v>56</v>
      </c>
      <c r="C13" s="133" t="s">
        <v>49</v>
      </c>
      <c r="D13" s="281">
        <v>3</v>
      </c>
      <c r="E13" s="134" t="s">
        <v>70</v>
      </c>
      <c r="F13" s="60"/>
      <c r="G13" s="61"/>
      <c r="H13" s="62"/>
      <c r="I13" s="63">
        <v>13.5</v>
      </c>
      <c r="J13" s="64">
        <v>359</v>
      </c>
      <c r="K13" s="140" t="s">
        <v>71</v>
      </c>
      <c r="L13" s="136" t="s">
        <v>52</v>
      </c>
      <c r="M13" s="137">
        <v>1</v>
      </c>
      <c r="N13" s="141" t="s">
        <v>72</v>
      </c>
      <c r="O13" s="141">
        <v>0</v>
      </c>
      <c r="P13" s="141" t="s">
        <v>54</v>
      </c>
      <c r="Q13" s="141" t="s">
        <v>59</v>
      </c>
      <c r="R13" s="141">
        <v>0</v>
      </c>
      <c r="S13" s="141">
        <v>0</v>
      </c>
      <c r="T13" s="141">
        <v>0</v>
      </c>
      <c r="U13" s="137">
        <v>35</v>
      </c>
      <c r="V13" s="137">
        <v>2</v>
      </c>
      <c r="W13" s="142">
        <v>2</v>
      </c>
      <c r="X13" s="137"/>
      <c r="Y13" s="137">
        <v>339.255</v>
      </c>
      <c r="Z13" s="145">
        <v>84813.75</v>
      </c>
      <c r="AA13" s="149"/>
      <c r="AB13" s="69"/>
      <c r="AC13" s="69"/>
      <c r="AD13" s="69"/>
      <c r="AE13" s="69"/>
      <c r="AF13" s="69"/>
      <c r="AG13" s="69"/>
      <c r="AH13" s="70">
        <f t="shared" si="0"/>
        <v>0</v>
      </c>
      <c r="AI13" s="96">
        <f t="shared" si="1"/>
        <v>0</v>
      </c>
      <c r="AJ13" s="70"/>
      <c r="AK13" s="96"/>
      <c r="AL13" s="21"/>
    </row>
    <row r="14" spans="2:38" s="5" customFormat="1" ht="22.5" customHeight="1" x14ac:dyDescent="0.4">
      <c r="B14" s="132" t="s">
        <v>56</v>
      </c>
      <c r="C14" s="133" t="s">
        <v>49</v>
      </c>
      <c r="D14" s="281">
        <v>3</v>
      </c>
      <c r="E14" s="134" t="s">
        <v>70</v>
      </c>
      <c r="F14" s="60"/>
      <c r="G14" s="61"/>
      <c r="H14" s="62"/>
      <c r="I14" s="63">
        <v>13.5</v>
      </c>
      <c r="J14" s="64">
        <v>359</v>
      </c>
      <c r="K14" s="140" t="s">
        <v>58</v>
      </c>
      <c r="L14" s="136" t="s">
        <v>52</v>
      </c>
      <c r="M14" s="137">
        <v>1</v>
      </c>
      <c r="N14" s="141" t="s">
        <v>53</v>
      </c>
      <c r="O14" s="141">
        <v>0</v>
      </c>
      <c r="P14" s="326" t="s">
        <v>54</v>
      </c>
      <c r="Q14" s="141" t="s">
        <v>59</v>
      </c>
      <c r="R14" s="141">
        <v>0</v>
      </c>
      <c r="S14" s="141">
        <v>0</v>
      </c>
      <c r="T14" s="141">
        <v>0</v>
      </c>
      <c r="U14" s="137">
        <v>48</v>
      </c>
      <c r="V14" s="137">
        <v>4</v>
      </c>
      <c r="W14" s="142">
        <v>4</v>
      </c>
      <c r="X14" s="137"/>
      <c r="Y14" s="137">
        <v>930.52800000000002</v>
      </c>
      <c r="Z14" s="145">
        <v>232632</v>
      </c>
      <c r="AA14" s="149"/>
      <c r="AB14" s="69"/>
      <c r="AC14" s="69"/>
      <c r="AD14" s="69"/>
      <c r="AE14" s="69"/>
      <c r="AF14" s="69"/>
      <c r="AG14" s="69"/>
      <c r="AH14" s="70">
        <f t="shared" si="0"/>
        <v>0</v>
      </c>
      <c r="AI14" s="96">
        <f t="shared" si="1"/>
        <v>0</v>
      </c>
      <c r="AJ14" s="70"/>
      <c r="AK14" s="96"/>
      <c r="AL14" s="21"/>
    </row>
    <row r="15" spans="2:38" s="5" customFormat="1" ht="22.5" customHeight="1" x14ac:dyDescent="0.4">
      <c r="B15" s="132" t="s">
        <v>56</v>
      </c>
      <c r="C15" s="133" t="s">
        <v>49</v>
      </c>
      <c r="D15" s="281">
        <v>3</v>
      </c>
      <c r="E15" s="134" t="s">
        <v>70</v>
      </c>
      <c r="F15" s="60"/>
      <c r="G15" s="61"/>
      <c r="H15" s="62"/>
      <c r="I15" s="63">
        <v>0</v>
      </c>
      <c r="J15" s="64">
        <v>365</v>
      </c>
      <c r="K15" s="140" t="s">
        <v>60</v>
      </c>
      <c r="L15" s="136" t="s">
        <v>61</v>
      </c>
      <c r="M15" s="137">
        <v>1</v>
      </c>
      <c r="N15" s="141" t="s">
        <v>62</v>
      </c>
      <c r="O15" s="141">
        <v>0</v>
      </c>
      <c r="P15" s="141" t="s">
        <v>54</v>
      </c>
      <c r="Q15" s="141" t="s">
        <v>63</v>
      </c>
      <c r="R15" s="141">
        <v>0</v>
      </c>
      <c r="S15" s="141">
        <v>0</v>
      </c>
      <c r="T15" s="141" t="s">
        <v>64</v>
      </c>
      <c r="U15" s="137">
        <v>3.8</v>
      </c>
      <c r="V15" s="137">
        <v>1</v>
      </c>
      <c r="W15" s="142">
        <v>1</v>
      </c>
      <c r="X15" s="137"/>
      <c r="Y15" s="137">
        <v>0</v>
      </c>
      <c r="Z15" s="145">
        <v>0</v>
      </c>
      <c r="AA15" s="149"/>
      <c r="AB15" s="69"/>
      <c r="AC15" s="69"/>
      <c r="AD15" s="69"/>
      <c r="AE15" s="69"/>
      <c r="AF15" s="69"/>
      <c r="AG15" s="69"/>
      <c r="AH15" s="70">
        <f t="shared" si="0"/>
        <v>0</v>
      </c>
      <c r="AI15" s="96">
        <f t="shared" si="1"/>
        <v>0</v>
      </c>
      <c r="AJ15" s="264" t="s">
        <v>175</v>
      </c>
      <c r="AK15" s="82" t="s">
        <v>175</v>
      </c>
      <c r="AL15" s="21"/>
    </row>
    <row r="16" spans="2:38" s="5" customFormat="1" ht="22.5" customHeight="1" x14ac:dyDescent="0.4">
      <c r="B16" s="132" t="s">
        <v>56</v>
      </c>
      <c r="C16" s="133" t="s">
        <v>49</v>
      </c>
      <c r="D16" s="281">
        <v>3</v>
      </c>
      <c r="E16" s="134" t="s">
        <v>70</v>
      </c>
      <c r="F16" s="60"/>
      <c r="G16" s="61"/>
      <c r="H16" s="62"/>
      <c r="I16" s="63">
        <v>24</v>
      </c>
      <c r="J16" s="64">
        <v>365</v>
      </c>
      <c r="K16" s="140" t="s">
        <v>73</v>
      </c>
      <c r="L16" s="136" t="s">
        <v>66</v>
      </c>
      <c r="M16" s="137">
        <v>1</v>
      </c>
      <c r="N16" s="141" t="s">
        <v>67</v>
      </c>
      <c r="O16" s="141">
        <v>0</v>
      </c>
      <c r="P16" s="141">
        <v>0</v>
      </c>
      <c r="Q16" s="141" t="s">
        <v>74</v>
      </c>
      <c r="R16" s="141" t="s">
        <v>75</v>
      </c>
      <c r="S16" s="141" t="s">
        <v>69</v>
      </c>
      <c r="T16" s="141">
        <v>0</v>
      </c>
      <c r="U16" s="137">
        <v>3</v>
      </c>
      <c r="V16" s="137">
        <v>1</v>
      </c>
      <c r="W16" s="142">
        <v>1</v>
      </c>
      <c r="X16" s="137"/>
      <c r="Y16" s="137">
        <v>26.280000000000005</v>
      </c>
      <c r="Z16" s="145">
        <v>6570.0000000000009</v>
      </c>
      <c r="AA16" s="149"/>
      <c r="AB16" s="69"/>
      <c r="AC16" s="69"/>
      <c r="AD16" s="69"/>
      <c r="AE16" s="69"/>
      <c r="AF16" s="69"/>
      <c r="AG16" s="69"/>
      <c r="AH16" s="70">
        <f t="shared" si="0"/>
        <v>0</v>
      </c>
      <c r="AI16" s="96">
        <f t="shared" si="1"/>
        <v>0</v>
      </c>
      <c r="AJ16" s="264" t="s">
        <v>175</v>
      </c>
      <c r="AK16" s="82" t="s">
        <v>175</v>
      </c>
      <c r="AL16" s="21"/>
    </row>
    <row r="17" spans="2:38" s="5" customFormat="1" ht="22.5" customHeight="1" x14ac:dyDescent="0.4">
      <c r="B17" s="132" t="s">
        <v>56</v>
      </c>
      <c r="C17" s="133" t="s">
        <v>49</v>
      </c>
      <c r="D17" s="281">
        <v>4</v>
      </c>
      <c r="E17" s="134" t="s">
        <v>76</v>
      </c>
      <c r="F17" s="60"/>
      <c r="G17" s="61"/>
      <c r="H17" s="62"/>
      <c r="I17" s="63">
        <v>8</v>
      </c>
      <c r="J17" s="64">
        <v>359</v>
      </c>
      <c r="K17" s="140" t="s">
        <v>77</v>
      </c>
      <c r="L17" s="136" t="s">
        <v>78</v>
      </c>
      <c r="M17" s="137">
        <v>4</v>
      </c>
      <c r="N17" s="141" t="s">
        <v>79</v>
      </c>
      <c r="O17" s="141">
        <v>0</v>
      </c>
      <c r="P17" s="141" t="s">
        <v>80</v>
      </c>
      <c r="Q17" s="141" t="s">
        <v>63</v>
      </c>
      <c r="R17" s="141">
        <v>0</v>
      </c>
      <c r="S17" s="141" t="s">
        <v>55</v>
      </c>
      <c r="T17" s="141">
        <v>0</v>
      </c>
      <c r="U17" s="137">
        <v>48</v>
      </c>
      <c r="V17" s="137">
        <v>20</v>
      </c>
      <c r="W17" s="142">
        <v>80</v>
      </c>
      <c r="X17" s="137"/>
      <c r="Y17" s="137">
        <v>11028.48</v>
      </c>
      <c r="Z17" s="145">
        <v>2757120</v>
      </c>
      <c r="AA17" s="149"/>
      <c r="AB17" s="69"/>
      <c r="AC17" s="69"/>
      <c r="AD17" s="69"/>
      <c r="AE17" s="69"/>
      <c r="AF17" s="69"/>
      <c r="AG17" s="69"/>
      <c r="AH17" s="70">
        <f t="shared" si="0"/>
        <v>0</v>
      </c>
      <c r="AI17" s="96">
        <f t="shared" si="1"/>
        <v>0</v>
      </c>
      <c r="AJ17" s="70"/>
      <c r="AK17" s="96"/>
      <c r="AL17" s="21"/>
    </row>
    <row r="18" spans="2:38" s="5" customFormat="1" ht="22.5" customHeight="1" x14ac:dyDescent="0.4">
      <c r="B18" s="132" t="s">
        <v>56</v>
      </c>
      <c r="C18" s="133" t="s">
        <v>49</v>
      </c>
      <c r="D18" s="281">
        <v>4</v>
      </c>
      <c r="E18" s="134" t="s">
        <v>76</v>
      </c>
      <c r="F18" s="60"/>
      <c r="G18" s="61"/>
      <c r="H18" s="62"/>
      <c r="I18" s="63">
        <v>5</v>
      </c>
      <c r="J18" s="64">
        <v>359</v>
      </c>
      <c r="K18" s="140" t="s">
        <v>81</v>
      </c>
      <c r="L18" s="136" t="s">
        <v>82</v>
      </c>
      <c r="M18" s="137">
        <v>1</v>
      </c>
      <c r="N18" s="141" t="s">
        <v>83</v>
      </c>
      <c r="O18" s="141">
        <v>0</v>
      </c>
      <c r="P18" s="141">
        <v>0</v>
      </c>
      <c r="Q18" s="141" t="s">
        <v>84</v>
      </c>
      <c r="R18" s="141">
        <v>0</v>
      </c>
      <c r="S18" s="141" t="s">
        <v>85</v>
      </c>
      <c r="T18" s="141">
        <v>0</v>
      </c>
      <c r="U18" s="137">
        <v>34</v>
      </c>
      <c r="V18" s="137">
        <v>2</v>
      </c>
      <c r="W18" s="142">
        <v>2</v>
      </c>
      <c r="X18" s="137"/>
      <c r="Y18" s="137">
        <v>122.06</v>
      </c>
      <c r="Z18" s="145">
        <v>30515</v>
      </c>
      <c r="AA18" s="149"/>
      <c r="AB18" s="69"/>
      <c r="AC18" s="69"/>
      <c r="AD18" s="69"/>
      <c r="AE18" s="69"/>
      <c r="AF18" s="69"/>
      <c r="AG18" s="69"/>
      <c r="AH18" s="70">
        <f t="shared" si="0"/>
        <v>0</v>
      </c>
      <c r="AI18" s="96">
        <f t="shared" si="1"/>
        <v>0</v>
      </c>
      <c r="AJ18" s="70"/>
      <c r="AK18" s="96"/>
      <c r="AL18" s="21"/>
    </row>
    <row r="19" spans="2:38" s="5" customFormat="1" ht="22.5" customHeight="1" x14ac:dyDescent="0.4">
      <c r="B19" s="132" t="s">
        <v>56</v>
      </c>
      <c r="C19" s="133" t="s">
        <v>49</v>
      </c>
      <c r="D19" s="281">
        <v>4</v>
      </c>
      <c r="E19" s="134" t="s">
        <v>76</v>
      </c>
      <c r="F19" s="60"/>
      <c r="G19" s="61"/>
      <c r="H19" s="62"/>
      <c r="I19" s="63">
        <v>8</v>
      </c>
      <c r="J19" s="64">
        <v>359</v>
      </c>
      <c r="K19" s="140" t="s">
        <v>86</v>
      </c>
      <c r="L19" s="136" t="s">
        <v>52</v>
      </c>
      <c r="M19" s="137">
        <v>1</v>
      </c>
      <c r="N19" s="141" t="s">
        <v>87</v>
      </c>
      <c r="O19" s="141">
        <v>0</v>
      </c>
      <c r="P19" s="141" t="s">
        <v>88</v>
      </c>
      <c r="Q19" s="141">
        <v>0</v>
      </c>
      <c r="R19" s="141">
        <v>0</v>
      </c>
      <c r="S19" s="141">
        <v>0</v>
      </c>
      <c r="T19" s="141">
        <v>0</v>
      </c>
      <c r="U19" s="137">
        <v>90</v>
      </c>
      <c r="V19" s="137">
        <v>16</v>
      </c>
      <c r="W19" s="142">
        <v>16</v>
      </c>
      <c r="X19" s="137"/>
      <c r="Y19" s="137">
        <v>4135.68</v>
      </c>
      <c r="Z19" s="145">
        <v>1033920</v>
      </c>
      <c r="AA19" s="149"/>
      <c r="AB19" s="69"/>
      <c r="AC19" s="69"/>
      <c r="AD19" s="69"/>
      <c r="AE19" s="69"/>
      <c r="AF19" s="69"/>
      <c r="AG19" s="69"/>
      <c r="AH19" s="70">
        <f t="shared" si="0"/>
        <v>0</v>
      </c>
      <c r="AI19" s="96">
        <f t="shared" si="1"/>
        <v>0</v>
      </c>
      <c r="AJ19" s="70"/>
      <c r="AK19" s="96"/>
      <c r="AL19" s="21"/>
    </row>
    <row r="20" spans="2:38" s="5" customFormat="1" ht="22.5" customHeight="1" x14ac:dyDescent="0.4">
      <c r="B20" s="132" t="s">
        <v>56</v>
      </c>
      <c r="C20" s="133" t="s">
        <v>49</v>
      </c>
      <c r="D20" s="281">
        <v>4</v>
      </c>
      <c r="E20" s="134" t="s">
        <v>76</v>
      </c>
      <c r="F20" s="60"/>
      <c r="G20" s="61"/>
      <c r="H20" s="62"/>
      <c r="I20" s="63">
        <v>0</v>
      </c>
      <c r="J20" s="64">
        <v>365</v>
      </c>
      <c r="K20" s="140" t="s">
        <v>60</v>
      </c>
      <c r="L20" s="136" t="s">
        <v>61</v>
      </c>
      <c r="M20" s="137">
        <v>1</v>
      </c>
      <c r="N20" s="141" t="s">
        <v>62</v>
      </c>
      <c r="O20" s="141">
        <v>0</v>
      </c>
      <c r="P20" s="141" t="s">
        <v>88</v>
      </c>
      <c r="Q20" s="141" t="s">
        <v>63</v>
      </c>
      <c r="R20" s="141">
        <v>0</v>
      </c>
      <c r="S20" s="141">
        <v>0</v>
      </c>
      <c r="T20" s="141" t="s">
        <v>64</v>
      </c>
      <c r="U20" s="137">
        <v>3.8</v>
      </c>
      <c r="V20" s="137">
        <v>4</v>
      </c>
      <c r="W20" s="142">
        <v>4</v>
      </c>
      <c r="X20" s="137"/>
      <c r="Y20" s="137">
        <v>0</v>
      </c>
      <c r="Z20" s="145">
        <v>0</v>
      </c>
      <c r="AA20" s="149"/>
      <c r="AB20" s="69"/>
      <c r="AC20" s="69"/>
      <c r="AD20" s="69"/>
      <c r="AE20" s="69"/>
      <c r="AF20" s="69"/>
      <c r="AG20" s="69"/>
      <c r="AH20" s="70">
        <f t="shared" si="0"/>
        <v>0</v>
      </c>
      <c r="AI20" s="96">
        <f t="shared" si="1"/>
        <v>0</v>
      </c>
      <c r="AJ20" s="264" t="s">
        <v>175</v>
      </c>
      <c r="AK20" s="82" t="s">
        <v>175</v>
      </c>
      <c r="AL20" s="21"/>
    </row>
    <row r="21" spans="2:38" s="5" customFormat="1" ht="22.5" customHeight="1" x14ac:dyDescent="0.4">
      <c r="B21" s="132" t="s">
        <v>56</v>
      </c>
      <c r="C21" s="133" t="s">
        <v>49</v>
      </c>
      <c r="D21" s="281">
        <v>4</v>
      </c>
      <c r="E21" s="134" t="s">
        <v>76</v>
      </c>
      <c r="F21" s="60"/>
      <c r="G21" s="61"/>
      <c r="H21" s="62"/>
      <c r="I21" s="63">
        <v>24</v>
      </c>
      <c r="J21" s="64">
        <v>365</v>
      </c>
      <c r="K21" s="140" t="s">
        <v>89</v>
      </c>
      <c r="L21" s="136" t="s">
        <v>90</v>
      </c>
      <c r="M21" s="137">
        <v>1</v>
      </c>
      <c r="N21" s="141" t="s">
        <v>91</v>
      </c>
      <c r="O21" s="141">
        <v>0</v>
      </c>
      <c r="P21" s="141">
        <v>0</v>
      </c>
      <c r="Q21" s="141" t="s">
        <v>92</v>
      </c>
      <c r="R21" s="141" t="s">
        <v>75</v>
      </c>
      <c r="S21" s="141" t="s">
        <v>69</v>
      </c>
      <c r="T21" s="141">
        <v>0</v>
      </c>
      <c r="U21" s="137">
        <v>2.2000000000000002</v>
      </c>
      <c r="V21" s="137">
        <v>1</v>
      </c>
      <c r="W21" s="142">
        <v>1</v>
      </c>
      <c r="X21" s="137"/>
      <c r="Y21" s="137">
        <v>19.271999999999998</v>
      </c>
      <c r="Z21" s="145">
        <v>4818</v>
      </c>
      <c r="AA21" s="149"/>
      <c r="AB21" s="69"/>
      <c r="AC21" s="69"/>
      <c r="AD21" s="69"/>
      <c r="AE21" s="69"/>
      <c r="AF21" s="69"/>
      <c r="AG21" s="69"/>
      <c r="AH21" s="70">
        <f t="shared" si="0"/>
        <v>0</v>
      </c>
      <c r="AI21" s="96">
        <f t="shared" si="1"/>
        <v>0</v>
      </c>
      <c r="AJ21" s="264" t="s">
        <v>175</v>
      </c>
      <c r="AK21" s="82" t="s">
        <v>175</v>
      </c>
      <c r="AL21" s="21"/>
    </row>
    <row r="22" spans="2:38" s="5" customFormat="1" ht="22.5" customHeight="1" x14ac:dyDescent="0.4">
      <c r="B22" s="132" t="s">
        <v>56</v>
      </c>
      <c r="C22" s="133" t="s">
        <v>49</v>
      </c>
      <c r="D22" s="281">
        <v>4</v>
      </c>
      <c r="E22" s="134" t="s">
        <v>76</v>
      </c>
      <c r="F22" s="60"/>
      <c r="G22" s="61"/>
      <c r="H22" s="62"/>
      <c r="I22" s="63">
        <v>24</v>
      </c>
      <c r="J22" s="64">
        <v>365</v>
      </c>
      <c r="K22" s="140" t="s">
        <v>65</v>
      </c>
      <c r="L22" s="136" t="s">
        <v>66</v>
      </c>
      <c r="M22" s="137">
        <v>1</v>
      </c>
      <c r="N22" s="141" t="s">
        <v>67</v>
      </c>
      <c r="O22" s="141">
        <v>0</v>
      </c>
      <c r="P22" s="141">
        <v>0</v>
      </c>
      <c r="Q22" s="141" t="s">
        <v>68</v>
      </c>
      <c r="R22" s="141">
        <v>0</v>
      </c>
      <c r="S22" s="141" t="s">
        <v>69</v>
      </c>
      <c r="T22" s="141">
        <v>0</v>
      </c>
      <c r="U22" s="137">
        <v>3</v>
      </c>
      <c r="V22" s="137">
        <v>2</v>
      </c>
      <c r="W22" s="142">
        <v>2</v>
      </c>
      <c r="X22" s="137"/>
      <c r="Y22" s="137">
        <v>52.560000000000009</v>
      </c>
      <c r="Z22" s="145">
        <v>13140.000000000002</v>
      </c>
      <c r="AA22" s="149"/>
      <c r="AB22" s="69"/>
      <c r="AC22" s="69"/>
      <c r="AD22" s="69"/>
      <c r="AE22" s="69"/>
      <c r="AF22" s="69"/>
      <c r="AG22" s="69"/>
      <c r="AH22" s="70">
        <f t="shared" si="0"/>
        <v>0</v>
      </c>
      <c r="AI22" s="96">
        <f t="shared" si="1"/>
        <v>0</v>
      </c>
      <c r="AJ22" s="264" t="s">
        <v>175</v>
      </c>
      <c r="AK22" s="82" t="s">
        <v>175</v>
      </c>
      <c r="AL22" s="21"/>
    </row>
    <row r="23" spans="2:38" s="5" customFormat="1" ht="22.5" customHeight="1" x14ac:dyDescent="0.4">
      <c r="B23" s="132" t="s">
        <v>56</v>
      </c>
      <c r="C23" s="133" t="s">
        <v>49</v>
      </c>
      <c r="D23" s="281">
        <v>5</v>
      </c>
      <c r="E23" s="134" t="s">
        <v>93</v>
      </c>
      <c r="F23" s="60" t="s">
        <v>94</v>
      </c>
      <c r="G23" s="61"/>
      <c r="H23" s="62" t="s">
        <v>2508</v>
      </c>
      <c r="I23" s="63">
        <v>1</v>
      </c>
      <c r="J23" s="64">
        <v>12</v>
      </c>
      <c r="K23" s="140" t="s">
        <v>95</v>
      </c>
      <c r="L23" s="136" t="s">
        <v>96</v>
      </c>
      <c r="M23" s="137">
        <v>1</v>
      </c>
      <c r="N23" s="141" t="s">
        <v>97</v>
      </c>
      <c r="O23" s="141">
        <v>0</v>
      </c>
      <c r="P23" s="141">
        <v>0</v>
      </c>
      <c r="Q23" s="141" t="s">
        <v>63</v>
      </c>
      <c r="R23" s="141">
        <v>0</v>
      </c>
      <c r="S23" s="141">
        <v>0</v>
      </c>
      <c r="T23" s="141">
        <v>0</v>
      </c>
      <c r="U23" s="137">
        <v>36</v>
      </c>
      <c r="V23" s="137">
        <v>2</v>
      </c>
      <c r="W23" s="142">
        <v>2</v>
      </c>
      <c r="X23" s="137"/>
      <c r="Y23" s="137">
        <v>0.86399999999999988</v>
      </c>
      <c r="Z23" s="145">
        <v>215.99999999999997</v>
      </c>
      <c r="AA23" s="149"/>
      <c r="AB23" s="69"/>
      <c r="AC23" s="69"/>
      <c r="AD23" s="69"/>
      <c r="AE23" s="69"/>
      <c r="AF23" s="69"/>
      <c r="AG23" s="69"/>
      <c r="AH23" s="70">
        <f t="shared" si="0"/>
        <v>0</v>
      </c>
      <c r="AI23" s="96">
        <f t="shared" si="1"/>
        <v>0</v>
      </c>
      <c r="AJ23" s="70"/>
      <c r="AK23" s="96"/>
      <c r="AL23" s="21"/>
    </row>
    <row r="24" spans="2:38" s="5" customFormat="1" ht="22.5" customHeight="1" x14ac:dyDescent="0.4">
      <c r="B24" s="132" t="s">
        <v>56</v>
      </c>
      <c r="C24" s="133" t="s">
        <v>49</v>
      </c>
      <c r="D24" s="281">
        <v>5</v>
      </c>
      <c r="E24" s="134" t="s">
        <v>93</v>
      </c>
      <c r="F24" s="60" t="s">
        <v>98</v>
      </c>
      <c r="G24" s="61"/>
      <c r="H24" s="62"/>
      <c r="I24" s="63">
        <v>4</v>
      </c>
      <c r="J24" s="64">
        <v>80</v>
      </c>
      <c r="K24" s="140" t="s">
        <v>99</v>
      </c>
      <c r="L24" s="136" t="s">
        <v>96</v>
      </c>
      <c r="M24" s="137">
        <v>2</v>
      </c>
      <c r="N24" s="141" t="s">
        <v>97</v>
      </c>
      <c r="O24" s="141">
        <v>0</v>
      </c>
      <c r="P24" s="141">
        <v>0</v>
      </c>
      <c r="Q24" s="141" t="s">
        <v>63</v>
      </c>
      <c r="R24" s="141">
        <v>0</v>
      </c>
      <c r="S24" s="141">
        <v>0</v>
      </c>
      <c r="T24" s="141">
        <v>0</v>
      </c>
      <c r="U24" s="137">
        <v>36</v>
      </c>
      <c r="V24" s="137">
        <v>1</v>
      </c>
      <c r="W24" s="142">
        <v>2</v>
      </c>
      <c r="X24" s="137"/>
      <c r="Y24" s="137">
        <v>23.04</v>
      </c>
      <c r="Z24" s="145">
        <v>5760</v>
      </c>
      <c r="AA24" s="149"/>
      <c r="AB24" s="69"/>
      <c r="AC24" s="69"/>
      <c r="AD24" s="69"/>
      <c r="AE24" s="69"/>
      <c r="AF24" s="69"/>
      <c r="AG24" s="69"/>
      <c r="AH24" s="70">
        <f t="shared" si="0"/>
        <v>0</v>
      </c>
      <c r="AI24" s="96">
        <f t="shared" si="1"/>
        <v>0</v>
      </c>
      <c r="AJ24" s="70"/>
      <c r="AK24" s="96"/>
      <c r="AL24" s="21"/>
    </row>
    <row r="25" spans="2:38" s="5" customFormat="1" ht="22.5" customHeight="1" x14ac:dyDescent="0.4">
      <c r="B25" s="132" t="s">
        <v>56</v>
      </c>
      <c r="C25" s="133" t="s">
        <v>49</v>
      </c>
      <c r="D25" s="281">
        <v>6</v>
      </c>
      <c r="E25" s="134" t="s">
        <v>100</v>
      </c>
      <c r="F25" s="60"/>
      <c r="G25" s="61"/>
      <c r="H25" s="62"/>
      <c r="I25" s="63">
        <v>1</v>
      </c>
      <c r="J25" s="64">
        <v>12</v>
      </c>
      <c r="K25" s="140" t="s">
        <v>95</v>
      </c>
      <c r="L25" s="136" t="s">
        <v>96</v>
      </c>
      <c r="M25" s="137">
        <v>1</v>
      </c>
      <c r="N25" s="141" t="s">
        <v>97</v>
      </c>
      <c r="O25" s="141">
        <v>0</v>
      </c>
      <c r="P25" s="141">
        <v>0</v>
      </c>
      <c r="Q25" s="141" t="s">
        <v>63</v>
      </c>
      <c r="R25" s="141">
        <v>0</v>
      </c>
      <c r="S25" s="141">
        <v>0</v>
      </c>
      <c r="T25" s="141">
        <v>0</v>
      </c>
      <c r="U25" s="137">
        <v>36</v>
      </c>
      <c r="V25" s="137">
        <v>2</v>
      </c>
      <c r="W25" s="142">
        <v>2</v>
      </c>
      <c r="X25" s="137"/>
      <c r="Y25" s="137">
        <v>0.86399999999999988</v>
      </c>
      <c r="Z25" s="145">
        <v>215.99999999999997</v>
      </c>
      <c r="AA25" s="149"/>
      <c r="AB25" s="69"/>
      <c r="AC25" s="69"/>
      <c r="AD25" s="69"/>
      <c r="AE25" s="69"/>
      <c r="AF25" s="69"/>
      <c r="AG25" s="69"/>
      <c r="AH25" s="70">
        <f t="shared" si="0"/>
        <v>0</v>
      </c>
      <c r="AI25" s="96">
        <f t="shared" si="1"/>
        <v>0</v>
      </c>
      <c r="AJ25" s="70"/>
      <c r="AK25" s="96"/>
      <c r="AL25" s="21"/>
    </row>
    <row r="26" spans="2:38" s="5" customFormat="1" ht="22.5" customHeight="1" x14ac:dyDescent="0.4">
      <c r="B26" s="132" t="s">
        <v>56</v>
      </c>
      <c r="C26" s="133" t="s">
        <v>49</v>
      </c>
      <c r="D26" s="281">
        <v>7</v>
      </c>
      <c r="E26" s="134" t="s">
        <v>101</v>
      </c>
      <c r="F26" s="60"/>
      <c r="G26" s="61"/>
      <c r="H26" s="62"/>
      <c r="I26" s="63">
        <v>2</v>
      </c>
      <c r="J26" s="64">
        <v>359</v>
      </c>
      <c r="K26" s="140" t="s">
        <v>95</v>
      </c>
      <c r="L26" s="136" t="s">
        <v>96</v>
      </c>
      <c r="M26" s="137">
        <v>1</v>
      </c>
      <c r="N26" s="141" t="s">
        <v>97</v>
      </c>
      <c r="O26" s="141">
        <v>0</v>
      </c>
      <c r="P26" s="141">
        <v>0</v>
      </c>
      <c r="Q26" s="141" t="s">
        <v>63</v>
      </c>
      <c r="R26" s="141">
        <v>0</v>
      </c>
      <c r="S26" s="141">
        <v>0</v>
      </c>
      <c r="T26" s="141">
        <v>0</v>
      </c>
      <c r="U26" s="137">
        <v>36</v>
      </c>
      <c r="V26" s="137">
        <v>1</v>
      </c>
      <c r="W26" s="142">
        <v>1</v>
      </c>
      <c r="X26" s="137"/>
      <c r="Y26" s="137">
        <v>25.847999999999999</v>
      </c>
      <c r="Z26" s="145">
        <v>6461.9999999999991</v>
      </c>
      <c r="AA26" s="149"/>
      <c r="AB26" s="69"/>
      <c r="AC26" s="69"/>
      <c r="AD26" s="69"/>
      <c r="AE26" s="69"/>
      <c r="AF26" s="69"/>
      <c r="AG26" s="69"/>
      <c r="AH26" s="70">
        <f t="shared" si="0"/>
        <v>0</v>
      </c>
      <c r="AI26" s="96">
        <f t="shared" si="1"/>
        <v>0</v>
      </c>
      <c r="AJ26" s="70"/>
      <c r="AK26" s="96"/>
      <c r="AL26" s="21"/>
    </row>
    <row r="27" spans="2:38" s="5" customFormat="1" ht="22.5" customHeight="1" x14ac:dyDescent="0.4">
      <c r="B27" s="132" t="s">
        <v>56</v>
      </c>
      <c r="C27" s="133" t="s">
        <v>49</v>
      </c>
      <c r="D27" s="281">
        <v>8</v>
      </c>
      <c r="E27" s="134" t="s">
        <v>102</v>
      </c>
      <c r="F27" s="60" t="s">
        <v>103</v>
      </c>
      <c r="G27" s="61"/>
      <c r="H27" s="62"/>
      <c r="I27" s="63">
        <v>3</v>
      </c>
      <c r="J27" s="64">
        <v>359</v>
      </c>
      <c r="K27" s="140" t="s">
        <v>104</v>
      </c>
      <c r="L27" s="136" t="s">
        <v>52</v>
      </c>
      <c r="M27" s="137">
        <v>1</v>
      </c>
      <c r="N27" s="141" t="s">
        <v>105</v>
      </c>
      <c r="O27" s="141">
        <v>0</v>
      </c>
      <c r="P27" s="141" t="s">
        <v>88</v>
      </c>
      <c r="Q27" s="141" t="s">
        <v>59</v>
      </c>
      <c r="R27" s="141">
        <v>0</v>
      </c>
      <c r="S27" s="141">
        <v>0</v>
      </c>
      <c r="T27" s="141">
        <v>0</v>
      </c>
      <c r="U27" s="137">
        <v>27</v>
      </c>
      <c r="V27" s="137">
        <v>2</v>
      </c>
      <c r="W27" s="142">
        <v>2</v>
      </c>
      <c r="X27" s="137"/>
      <c r="Y27" s="137">
        <v>58.158000000000001</v>
      </c>
      <c r="Z27" s="145">
        <v>14539.5</v>
      </c>
      <c r="AA27" s="149"/>
      <c r="AB27" s="69"/>
      <c r="AC27" s="69"/>
      <c r="AD27" s="69"/>
      <c r="AE27" s="69"/>
      <c r="AF27" s="69"/>
      <c r="AG27" s="69"/>
      <c r="AH27" s="70">
        <f t="shared" si="0"/>
        <v>0</v>
      </c>
      <c r="AI27" s="96">
        <f t="shared" si="1"/>
        <v>0</v>
      </c>
      <c r="AJ27" s="70"/>
      <c r="AK27" s="96"/>
      <c r="AL27" s="21"/>
    </row>
    <row r="28" spans="2:38" s="5" customFormat="1" ht="22.5" customHeight="1" x14ac:dyDescent="0.4">
      <c r="B28" s="132" t="s">
        <v>56</v>
      </c>
      <c r="C28" s="133" t="s">
        <v>49</v>
      </c>
      <c r="D28" s="281">
        <v>8</v>
      </c>
      <c r="E28" s="134" t="s">
        <v>102</v>
      </c>
      <c r="F28" s="60" t="s">
        <v>106</v>
      </c>
      <c r="G28" s="61"/>
      <c r="H28" s="62"/>
      <c r="I28" s="63">
        <v>3</v>
      </c>
      <c r="J28" s="64">
        <v>359</v>
      </c>
      <c r="K28" s="140" t="s">
        <v>107</v>
      </c>
      <c r="L28" s="136" t="s">
        <v>108</v>
      </c>
      <c r="M28" s="137">
        <v>1</v>
      </c>
      <c r="N28" s="141" t="s">
        <v>109</v>
      </c>
      <c r="O28" s="141">
        <v>0</v>
      </c>
      <c r="P28" s="141">
        <v>0</v>
      </c>
      <c r="Q28" s="141">
        <v>0</v>
      </c>
      <c r="R28" s="141">
        <v>0</v>
      </c>
      <c r="S28" s="141" t="s">
        <v>85</v>
      </c>
      <c r="T28" s="141">
        <v>0</v>
      </c>
      <c r="U28" s="137">
        <v>26</v>
      </c>
      <c r="V28" s="137">
        <v>1</v>
      </c>
      <c r="W28" s="142">
        <v>1</v>
      </c>
      <c r="X28" s="137"/>
      <c r="Y28" s="137">
        <v>28.001999999999999</v>
      </c>
      <c r="Z28" s="145">
        <v>7000.5</v>
      </c>
      <c r="AA28" s="149"/>
      <c r="AB28" s="69"/>
      <c r="AC28" s="69"/>
      <c r="AD28" s="69"/>
      <c r="AE28" s="69"/>
      <c r="AF28" s="69"/>
      <c r="AG28" s="69"/>
      <c r="AH28" s="70">
        <f t="shared" si="0"/>
        <v>0</v>
      </c>
      <c r="AI28" s="96">
        <f t="shared" si="1"/>
        <v>0</v>
      </c>
      <c r="AJ28" s="70"/>
      <c r="AK28" s="96"/>
      <c r="AL28" s="21"/>
    </row>
    <row r="29" spans="2:38" s="5" customFormat="1" ht="22.5" customHeight="1" x14ac:dyDescent="0.4">
      <c r="B29" s="132" t="s">
        <v>56</v>
      </c>
      <c r="C29" s="133" t="s">
        <v>49</v>
      </c>
      <c r="D29" s="281">
        <v>9</v>
      </c>
      <c r="E29" s="134" t="s">
        <v>110</v>
      </c>
      <c r="F29" s="60" t="s">
        <v>111</v>
      </c>
      <c r="G29" s="61"/>
      <c r="H29" s="62"/>
      <c r="I29" s="63">
        <v>5</v>
      </c>
      <c r="J29" s="64">
        <v>359</v>
      </c>
      <c r="K29" s="140" t="s">
        <v>112</v>
      </c>
      <c r="L29" s="136" t="s">
        <v>108</v>
      </c>
      <c r="M29" s="137">
        <v>1</v>
      </c>
      <c r="N29" s="141" t="s">
        <v>113</v>
      </c>
      <c r="O29" s="141">
        <v>0</v>
      </c>
      <c r="P29" s="141">
        <v>0</v>
      </c>
      <c r="Q29" s="141" t="s">
        <v>114</v>
      </c>
      <c r="R29" s="141">
        <v>0</v>
      </c>
      <c r="S29" s="141" t="s">
        <v>115</v>
      </c>
      <c r="T29" s="141">
        <v>0</v>
      </c>
      <c r="U29" s="137">
        <v>9</v>
      </c>
      <c r="V29" s="137">
        <v>1</v>
      </c>
      <c r="W29" s="142">
        <v>1</v>
      </c>
      <c r="X29" s="137"/>
      <c r="Y29" s="137">
        <v>16.155000000000001</v>
      </c>
      <c r="Z29" s="145">
        <v>4038.75</v>
      </c>
      <c r="AA29" s="149"/>
      <c r="AB29" s="69"/>
      <c r="AC29" s="69"/>
      <c r="AD29" s="69"/>
      <c r="AE29" s="69"/>
      <c r="AF29" s="69"/>
      <c r="AG29" s="69"/>
      <c r="AH29" s="70">
        <f t="shared" si="0"/>
        <v>0</v>
      </c>
      <c r="AI29" s="96">
        <f t="shared" si="1"/>
        <v>0</v>
      </c>
      <c r="AJ29" s="70"/>
      <c r="AK29" s="96"/>
      <c r="AL29" s="21"/>
    </row>
    <row r="30" spans="2:38" s="5" customFormat="1" ht="22.5" customHeight="1" x14ac:dyDescent="0.4">
      <c r="B30" s="132" t="s">
        <v>56</v>
      </c>
      <c r="C30" s="133" t="s">
        <v>49</v>
      </c>
      <c r="D30" s="281">
        <v>10</v>
      </c>
      <c r="E30" s="134" t="s">
        <v>116</v>
      </c>
      <c r="F30" s="60"/>
      <c r="G30" s="61"/>
      <c r="H30" s="62"/>
      <c r="I30" s="63">
        <v>1</v>
      </c>
      <c r="J30" s="64">
        <v>12</v>
      </c>
      <c r="K30" s="140" t="s">
        <v>117</v>
      </c>
      <c r="L30" s="136" t="s">
        <v>96</v>
      </c>
      <c r="M30" s="137">
        <v>1</v>
      </c>
      <c r="N30" s="141" t="s">
        <v>118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37">
        <v>28</v>
      </c>
      <c r="V30" s="137">
        <v>1</v>
      </c>
      <c r="W30" s="142">
        <v>1</v>
      </c>
      <c r="X30" s="137"/>
      <c r="Y30" s="137">
        <v>0.33600000000000002</v>
      </c>
      <c r="Z30" s="145">
        <v>84</v>
      </c>
      <c r="AA30" s="149"/>
      <c r="AB30" s="69"/>
      <c r="AC30" s="69"/>
      <c r="AD30" s="69"/>
      <c r="AE30" s="69"/>
      <c r="AF30" s="69"/>
      <c r="AG30" s="69"/>
      <c r="AH30" s="70">
        <f t="shared" si="0"/>
        <v>0</v>
      </c>
      <c r="AI30" s="96">
        <f t="shared" si="1"/>
        <v>0</v>
      </c>
      <c r="AJ30" s="70"/>
      <c r="AK30" s="96"/>
      <c r="AL30" s="21"/>
    </row>
    <row r="31" spans="2:38" s="5" customFormat="1" ht="22.5" customHeight="1" x14ac:dyDescent="0.4">
      <c r="B31" s="132" t="s">
        <v>56</v>
      </c>
      <c r="C31" s="133" t="s">
        <v>49</v>
      </c>
      <c r="D31" s="281">
        <v>11</v>
      </c>
      <c r="E31" s="134" t="s">
        <v>119</v>
      </c>
      <c r="F31" s="60"/>
      <c r="G31" s="61"/>
      <c r="H31" s="62"/>
      <c r="I31" s="63">
        <v>13.5</v>
      </c>
      <c r="J31" s="64">
        <v>359</v>
      </c>
      <c r="K31" s="140" t="s">
        <v>58</v>
      </c>
      <c r="L31" s="136" t="s">
        <v>52</v>
      </c>
      <c r="M31" s="137">
        <v>1</v>
      </c>
      <c r="N31" s="141" t="s">
        <v>53</v>
      </c>
      <c r="O31" s="141">
        <v>0</v>
      </c>
      <c r="P31" s="141" t="s">
        <v>88</v>
      </c>
      <c r="Q31" s="141" t="s">
        <v>59</v>
      </c>
      <c r="R31" s="141">
        <v>0</v>
      </c>
      <c r="S31" s="141">
        <v>0</v>
      </c>
      <c r="T31" s="141">
        <v>0</v>
      </c>
      <c r="U31" s="137">
        <v>48</v>
      </c>
      <c r="V31" s="137">
        <v>4</v>
      </c>
      <c r="W31" s="142">
        <v>4</v>
      </c>
      <c r="X31" s="137"/>
      <c r="Y31" s="137">
        <v>930.52800000000002</v>
      </c>
      <c r="Z31" s="145">
        <v>232632</v>
      </c>
      <c r="AA31" s="149"/>
      <c r="AB31" s="69"/>
      <c r="AC31" s="69"/>
      <c r="AD31" s="69"/>
      <c r="AE31" s="69"/>
      <c r="AF31" s="69"/>
      <c r="AG31" s="69"/>
      <c r="AH31" s="70">
        <f t="shared" si="0"/>
        <v>0</v>
      </c>
      <c r="AI31" s="96">
        <f t="shared" si="1"/>
        <v>0</v>
      </c>
      <c r="AJ31" s="70"/>
      <c r="AK31" s="96"/>
      <c r="AL31" s="21"/>
    </row>
    <row r="32" spans="2:38" s="5" customFormat="1" ht="22.5" customHeight="1" x14ac:dyDescent="0.4">
      <c r="B32" s="132" t="s">
        <v>56</v>
      </c>
      <c r="C32" s="133" t="s">
        <v>49</v>
      </c>
      <c r="D32" s="281">
        <v>11</v>
      </c>
      <c r="E32" s="134" t="s">
        <v>119</v>
      </c>
      <c r="F32" s="60"/>
      <c r="G32" s="61"/>
      <c r="H32" s="62"/>
      <c r="I32" s="63">
        <v>0</v>
      </c>
      <c r="J32" s="64">
        <v>365</v>
      </c>
      <c r="K32" s="140" t="s">
        <v>120</v>
      </c>
      <c r="L32" s="136" t="s">
        <v>61</v>
      </c>
      <c r="M32" s="137">
        <v>1</v>
      </c>
      <c r="N32" s="141" t="s">
        <v>121</v>
      </c>
      <c r="O32" s="141">
        <v>0</v>
      </c>
      <c r="P32" s="141" t="s">
        <v>88</v>
      </c>
      <c r="Q32" s="141" t="s">
        <v>63</v>
      </c>
      <c r="R32" s="141">
        <v>0</v>
      </c>
      <c r="S32" s="141">
        <v>0</v>
      </c>
      <c r="T32" s="141" t="s">
        <v>64</v>
      </c>
      <c r="U32" s="137">
        <v>2.7</v>
      </c>
      <c r="V32" s="137">
        <v>1</v>
      </c>
      <c r="W32" s="142">
        <v>1</v>
      </c>
      <c r="X32" s="137"/>
      <c r="Y32" s="137">
        <v>0</v>
      </c>
      <c r="Z32" s="145">
        <v>0</v>
      </c>
      <c r="AA32" s="149"/>
      <c r="AB32" s="69"/>
      <c r="AC32" s="69"/>
      <c r="AD32" s="69"/>
      <c r="AE32" s="69"/>
      <c r="AF32" s="69"/>
      <c r="AG32" s="69"/>
      <c r="AH32" s="70">
        <f t="shared" si="0"/>
        <v>0</v>
      </c>
      <c r="AI32" s="96">
        <f t="shared" si="1"/>
        <v>0</v>
      </c>
      <c r="AJ32" s="264" t="s">
        <v>175</v>
      </c>
      <c r="AK32" s="82" t="s">
        <v>175</v>
      </c>
      <c r="AL32" s="21"/>
    </row>
    <row r="33" spans="2:38" s="5" customFormat="1" ht="22.5" customHeight="1" x14ac:dyDescent="0.4">
      <c r="B33" s="132" t="s">
        <v>56</v>
      </c>
      <c r="C33" s="133" t="s">
        <v>49</v>
      </c>
      <c r="D33" s="281">
        <v>11</v>
      </c>
      <c r="E33" s="134" t="s">
        <v>119</v>
      </c>
      <c r="F33" s="60"/>
      <c r="G33" s="61"/>
      <c r="H33" s="62"/>
      <c r="I33" s="63">
        <v>24</v>
      </c>
      <c r="J33" s="64">
        <v>365</v>
      </c>
      <c r="K33" s="140" t="s">
        <v>89</v>
      </c>
      <c r="L33" s="136" t="s">
        <v>90</v>
      </c>
      <c r="M33" s="137">
        <v>1</v>
      </c>
      <c r="N33" s="141" t="s">
        <v>91</v>
      </c>
      <c r="O33" s="141">
        <v>0</v>
      </c>
      <c r="P33" s="141">
        <v>0</v>
      </c>
      <c r="Q33" s="141" t="s">
        <v>92</v>
      </c>
      <c r="R33" s="141" t="s">
        <v>75</v>
      </c>
      <c r="S33" s="141" t="s">
        <v>69</v>
      </c>
      <c r="T33" s="141">
        <v>0</v>
      </c>
      <c r="U33" s="137">
        <v>2.2000000000000002</v>
      </c>
      <c r="V33" s="137">
        <v>1</v>
      </c>
      <c r="W33" s="142">
        <v>1</v>
      </c>
      <c r="X33" s="137"/>
      <c r="Y33" s="137">
        <v>19.271999999999998</v>
      </c>
      <c r="Z33" s="145">
        <v>4818</v>
      </c>
      <c r="AA33" s="149"/>
      <c r="AB33" s="69"/>
      <c r="AC33" s="69"/>
      <c r="AD33" s="69"/>
      <c r="AE33" s="69"/>
      <c r="AF33" s="69"/>
      <c r="AG33" s="69"/>
      <c r="AH33" s="70">
        <f t="shared" si="0"/>
        <v>0</v>
      </c>
      <c r="AI33" s="96">
        <f t="shared" si="1"/>
        <v>0</v>
      </c>
      <c r="AJ33" s="264" t="s">
        <v>175</v>
      </c>
      <c r="AK33" s="82" t="s">
        <v>175</v>
      </c>
      <c r="AL33" s="21"/>
    </row>
    <row r="34" spans="2:38" s="5" customFormat="1" ht="22.5" customHeight="1" x14ac:dyDescent="0.4">
      <c r="B34" s="132" t="s">
        <v>56</v>
      </c>
      <c r="C34" s="133" t="s">
        <v>49</v>
      </c>
      <c r="D34" s="281">
        <v>12</v>
      </c>
      <c r="E34" s="134" t="s">
        <v>122</v>
      </c>
      <c r="F34" s="60"/>
      <c r="G34" s="61"/>
      <c r="H34" s="62"/>
      <c r="I34" s="63">
        <v>3</v>
      </c>
      <c r="J34" s="64">
        <v>359</v>
      </c>
      <c r="K34" s="140" t="s">
        <v>58</v>
      </c>
      <c r="L34" s="136" t="s">
        <v>52</v>
      </c>
      <c r="M34" s="137">
        <v>1</v>
      </c>
      <c r="N34" s="141" t="s">
        <v>53</v>
      </c>
      <c r="O34" s="141">
        <v>0</v>
      </c>
      <c r="P34" s="141" t="s">
        <v>88</v>
      </c>
      <c r="Q34" s="141" t="s">
        <v>59</v>
      </c>
      <c r="R34" s="141">
        <v>0</v>
      </c>
      <c r="S34" s="141">
        <v>0</v>
      </c>
      <c r="T34" s="141">
        <v>0</v>
      </c>
      <c r="U34" s="137">
        <v>48</v>
      </c>
      <c r="V34" s="137">
        <v>1</v>
      </c>
      <c r="W34" s="142">
        <v>1</v>
      </c>
      <c r="X34" s="137"/>
      <c r="Y34" s="137">
        <v>51.696000000000005</v>
      </c>
      <c r="Z34" s="145">
        <v>12924</v>
      </c>
      <c r="AA34" s="149"/>
      <c r="AB34" s="69"/>
      <c r="AC34" s="69"/>
      <c r="AD34" s="69"/>
      <c r="AE34" s="69"/>
      <c r="AF34" s="69"/>
      <c r="AG34" s="69"/>
      <c r="AH34" s="70">
        <f t="shared" si="0"/>
        <v>0</v>
      </c>
      <c r="AI34" s="96">
        <f t="shared" si="1"/>
        <v>0</v>
      </c>
      <c r="AJ34" s="70"/>
      <c r="AK34" s="96"/>
      <c r="AL34" s="21"/>
    </row>
    <row r="35" spans="2:38" s="5" customFormat="1" ht="22.5" customHeight="1" x14ac:dyDescent="0.4">
      <c r="B35" s="132" t="s">
        <v>56</v>
      </c>
      <c r="C35" s="133" t="s">
        <v>49</v>
      </c>
      <c r="D35" s="281">
        <v>12</v>
      </c>
      <c r="E35" s="134" t="s">
        <v>122</v>
      </c>
      <c r="F35" s="60"/>
      <c r="G35" s="61"/>
      <c r="H35" s="62"/>
      <c r="I35" s="63">
        <v>3</v>
      </c>
      <c r="J35" s="64">
        <v>359</v>
      </c>
      <c r="K35" s="140" t="s">
        <v>104</v>
      </c>
      <c r="L35" s="136" t="s">
        <v>52</v>
      </c>
      <c r="M35" s="137">
        <v>1</v>
      </c>
      <c r="N35" s="141" t="s">
        <v>105</v>
      </c>
      <c r="O35" s="141">
        <v>0</v>
      </c>
      <c r="P35" s="141" t="s">
        <v>88</v>
      </c>
      <c r="Q35" s="141" t="s">
        <v>59</v>
      </c>
      <c r="R35" s="141">
        <v>0</v>
      </c>
      <c r="S35" s="141">
        <v>0</v>
      </c>
      <c r="T35" s="141">
        <v>0</v>
      </c>
      <c r="U35" s="137">
        <v>27</v>
      </c>
      <c r="V35" s="137">
        <v>2</v>
      </c>
      <c r="W35" s="142">
        <v>2</v>
      </c>
      <c r="X35" s="137"/>
      <c r="Y35" s="137">
        <v>58.158000000000001</v>
      </c>
      <c r="Z35" s="145">
        <v>14539.5</v>
      </c>
      <c r="AA35" s="149"/>
      <c r="AB35" s="69"/>
      <c r="AC35" s="69"/>
      <c r="AD35" s="69"/>
      <c r="AE35" s="69"/>
      <c r="AF35" s="69"/>
      <c r="AG35" s="69"/>
      <c r="AH35" s="70">
        <f t="shared" si="0"/>
        <v>0</v>
      </c>
      <c r="AI35" s="96">
        <f t="shared" si="1"/>
        <v>0</v>
      </c>
      <c r="AJ35" s="70"/>
      <c r="AK35" s="96"/>
      <c r="AL35" s="21"/>
    </row>
    <row r="36" spans="2:38" s="5" customFormat="1" ht="22.5" customHeight="1" x14ac:dyDescent="0.4">
      <c r="B36" s="132" t="s">
        <v>56</v>
      </c>
      <c r="C36" s="133" t="s">
        <v>49</v>
      </c>
      <c r="D36" s="281">
        <v>13</v>
      </c>
      <c r="E36" s="134" t="s">
        <v>123</v>
      </c>
      <c r="F36" s="60" t="s">
        <v>103</v>
      </c>
      <c r="G36" s="61"/>
      <c r="H36" s="62"/>
      <c r="I36" s="63">
        <v>3</v>
      </c>
      <c r="J36" s="64">
        <v>359</v>
      </c>
      <c r="K36" s="140" t="s">
        <v>124</v>
      </c>
      <c r="L36" s="136" t="s">
        <v>125</v>
      </c>
      <c r="M36" s="137">
        <v>1</v>
      </c>
      <c r="N36" s="141" t="s">
        <v>97</v>
      </c>
      <c r="O36" s="141">
        <v>0</v>
      </c>
      <c r="P36" s="141" t="s">
        <v>126</v>
      </c>
      <c r="Q36" s="141" t="s">
        <v>63</v>
      </c>
      <c r="R36" s="141">
        <v>0</v>
      </c>
      <c r="S36" s="141" t="s">
        <v>127</v>
      </c>
      <c r="T36" s="141">
        <v>0</v>
      </c>
      <c r="U36" s="137">
        <v>36</v>
      </c>
      <c r="V36" s="137">
        <v>2</v>
      </c>
      <c r="W36" s="142">
        <v>2</v>
      </c>
      <c r="X36" s="137"/>
      <c r="Y36" s="137">
        <v>77.543999999999983</v>
      </c>
      <c r="Z36" s="145">
        <v>19385.999999999993</v>
      </c>
      <c r="AA36" s="149"/>
      <c r="AB36" s="69"/>
      <c r="AC36" s="69"/>
      <c r="AD36" s="69"/>
      <c r="AE36" s="69"/>
      <c r="AF36" s="69"/>
      <c r="AG36" s="69"/>
      <c r="AH36" s="70">
        <f t="shared" si="0"/>
        <v>0</v>
      </c>
      <c r="AI36" s="96">
        <f t="shared" si="1"/>
        <v>0</v>
      </c>
      <c r="AJ36" s="70"/>
      <c r="AK36" s="96"/>
      <c r="AL36" s="21"/>
    </row>
    <row r="37" spans="2:38" s="5" customFormat="1" ht="22.5" customHeight="1" x14ac:dyDescent="0.4">
      <c r="B37" s="132" t="s">
        <v>56</v>
      </c>
      <c r="C37" s="133" t="s">
        <v>49</v>
      </c>
      <c r="D37" s="281">
        <v>13</v>
      </c>
      <c r="E37" s="134" t="s">
        <v>123</v>
      </c>
      <c r="F37" s="60" t="s">
        <v>103</v>
      </c>
      <c r="G37" s="61"/>
      <c r="H37" s="62"/>
      <c r="I37" s="63">
        <v>3</v>
      </c>
      <c r="J37" s="64">
        <v>359</v>
      </c>
      <c r="K37" s="140" t="s">
        <v>104</v>
      </c>
      <c r="L37" s="136" t="s">
        <v>52</v>
      </c>
      <c r="M37" s="137">
        <v>1</v>
      </c>
      <c r="N37" s="141" t="s">
        <v>105</v>
      </c>
      <c r="O37" s="141">
        <v>0</v>
      </c>
      <c r="P37" s="141" t="s">
        <v>88</v>
      </c>
      <c r="Q37" s="141" t="s">
        <v>59</v>
      </c>
      <c r="R37" s="141">
        <v>0</v>
      </c>
      <c r="S37" s="141">
        <v>0</v>
      </c>
      <c r="T37" s="141">
        <v>0</v>
      </c>
      <c r="U37" s="137">
        <v>27</v>
      </c>
      <c r="V37" s="137">
        <v>2</v>
      </c>
      <c r="W37" s="142">
        <v>2</v>
      </c>
      <c r="X37" s="137"/>
      <c r="Y37" s="137">
        <v>58.158000000000001</v>
      </c>
      <c r="Z37" s="145">
        <v>14539.5</v>
      </c>
      <c r="AA37" s="149"/>
      <c r="AB37" s="69"/>
      <c r="AC37" s="69"/>
      <c r="AD37" s="69"/>
      <c r="AE37" s="69"/>
      <c r="AF37" s="69"/>
      <c r="AG37" s="69"/>
      <c r="AH37" s="70">
        <f t="shared" si="0"/>
        <v>0</v>
      </c>
      <c r="AI37" s="96">
        <f t="shared" si="1"/>
        <v>0</v>
      </c>
      <c r="AJ37" s="70"/>
      <c r="AK37" s="96"/>
      <c r="AL37" s="21"/>
    </row>
    <row r="38" spans="2:38" s="5" customFormat="1" ht="22.5" customHeight="1" x14ac:dyDescent="0.4">
      <c r="B38" s="132" t="s">
        <v>56</v>
      </c>
      <c r="C38" s="133" t="s">
        <v>49</v>
      </c>
      <c r="D38" s="281">
        <v>14</v>
      </c>
      <c r="E38" s="134" t="s">
        <v>128</v>
      </c>
      <c r="F38" s="60" t="s">
        <v>103</v>
      </c>
      <c r="G38" s="61"/>
      <c r="H38" s="62"/>
      <c r="I38" s="63">
        <v>3</v>
      </c>
      <c r="J38" s="64">
        <v>359</v>
      </c>
      <c r="K38" s="140" t="s">
        <v>124</v>
      </c>
      <c r="L38" s="136" t="s">
        <v>125</v>
      </c>
      <c r="M38" s="137">
        <v>1</v>
      </c>
      <c r="N38" s="141" t="s">
        <v>97</v>
      </c>
      <c r="O38" s="141">
        <v>0</v>
      </c>
      <c r="P38" s="141" t="s">
        <v>126</v>
      </c>
      <c r="Q38" s="141" t="s">
        <v>63</v>
      </c>
      <c r="R38" s="141">
        <v>0</v>
      </c>
      <c r="S38" s="141" t="s">
        <v>127</v>
      </c>
      <c r="T38" s="141">
        <v>0</v>
      </c>
      <c r="U38" s="137">
        <v>36</v>
      </c>
      <c r="V38" s="137">
        <v>2</v>
      </c>
      <c r="W38" s="142">
        <v>2</v>
      </c>
      <c r="X38" s="137"/>
      <c r="Y38" s="137">
        <v>77.543999999999983</v>
      </c>
      <c r="Z38" s="145">
        <v>19385.999999999993</v>
      </c>
      <c r="AA38" s="149"/>
      <c r="AB38" s="69"/>
      <c r="AC38" s="69"/>
      <c r="AD38" s="69"/>
      <c r="AE38" s="69"/>
      <c r="AF38" s="69"/>
      <c r="AG38" s="69"/>
      <c r="AH38" s="70">
        <f t="shared" si="0"/>
        <v>0</v>
      </c>
      <c r="AI38" s="96">
        <f t="shared" si="1"/>
        <v>0</v>
      </c>
      <c r="AJ38" s="70"/>
      <c r="AK38" s="96"/>
      <c r="AL38" s="21"/>
    </row>
    <row r="39" spans="2:38" s="5" customFormat="1" ht="22.5" customHeight="1" x14ac:dyDescent="0.4">
      <c r="B39" s="132" t="s">
        <v>56</v>
      </c>
      <c r="C39" s="133" t="s">
        <v>49</v>
      </c>
      <c r="D39" s="281">
        <v>14</v>
      </c>
      <c r="E39" s="134" t="s">
        <v>128</v>
      </c>
      <c r="F39" s="60" t="s">
        <v>103</v>
      </c>
      <c r="G39" s="61"/>
      <c r="H39" s="62"/>
      <c r="I39" s="63">
        <v>3</v>
      </c>
      <c r="J39" s="64">
        <v>359</v>
      </c>
      <c r="K39" s="140" t="s">
        <v>104</v>
      </c>
      <c r="L39" s="136" t="s">
        <v>52</v>
      </c>
      <c r="M39" s="137">
        <v>1</v>
      </c>
      <c r="N39" s="141" t="s">
        <v>105</v>
      </c>
      <c r="O39" s="141">
        <v>0</v>
      </c>
      <c r="P39" s="141" t="s">
        <v>88</v>
      </c>
      <c r="Q39" s="141" t="s">
        <v>59</v>
      </c>
      <c r="R39" s="141">
        <v>0</v>
      </c>
      <c r="S39" s="141">
        <v>0</v>
      </c>
      <c r="T39" s="141">
        <v>0</v>
      </c>
      <c r="U39" s="137">
        <v>27</v>
      </c>
      <c r="V39" s="137">
        <v>5</v>
      </c>
      <c r="W39" s="142">
        <v>5</v>
      </c>
      <c r="X39" s="137"/>
      <c r="Y39" s="137">
        <v>145.39500000000001</v>
      </c>
      <c r="Z39" s="145">
        <v>36348.750000000007</v>
      </c>
      <c r="AA39" s="149"/>
      <c r="AB39" s="69"/>
      <c r="AC39" s="69"/>
      <c r="AD39" s="69"/>
      <c r="AE39" s="69"/>
      <c r="AF39" s="69"/>
      <c r="AG39" s="69"/>
      <c r="AH39" s="70">
        <f t="shared" si="0"/>
        <v>0</v>
      </c>
      <c r="AI39" s="96">
        <f t="shared" si="1"/>
        <v>0</v>
      </c>
      <c r="AJ39" s="70"/>
      <c r="AK39" s="96"/>
      <c r="AL39" s="21"/>
    </row>
    <row r="40" spans="2:38" s="5" customFormat="1" ht="22.5" customHeight="1" x14ac:dyDescent="0.4">
      <c r="B40" s="132" t="s">
        <v>56</v>
      </c>
      <c r="C40" s="133" t="s">
        <v>49</v>
      </c>
      <c r="D40" s="281">
        <v>15</v>
      </c>
      <c r="E40" s="134" t="s">
        <v>129</v>
      </c>
      <c r="F40" s="60"/>
      <c r="G40" s="61"/>
      <c r="H40" s="62"/>
      <c r="I40" s="63">
        <v>11.1</v>
      </c>
      <c r="J40" s="64">
        <v>359</v>
      </c>
      <c r="K40" s="140" t="s">
        <v>130</v>
      </c>
      <c r="L40" s="136" t="s">
        <v>125</v>
      </c>
      <c r="M40" s="137">
        <v>2</v>
      </c>
      <c r="N40" s="141" t="s">
        <v>97</v>
      </c>
      <c r="O40" s="141">
        <v>0</v>
      </c>
      <c r="P40" s="141" t="s">
        <v>126</v>
      </c>
      <c r="Q40" s="141" t="s">
        <v>63</v>
      </c>
      <c r="R40" s="141">
        <v>0</v>
      </c>
      <c r="S40" s="141" t="s">
        <v>127</v>
      </c>
      <c r="T40" s="141">
        <v>0</v>
      </c>
      <c r="U40" s="137">
        <v>36</v>
      </c>
      <c r="V40" s="137">
        <v>2</v>
      </c>
      <c r="W40" s="142">
        <v>4</v>
      </c>
      <c r="X40" s="137"/>
      <c r="Y40" s="137">
        <v>573.82559999999989</v>
      </c>
      <c r="Z40" s="145">
        <v>143456.39999999997</v>
      </c>
      <c r="AA40" s="149"/>
      <c r="AB40" s="69"/>
      <c r="AC40" s="69"/>
      <c r="AD40" s="69"/>
      <c r="AE40" s="69"/>
      <c r="AF40" s="69"/>
      <c r="AG40" s="69"/>
      <c r="AH40" s="70">
        <f t="shared" si="0"/>
        <v>0</v>
      </c>
      <c r="AI40" s="96">
        <f t="shared" si="1"/>
        <v>0</v>
      </c>
      <c r="AJ40" s="70"/>
      <c r="AK40" s="96"/>
      <c r="AL40" s="21"/>
    </row>
    <row r="41" spans="2:38" s="5" customFormat="1" ht="22.5" customHeight="1" x14ac:dyDescent="0.4">
      <c r="B41" s="132" t="s">
        <v>56</v>
      </c>
      <c r="C41" s="133" t="s">
        <v>49</v>
      </c>
      <c r="D41" s="281">
        <v>15</v>
      </c>
      <c r="E41" s="134" t="s">
        <v>129</v>
      </c>
      <c r="F41" s="60"/>
      <c r="G41" s="61"/>
      <c r="H41" s="62"/>
      <c r="I41" s="63">
        <v>0</v>
      </c>
      <c r="J41" s="64">
        <v>365</v>
      </c>
      <c r="K41" s="140" t="s">
        <v>120</v>
      </c>
      <c r="L41" s="136" t="s">
        <v>61</v>
      </c>
      <c r="M41" s="137">
        <v>1</v>
      </c>
      <c r="N41" s="141" t="s">
        <v>121</v>
      </c>
      <c r="O41" s="141">
        <v>0</v>
      </c>
      <c r="P41" s="141" t="s">
        <v>88</v>
      </c>
      <c r="Q41" s="141" t="s">
        <v>63</v>
      </c>
      <c r="R41" s="141">
        <v>0</v>
      </c>
      <c r="S41" s="141">
        <v>0</v>
      </c>
      <c r="T41" s="141" t="s">
        <v>64</v>
      </c>
      <c r="U41" s="137">
        <v>2.7</v>
      </c>
      <c r="V41" s="137">
        <v>1</v>
      </c>
      <c r="W41" s="142">
        <v>1</v>
      </c>
      <c r="X41" s="137"/>
      <c r="Y41" s="137">
        <v>0</v>
      </c>
      <c r="Z41" s="145">
        <v>0</v>
      </c>
      <c r="AA41" s="149"/>
      <c r="AB41" s="69"/>
      <c r="AC41" s="69"/>
      <c r="AD41" s="69"/>
      <c r="AE41" s="69"/>
      <c r="AF41" s="69"/>
      <c r="AG41" s="69"/>
      <c r="AH41" s="70">
        <f t="shared" si="0"/>
        <v>0</v>
      </c>
      <c r="AI41" s="96">
        <f t="shared" si="1"/>
        <v>0</v>
      </c>
      <c r="AJ41" s="264" t="s">
        <v>175</v>
      </c>
      <c r="AK41" s="82" t="s">
        <v>175</v>
      </c>
      <c r="AL41" s="21"/>
    </row>
    <row r="42" spans="2:38" s="5" customFormat="1" ht="22.5" customHeight="1" x14ac:dyDescent="0.4">
      <c r="B42" s="132" t="s">
        <v>56</v>
      </c>
      <c r="C42" s="133" t="s">
        <v>49</v>
      </c>
      <c r="D42" s="281">
        <v>16</v>
      </c>
      <c r="E42" s="134" t="s">
        <v>131</v>
      </c>
      <c r="F42" s="60"/>
      <c r="G42" s="61"/>
      <c r="H42" s="62"/>
      <c r="I42" s="63">
        <v>13.5</v>
      </c>
      <c r="J42" s="64">
        <v>359</v>
      </c>
      <c r="K42" s="140" t="s">
        <v>132</v>
      </c>
      <c r="L42" s="136" t="s">
        <v>125</v>
      </c>
      <c r="M42" s="137">
        <v>2</v>
      </c>
      <c r="N42" s="141" t="s">
        <v>97</v>
      </c>
      <c r="O42" s="141">
        <v>0</v>
      </c>
      <c r="P42" s="141" t="s">
        <v>126</v>
      </c>
      <c r="Q42" s="141" t="s">
        <v>133</v>
      </c>
      <c r="R42" s="141">
        <v>0</v>
      </c>
      <c r="S42" s="141" t="s">
        <v>134</v>
      </c>
      <c r="T42" s="141">
        <v>0</v>
      </c>
      <c r="U42" s="137">
        <v>36</v>
      </c>
      <c r="V42" s="137">
        <v>4</v>
      </c>
      <c r="W42" s="142">
        <v>8</v>
      </c>
      <c r="X42" s="137"/>
      <c r="Y42" s="137">
        <v>1395.7919999999999</v>
      </c>
      <c r="Z42" s="145">
        <v>348947.99999999994</v>
      </c>
      <c r="AA42" s="149"/>
      <c r="AB42" s="69"/>
      <c r="AC42" s="69"/>
      <c r="AD42" s="69"/>
      <c r="AE42" s="69"/>
      <c r="AF42" s="69"/>
      <c r="AG42" s="69"/>
      <c r="AH42" s="70">
        <f t="shared" si="0"/>
        <v>0</v>
      </c>
      <c r="AI42" s="96">
        <f t="shared" si="1"/>
        <v>0</v>
      </c>
      <c r="AJ42" s="70"/>
      <c r="AK42" s="96"/>
      <c r="AL42" s="21"/>
    </row>
    <row r="43" spans="2:38" s="5" customFormat="1" ht="22.5" customHeight="1" x14ac:dyDescent="0.4">
      <c r="B43" s="132" t="s">
        <v>56</v>
      </c>
      <c r="C43" s="133" t="s">
        <v>49</v>
      </c>
      <c r="D43" s="281">
        <v>16</v>
      </c>
      <c r="E43" s="134" t="s">
        <v>131</v>
      </c>
      <c r="F43" s="60"/>
      <c r="G43" s="61"/>
      <c r="H43" s="62"/>
      <c r="I43" s="63">
        <v>0</v>
      </c>
      <c r="J43" s="64">
        <v>365</v>
      </c>
      <c r="K43" s="140" t="s">
        <v>120</v>
      </c>
      <c r="L43" s="136" t="s">
        <v>61</v>
      </c>
      <c r="M43" s="137">
        <v>1</v>
      </c>
      <c r="N43" s="141" t="s">
        <v>121</v>
      </c>
      <c r="O43" s="141">
        <v>0</v>
      </c>
      <c r="P43" s="141" t="s">
        <v>88</v>
      </c>
      <c r="Q43" s="141" t="s">
        <v>63</v>
      </c>
      <c r="R43" s="141">
        <v>0</v>
      </c>
      <c r="S43" s="141">
        <v>0</v>
      </c>
      <c r="T43" s="141" t="s">
        <v>64</v>
      </c>
      <c r="U43" s="137">
        <v>2.7</v>
      </c>
      <c r="V43" s="137">
        <v>1</v>
      </c>
      <c r="W43" s="142">
        <v>1</v>
      </c>
      <c r="X43" s="137"/>
      <c r="Y43" s="137">
        <v>0</v>
      </c>
      <c r="Z43" s="145">
        <v>0</v>
      </c>
      <c r="AA43" s="149"/>
      <c r="AB43" s="69"/>
      <c r="AC43" s="69"/>
      <c r="AD43" s="69"/>
      <c r="AE43" s="69"/>
      <c r="AF43" s="69"/>
      <c r="AG43" s="69"/>
      <c r="AH43" s="70">
        <f t="shared" si="0"/>
        <v>0</v>
      </c>
      <c r="AI43" s="96">
        <f t="shared" si="1"/>
        <v>0</v>
      </c>
      <c r="AJ43" s="264" t="s">
        <v>175</v>
      </c>
      <c r="AK43" s="82" t="s">
        <v>175</v>
      </c>
      <c r="AL43" s="21"/>
    </row>
    <row r="44" spans="2:38" s="5" customFormat="1" ht="22.5" customHeight="1" x14ac:dyDescent="0.4">
      <c r="B44" s="132" t="s">
        <v>56</v>
      </c>
      <c r="C44" s="133" t="s">
        <v>49</v>
      </c>
      <c r="D44" s="281">
        <v>17</v>
      </c>
      <c r="E44" s="134" t="s">
        <v>135</v>
      </c>
      <c r="F44" s="60"/>
      <c r="G44" s="61"/>
      <c r="H44" s="62"/>
      <c r="I44" s="63">
        <v>13.5</v>
      </c>
      <c r="J44" s="64">
        <v>359</v>
      </c>
      <c r="K44" s="140" t="s">
        <v>130</v>
      </c>
      <c r="L44" s="136" t="s">
        <v>125</v>
      </c>
      <c r="M44" s="137">
        <v>2</v>
      </c>
      <c r="N44" s="141" t="s">
        <v>97</v>
      </c>
      <c r="O44" s="141">
        <v>0</v>
      </c>
      <c r="P44" s="141" t="s">
        <v>126</v>
      </c>
      <c r="Q44" s="141" t="s">
        <v>63</v>
      </c>
      <c r="R44" s="141">
        <v>0</v>
      </c>
      <c r="S44" s="141" t="s">
        <v>127</v>
      </c>
      <c r="T44" s="141">
        <v>0</v>
      </c>
      <c r="U44" s="137">
        <v>36</v>
      </c>
      <c r="V44" s="137">
        <v>14</v>
      </c>
      <c r="W44" s="142">
        <v>28</v>
      </c>
      <c r="X44" s="137"/>
      <c r="Y44" s="137">
        <v>4885.2719999999999</v>
      </c>
      <c r="Z44" s="145">
        <v>1221318</v>
      </c>
      <c r="AA44" s="149"/>
      <c r="AB44" s="69"/>
      <c r="AC44" s="69"/>
      <c r="AD44" s="69"/>
      <c r="AE44" s="69"/>
      <c r="AF44" s="69"/>
      <c r="AG44" s="69"/>
      <c r="AH44" s="70">
        <f t="shared" si="0"/>
        <v>0</v>
      </c>
      <c r="AI44" s="96">
        <f t="shared" si="1"/>
        <v>0</v>
      </c>
      <c r="AJ44" s="70"/>
      <c r="AK44" s="96"/>
      <c r="AL44" s="21"/>
    </row>
    <row r="45" spans="2:38" s="5" customFormat="1" ht="22.5" customHeight="1" x14ac:dyDescent="0.4">
      <c r="B45" s="132" t="s">
        <v>56</v>
      </c>
      <c r="C45" s="133" t="s">
        <v>49</v>
      </c>
      <c r="D45" s="281">
        <v>17</v>
      </c>
      <c r="E45" s="134" t="s">
        <v>135</v>
      </c>
      <c r="F45" s="60"/>
      <c r="G45" s="61"/>
      <c r="H45" s="62"/>
      <c r="I45" s="63">
        <v>0</v>
      </c>
      <c r="J45" s="64">
        <v>365</v>
      </c>
      <c r="K45" s="140" t="s">
        <v>120</v>
      </c>
      <c r="L45" s="136" t="s">
        <v>61</v>
      </c>
      <c r="M45" s="137">
        <v>1</v>
      </c>
      <c r="N45" s="141" t="s">
        <v>121</v>
      </c>
      <c r="O45" s="141">
        <v>0</v>
      </c>
      <c r="P45" s="141" t="s">
        <v>88</v>
      </c>
      <c r="Q45" s="141" t="s">
        <v>63</v>
      </c>
      <c r="R45" s="141">
        <v>0</v>
      </c>
      <c r="S45" s="141">
        <v>0</v>
      </c>
      <c r="T45" s="141" t="s">
        <v>64</v>
      </c>
      <c r="U45" s="137">
        <v>2.7</v>
      </c>
      <c r="V45" s="137">
        <v>2</v>
      </c>
      <c r="W45" s="142">
        <v>2</v>
      </c>
      <c r="X45" s="137"/>
      <c r="Y45" s="137">
        <v>0</v>
      </c>
      <c r="Z45" s="145">
        <v>0</v>
      </c>
      <c r="AA45" s="149"/>
      <c r="AB45" s="69"/>
      <c r="AC45" s="69"/>
      <c r="AD45" s="69"/>
      <c r="AE45" s="69"/>
      <c r="AF45" s="69"/>
      <c r="AG45" s="69"/>
      <c r="AH45" s="70">
        <f t="shared" si="0"/>
        <v>0</v>
      </c>
      <c r="AI45" s="96">
        <f t="shared" si="1"/>
        <v>0</v>
      </c>
      <c r="AJ45" s="264" t="s">
        <v>175</v>
      </c>
      <c r="AK45" s="82" t="s">
        <v>175</v>
      </c>
      <c r="AL45" s="21"/>
    </row>
    <row r="46" spans="2:38" s="5" customFormat="1" ht="22.5" customHeight="1" x14ac:dyDescent="0.4">
      <c r="B46" s="132" t="s">
        <v>56</v>
      </c>
      <c r="C46" s="133" t="s">
        <v>49</v>
      </c>
      <c r="D46" s="281">
        <v>18</v>
      </c>
      <c r="E46" s="134" t="s">
        <v>136</v>
      </c>
      <c r="F46" s="60"/>
      <c r="G46" s="61"/>
      <c r="H46" s="62"/>
      <c r="I46" s="63">
        <v>5</v>
      </c>
      <c r="J46" s="64">
        <v>359</v>
      </c>
      <c r="K46" s="140" t="s">
        <v>137</v>
      </c>
      <c r="L46" s="136" t="s">
        <v>108</v>
      </c>
      <c r="M46" s="137">
        <v>1</v>
      </c>
      <c r="N46" s="141" t="s">
        <v>138</v>
      </c>
      <c r="O46" s="141">
        <v>0</v>
      </c>
      <c r="P46" s="141">
        <v>0</v>
      </c>
      <c r="Q46" s="141" t="s">
        <v>84</v>
      </c>
      <c r="R46" s="141">
        <v>0</v>
      </c>
      <c r="S46" s="141" t="s">
        <v>85</v>
      </c>
      <c r="T46" s="141">
        <v>0</v>
      </c>
      <c r="U46" s="137">
        <v>120</v>
      </c>
      <c r="V46" s="137">
        <v>1</v>
      </c>
      <c r="W46" s="142">
        <v>1</v>
      </c>
      <c r="X46" s="137"/>
      <c r="Y46" s="137">
        <v>215.4</v>
      </c>
      <c r="Z46" s="145">
        <v>53850</v>
      </c>
      <c r="AA46" s="149"/>
      <c r="AB46" s="69"/>
      <c r="AC46" s="69"/>
      <c r="AD46" s="69"/>
      <c r="AE46" s="69"/>
      <c r="AF46" s="69"/>
      <c r="AG46" s="69"/>
      <c r="AH46" s="70">
        <f t="shared" si="0"/>
        <v>0</v>
      </c>
      <c r="AI46" s="96">
        <f t="shared" si="1"/>
        <v>0</v>
      </c>
      <c r="AJ46" s="70"/>
      <c r="AK46" s="96"/>
      <c r="AL46" s="21"/>
    </row>
    <row r="47" spans="2:38" s="5" customFormat="1" ht="22.5" customHeight="1" x14ac:dyDescent="0.4">
      <c r="B47" s="132" t="s">
        <v>56</v>
      </c>
      <c r="C47" s="133" t="s">
        <v>139</v>
      </c>
      <c r="D47" s="281">
        <v>1</v>
      </c>
      <c r="E47" s="134" t="s">
        <v>140</v>
      </c>
      <c r="F47" s="60"/>
      <c r="G47" s="61"/>
      <c r="H47" s="62"/>
      <c r="I47" s="63">
        <v>13.5</v>
      </c>
      <c r="J47" s="64">
        <v>359</v>
      </c>
      <c r="K47" s="140" t="s">
        <v>141</v>
      </c>
      <c r="L47" s="136" t="s">
        <v>78</v>
      </c>
      <c r="M47" s="137">
        <v>2</v>
      </c>
      <c r="N47" s="141" t="s">
        <v>142</v>
      </c>
      <c r="O47" s="141">
        <v>0</v>
      </c>
      <c r="P47" s="141" t="s">
        <v>143</v>
      </c>
      <c r="Q47" s="141" t="s">
        <v>63</v>
      </c>
      <c r="R47" s="141">
        <v>0</v>
      </c>
      <c r="S47" s="141">
        <v>0</v>
      </c>
      <c r="T47" s="141">
        <v>0</v>
      </c>
      <c r="U47" s="137">
        <v>26</v>
      </c>
      <c r="V47" s="137">
        <v>3</v>
      </c>
      <c r="W47" s="142">
        <v>6</v>
      </c>
      <c r="X47" s="137"/>
      <c r="Y47" s="137">
        <v>756.05399999999986</v>
      </c>
      <c r="Z47" s="145">
        <v>189013.49999999994</v>
      </c>
      <c r="AA47" s="149"/>
      <c r="AB47" s="69"/>
      <c r="AC47" s="69"/>
      <c r="AD47" s="69"/>
      <c r="AE47" s="69"/>
      <c r="AF47" s="69"/>
      <c r="AG47" s="69"/>
      <c r="AH47" s="70">
        <f t="shared" si="0"/>
        <v>0</v>
      </c>
      <c r="AI47" s="96">
        <f t="shared" si="1"/>
        <v>0</v>
      </c>
      <c r="AJ47" s="70"/>
      <c r="AK47" s="96"/>
      <c r="AL47" s="21"/>
    </row>
    <row r="48" spans="2:38" s="5" customFormat="1" ht="22.5" customHeight="1" x14ac:dyDescent="0.4">
      <c r="B48" s="132" t="s">
        <v>56</v>
      </c>
      <c r="C48" s="133" t="s">
        <v>139</v>
      </c>
      <c r="D48" s="281">
        <v>1</v>
      </c>
      <c r="E48" s="134" t="s">
        <v>140</v>
      </c>
      <c r="F48" s="60"/>
      <c r="G48" s="61"/>
      <c r="H48" s="62"/>
      <c r="I48" s="63">
        <v>0</v>
      </c>
      <c r="J48" s="64">
        <v>365</v>
      </c>
      <c r="K48" s="140" t="s">
        <v>120</v>
      </c>
      <c r="L48" s="136" t="s">
        <v>61</v>
      </c>
      <c r="M48" s="137">
        <v>1</v>
      </c>
      <c r="N48" s="141" t="s">
        <v>121</v>
      </c>
      <c r="O48" s="141">
        <v>0</v>
      </c>
      <c r="P48" s="141" t="s">
        <v>88</v>
      </c>
      <c r="Q48" s="141" t="s">
        <v>63</v>
      </c>
      <c r="R48" s="141">
        <v>0</v>
      </c>
      <c r="S48" s="141">
        <v>0</v>
      </c>
      <c r="T48" s="141" t="s">
        <v>64</v>
      </c>
      <c r="U48" s="137">
        <v>2.7</v>
      </c>
      <c r="V48" s="137">
        <v>1</v>
      </c>
      <c r="W48" s="142">
        <v>1</v>
      </c>
      <c r="X48" s="137"/>
      <c r="Y48" s="137">
        <v>0</v>
      </c>
      <c r="Z48" s="145">
        <v>0</v>
      </c>
      <c r="AA48" s="149"/>
      <c r="AB48" s="69"/>
      <c r="AC48" s="69"/>
      <c r="AD48" s="69"/>
      <c r="AE48" s="69"/>
      <c r="AF48" s="69"/>
      <c r="AG48" s="69"/>
      <c r="AH48" s="70">
        <f t="shared" si="0"/>
        <v>0</v>
      </c>
      <c r="AI48" s="96">
        <f t="shared" si="1"/>
        <v>0</v>
      </c>
      <c r="AJ48" s="264" t="s">
        <v>175</v>
      </c>
      <c r="AK48" s="82" t="s">
        <v>175</v>
      </c>
      <c r="AL48" s="21"/>
    </row>
    <row r="49" spans="2:38" s="5" customFormat="1" ht="22.5" customHeight="1" x14ac:dyDescent="0.4">
      <c r="B49" s="132" t="s">
        <v>56</v>
      </c>
      <c r="C49" s="133" t="s">
        <v>139</v>
      </c>
      <c r="D49" s="281">
        <v>1</v>
      </c>
      <c r="E49" s="134" t="s">
        <v>140</v>
      </c>
      <c r="F49" s="60"/>
      <c r="G49" s="61"/>
      <c r="H49" s="62"/>
      <c r="I49" s="63">
        <v>24</v>
      </c>
      <c r="J49" s="64">
        <v>365</v>
      </c>
      <c r="K49" s="140" t="s">
        <v>73</v>
      </c>
      <c r="L49" s="136" t="s">
        <v>66</v>
      </c>
      <c r="M49" s="137">
        <v>1</v>
      </c>
      <c r="N49" s="141" t="s">
        <v>67</v>
      </c>
      <c r="O49" s="141">
        <v>0</v>
      </c>
      <c r="P49" s="141">
        <v>0</v>
      </c>
      <c r="Q49" s="141" t="s">
        <v>74</v>
      </c>
      <c r="R49" s="141" t="s">
        <v>75</v>
      </c>
      <c r="S49" s="141" t="s">
        <v>69</v>
      </c>
      <c r="T49" s="141">
        <v>0</v>
      </c>
      <c r="U49" s="137">
        <v>3</v>
      </c>
      <c r="V49" s="137">
        <v>1</v>
      </c>
      <c r="W49" s="142">
        <v>1</v>
      </c>
      <c r="X49" s="137"/>
      <c r="Y49" s="137">
        <v>26.280000000000005</v>
      </c>
      <c r="Z49" s="145">
        <v>6570.0000000000009</v>
      </c>
      <c r="AA49" s="149"/>
      <c r="AB49" s="69"/>
      <c r="AC49" s="69"/>
      <c r="AD49" s="69"/>
      <c r="AE49" s="69"/>
      <c r="AF49" s="69"/>
      <c r="AG49" s="69"/>
      <c r="AH49" s="70">
        <f t="shared" si="0"/>
        <v>0</v>
      </c>
      <c r="AI49" s="96">
        <f t="shared" si="1"/>
        <v>0</v>
      </c>
      <c r="AJ49" s="264" t="s">
        <v>175</v>
      </c>
      <c r="AK49" s="82" t="s">
        <v>175</v>
      </c>
      <c r="AL49" s="21"/>
    </row>
    <row r="50" spans="2:38" s="5" customFormat="1" ht="22.5" customHeight="1" x14ac:dyDescent="0.4">
      <c r="B50" s="132" t="s">
        <v>56</v>
      </c>
      <c r="C50" s="133" t="s">
        <v>139</v>
      </c>
      <c r="D50" s="281">
        <v>2</v>
      </c>
      <c r="E50" s="134" t="s">
        <v>144</v>
      </c>
      <c r="F50" s="60"/>
      <c r="G50" s="61"/>
      <c r="H50" s="62"/>
      <c r="I50" s="63">
        <v>13.5</v>
      </c>
      <c r="J50" s="64">
        <v>359</v>
      </c>
      <c r="K50" s="140" t="s">
        <v>58</v>
      </c>
      <c r="L50" s="136" t="s">
        <v>52</v>
      </c>
      <c r="M50" s="137">
        <v>1</v>
      </c>
      <c r="N50" s="141" t="s">
        <v>53</v>
      </c>
      <c r="O50" s="141">
        <v>0</v>
      </c>
      <c r="P50" s="141" t="s">
        <v>88</v>
      </c>
      <c r="Q50" s="141" t="s">
        <v>59</v>
      </c>
      <c r="R50" s="141">
        <v>0</v>
      </c>
      <c r="S50" s="141">
        <v>0</v>
      </c>
      <c r="T50" s="141">
        <v>0</v>
      </c>
      <c r="U50" s="137">
        <v>48</v>
      </c>
      <c r="V50" s="137">
        <v>2</v>
      </c>
      <c r="W50" s="142">
        <v>2</v>
      </c>
      <c r="X50" s="137"/>
      <c r="Y50" s="137">
        <v>465.26400000000001</v>
      </c>
      <c r="Z50" s="145">
        <v>116316</v>
      </c>
      <c r="AA50" s="149"/>
      <c r="AB50" s="69"/>
      <c r="AC50" s="69"/>
      <c r="AD50" s="69"/>
      <c r="AE50" s="69"/>
      <c r="AF50" s="69"/>
      <c r="AG50" s="69"/>
      <c r="AH50" s="70">
        <f t="shared" si="0"/>
        <v>0</v>
      </c>
      <c r="AI50" s="96">
        <f t="shared" si="1"/>
        <v>0</v>
      </c>
      <c r="AJ50" s="70"/>
      <c r="AK50" s="96"/>
      <c r="AL50" s="21"/>
    </row>
    <row r="51" spans="2:38" s="5" customFormat="1" ht="22.5" customHeight="1" x14ac:dyDescent="0.4">
      <c r="B51" s="132" t="s">
        <v>56</v>
      </c>
      <c r="C51" s="133" t="s">
        <v>139</v>
      </c>
      <c r="D51" s="281">
        <v>2</v>
      </c>
      <c r="E51" s="134" t="s">
        <v>144</v>
      </c>
      <c r="F51" s="60"/>
      <c r="G51" s="61"/>
      <c r="H51" s="62"/>
      <c r="I51" s="63">
        <v>0</v>
      </c>
      <c r="J51" s="64">
        <v>365</v>
      </c>
      <c r="K51" s="140" t="s">
        <v>120</v>
      </c>
      <c r="L51" s="136" t="s">
        <v>61</v>
      </c>
      <c r="M51" s="137">
        <v>1</v>
      </c>
      <c r="N51" s="141" t="s">
        <v>121</v>
      </c>
      <c r="O51" s="141">
        <v>0</v>
      </c>
      <c r="P51" s="141" t="s">
        <v>88</v>
      </c>
      <c r="Q51" s="141" t="s">
        <v>63</v>
      </c>
      <c r="R51" s="141">
        <v>0</v>
      </c>
      <c r="S51" s="141">
        <v>0</v>
      </c>
      <c r="T51" s="141" t="s">
        <v>64</v>
      </c>
      <c r="U51" s="137">
        <v>2.7</v>
      </c>
      <c r="V51" s="137">
        <v>1</v>
      </c>
      <c r="W51" s="142">
        <v>1</v>
      </c>
      <c r="X51" s="137"/>
      <c r="Y51" s="137">
        <v>0</v>
      </c>
      <c r="Z51" s="145">
        <v>0</v>
      </c>
      <c r="AA51" s="149"/>
      <c r="AB51" s="69"/>
      <c r="AC51" s="69"/>
      <c r="AD51" s="69"/>
      <c r="AE51" s="69"/>
      <c r="AF51" s="69"/>
      <c r="AG51" s="69"/>
      <c r="AH51" s="70">
        <f t="shared" si="0"/>
        <v>0</v>
      </c>
      <c r="AI51" s="96">
        <f t="shared" si="1"/>
        <v>0</v>
      </c>
      <c r="AJ51" s="264" t="s">
        <v>175</v>
      </c>
      <c r="AK51" s="82" t="s">
        <v>175</v>
      </c>
      <c r="AL51" s="21"/>
    </row>
    <row r="52" spans="2:38" s="5" customFormat="1" ht="22.5" customHeight="1" x14ac:dyDescent="0.4">
      <c r="B52" s="132" t="s">
        <v>56</v>
      </c>
      <c r="C52" s="133" t="s">
        <v>139</v>
      </c>
      <c r="D52" s="281">
        <v>3</v>
      </c>
      <c r="E52" s="134" t="s">
        <v>70</v>
      </c>
      <c r="F52" s="60"/>
      <c r="G52" s="61"/>
      <c r="H52" s="62"/>
      <c r="I52" s="63">
        <v>13.5</v>
      </c>
      <c r="J52" s="64">
        <v>359</v>
      </c>
      <c r="K52" s="140" t="s">
        <v>71</v>
      </c>
      <c r="L52" s="136" t="s">
        <v>52</v>
      </c>
      <c r="M52" s="137">
        <v>1</v>
      </c>
      <c r="N52" s="141" t="s">
        <v>72</v>
      </c>
      <c r="O52" s="141">
        <v>0</v>
      </c>
      <c r="P52" s="141" t="s">
        <v>88</v>
      </c>
      <c r="Q52" s="141" t="s">
        <v>59</v>
      </c>
      <c r="R52" s="141">
        <v>0</v>
      </c>
      <c r="S52" s="141">
        <v>0</v>
      </c>
      <c r="T52" s="141">
        <v>0</v>
      </c>
      <c r="U52" s="137">
        <v>35</v>
      </c>
      <c r="V52" s="137">
        <v>2</v>
      </c>
      <c r="W52" s="142">
        <v>2</v>
      </c>
      <c r="X52" s="137"/>
      <c r="Y52" s="137">
        <v>339.255</v>
      </c>
      <c r="Z52" s="145">
        <v>84813.75</v>
      </c>
      <c r="AA52" s="149"/>
      <c r="AB52" s="69"/>
      <c r="AC52" s="69"/>
      <c r="AD52" s="69"/>
      <c r="AE52" s="69"/>
      <c r="AF52" s="69"/>
      <c r="AG52" s="69"/>
      <c r="AH52" s="70">
        <f t="shared" si="0"/>
        <v>0</v>
      </c>
      <c r="AI52" s="96">
        <f t="shared" si="1"/>
        <v>0</v>
      </c>
      <c r="AJ52" s="70"/>
      <c r="AK52" s="96"/>
      <c r="AL52" s="21"/>
    </row>
    <row r="53" spans="2:38" s="5" customFormat="1" ht="22.5" customHeight="1" x14ac:dyDescent="0.4">
      <c r="B53" s="132" t="s">
        <v>56</v>
      </c>
      <c r="C53" s="133" t="s">
        <v>139</v>
      </c>
      <c r="D53" s="281">
        <v>3</v>
      </c>
      <c r="E53" s="134" t="s">
        <v>70</v>
      </c>
      <c r="F53" s="60"/>
      <c r="G53" s="61"/>
      <c r="H53" s="62"/>
      <c r="I53" s="63">
        <v>13.5</v>
      </c>
      <c r="J53" s="64">
        <v>359</v>
      </c>
      <c r="K53" s="140" t="s">
        <v>58</v>
      </c>
      <c r="L53" s="136" t="s">
        <v>52</v>
      </c>
      <c r="M53" s="137">
        <v>1</v>
      </c>
      <c r="N53" s="141" t="s">
        <v>53</v>
      </c>
      <c r="O53" s="141">
        <v>0</v>
      </c>
      <c r="P53" s="141" t="s">
        <v>88</v>
      </c>
      <c r="Q53" s="141" t="s">
        <v>59</v>
      </c>
      <c r="R53" s="141">
        <v>0</v>
      </c>
      <c r="S53" s="141">
        <v>0</v>
      </c>
      <c r="T53" s="141">
        <v>0</v>
      </c>
      <c r="U53" s="137">
        <v>48</v>
      </c>
      <c r="V53" s="137">
        <v>4</v>
      </c>
      <c r="W53" s="142">
        <v>4</v>
      </c>
      <c r="X53" s="137"/>
      <c r="Y53" s="137">
        <v>930.52800000000002</v>
      </c>
      <c r="Z53" s="145">
        <v>232632</v>
      </c>
      <c r="AA53" s="149"/>
      <c r="AB53" s="69"/>
      <c r="AC53" s="69"/>
      <c r="AD53" s="69"/>
      <c r="AE53" s="69"/>
      <c r="AF53" s="69"/>
      <c r="AG53" s="69"/>
      <c r="AH53" s="70">
        <f t="shared" si="0"/>
        <v>0</v>
      </c>
      <c r="AI53" s="96">
        <f t="shared" si="1"/>
        <v>0</v>
      </c>
      <c r="AJ53" s="70"/>
      <c r="AK53" s="96"/>
      <c r="AL53" s="21"/>
    </row>
    <row r="54" spans="2:38" s="5" customFormat="1" ht="22.5" customHeight="1" x14ac:dyDescent="0.4">
      <c r="B54" s="132" t="s">
        <v>56</v>
      </c>
      <c r="C54" s="133" t="s">
        <v>139</v>
      </c>
      <c r="D54" s="281">
        <v>3</v>
      </c>
      <c r="E54" s="134" t="s">
        <v>70</v>
      </c>
      <c r="F54" s="60"/>
      <c r="G54" s="61"/>
      <c r="H54" s="62"/>
      <c r="I54" s="63">
        <v>0</v>
      </c>
      <c r="J54" s="64">
        <v>365</v>
      </c>
      <c r="K54" s="140" t="s">
        <v>120</v>
      </c>
      <c r="L54" s="136" t="s">
        <v>61</v>
      </c>
      <c r="M54" s="137">
        <v>1</v>
      </c>
      <c r="N54" s="141" t="s">
        <v>121</v>
      </c>
      <c r="O54" s="141">
        <v>0</v>
      </c>
      <c r="P54" s="141" t="s">
        <v>88</v>
      </c>
      <c r="Q54" s="141" t="s">
        <v>63</v>
      </c>
      <c r="R54" s="141">
        <v>0</v>
      </c>
      <c r="S54" s="141">
        <v>0</v>
      </c>
      <c r="T54" s="141" t="s">
        <v>64</v>
      </c>
      <c r="U54" s="137">
        <v>2.7</v>
      </c>
      <c r="V54" s="137">
        <v>1</v>
      </c>
      <c r="W54" s="142">
        <v>1</v>
      </c>
      <c r="X54" s="137"/>
      <c r="Y54" s="137">
        <v>0</v>
      </c>
      <c r="Z54" s="145">
        <v>0</v>
      </c>
      <c r="AA54" s="149"/>
      <c r="AB54" s="69"/>
      <c r="AC54" s="69"/>
      <c r="AD54" s="69"/>
      <c r="AE54" s="69"/>
      <c r="AF54" s="69"/>
      <c r="AG54" s="69"/>
      <c r="AH54" s="70">
        <f t="shared" si="0"/>
        <v>0</v>
      </c>
      <c r="AI54" s="96">
        <f t="shared" si="1"/>
        <v>0</v>
      </c>
      <c r="AJ54" s="264" t="s">
        <v>175</v>
      </c>
      <c r="AK54" s="82" t="s">
        <v>175</v>
      </c>
      <c r="AL54" s="21"/>
    </row>
    <row r="55" spans="2:38" s="5" customFormat="1" ht="22.5" customHeight="1" x14ac:dyDescent="0.4">
      <c r="B55" s="132" t="s">
        <v>56</v>
      </c>
      <c r="C55" s="133" t="s">
        <v>139</v>
      </c>
      <c r="D55" s="281">
        <v>4</v>
      </c>
      <c r="E55" s="134" t="s">
        <v>145</v>
      </c>
      <c r="F55" s="60"/>
      <c r="G55" s="61"/>
      <c r="H55" s="62"/>
      <c r="I55" s="63">
        <v>11.1</v>
      </c>
      <c r="J55" s="64">
        <v>359</v>
      </c>
      <c r="K55" s="140" t="s">
        <v>130</v>
      </c>
      <c r="L55" s="136" t="s">
        <v>125</v>
      </c>
      <c r="M55" s="137">
        <v>2</v>
      </c>
      <c r="N55" s="141" t="s">
        <v>97</v>
      </c>
      <c r="O55" s="141">
        <v>0</v>
      </c>
      <c r="P55" s="141" t="s">
        <v>126</v>
      </c>
      <c r="Q55" s="141" t="s">
        <v>63</v>
      </c>
      <c r="R55" s="141">
        <v>0</v>
      </c>
      <c r="S55" s="141" t="s">
        <v>127</v>
      </c>
      <c r="T55" s="141">
        <v>0</v>
      </c>
      <c r="U55" s="137">
        <v>36</v>
      </c>
      <c r="V55" s="137">
        <v>4</v>
      </c>
      <c r="W55" s="142">
        <v>8</v>
      </c>
      <c r="X55" s="137"/>
      <c r="Y55" s="137">
        <v>1147.6511999999998</v>
      </c>
      <c r="Z55" s="145">
        <v>286912.79999999993</v>
      </c>
      <c r="AA55" s="149"/>
      <c r="AB55" s="69"/>
      <c r="AC55" s="69"/>
      <c r="AD55" s="69"/>
      <c r="AE55" s="69"/>
      <c r="AF55" s="69"/>
      <c r="AG55" s="69"/>
      <c r="AH55" s="70">
        <f t="shared" si="0"/>
        <v>0</v>
      </c>
      <c r="AI55" s="96">
        <f t="shared" si="1"/>
        <v>0</v>
      </c>
      <c r="AJ55" s="70"/>
      <c r="AK55" s="96"/>
      <c r="AL55" s="21"/>
    </row>
    <row r="56" spans="2:38" s="5" customFormat="1" ht="22.5" customHeight="1" x14ac:dyDescent="0.4">
      <c r="B56" s="132" t="s">
        <v>56</v>
      </c>
      <c r="C56" s="133" t="s">
        <v>139</v>
      </c>
      <c r="D56" s="281">
        <v>4</v>
      </c>
      <c r="E56" s="134" t="s">
        <v>145</v>
      </c>
      <c r="F56" s="60"/>
      <c r="G56" s="61"/>
      <c r="H56" s="62"/>
      <c r="I56" s="63">
        <v>0</v>
      </c>
      <c r="J56" s="64">
        <v>365</v>
      </c>
      <c r="K56" s="140" t="s">
        <v>120</v>
      </c>
      <c r="L56" s="136" t="s">
        <v>61</v>
      </c>
      <c r="M56" s="137">
        <v>1</v>
      </c>
      <c r="N56" s="141" t="s">
        <v>121</v>
      </c>
      <c r="O56" s="141">
        <v>0</v>
      </c>
      <c r="P56" s="141" t="s">
        <v>88</v>
      </c>
      <c r="Q56" s="141" t="s">
        <v>63</v>
      </c>
      <c r="R56" s="141">
        <v>0</v>
      </c>
      <c r="S56" s="141">
        <v>0</v>
      </c>
      <c r="T56" s="141" t="s">
        <v>64</v>
      </c>
      <c r="U56" s="137">
        <v>2.7</v>
      </c>
      <c r="V56" s="137">
        <v>1</v>
      </c>
      <c r="W56" s="142">
        <v>1</v>
      </c>
      <c r="X56" s="137"/>
      <c r="Y56" s="137">
        <v>0</v>
      </c>
      <c r="Z56" s="145">
        <v>0</v>
      </c>
      <c r="AA56" s="149"/>
      <c r="AB56" s="69"/>
      <c r="AC56" s="69"/>
      <c r="AD56" s="69"/>
      <c r="AE56" s="69"/>
      <c r="AF56" s="69"/>
      <c r="AG56" s="69"/>
      <c r="AH56" s="70">
        <f t="shared" si="0"/>
        <v>0</v>
      </c>
      <c r="AI56" s="96">
        <f t="shared" si="1"/>
        <v>0</v>
      </c>
      <c r="AJ56" s="264" t="s">
        <v>175</v>
      </c>
      <c r="AK56" s="82" t="s">
        <v>175</v>
      </c>
      <c r="AL56" s="21"/>
    </row>
    <row r="57" spans="2:38" s="5" customFormat="1" ht="22.5" customHeight="1" x14ac:dyDescent="0.4">
      <c r="B57" s="132" t="s">
        <v>56</v>
      </c>
      <c r="C57" s="133" t="s">
        <v>139</v>
      </c>
      <c r="D57" s="281">
        <v>5</v>
      </c>
      <c r="E57" s="134" t="s">
        <v>146</v>
      </c>
      <c r="F57" s="60"/>
      <c r="G57" s="61"/>
      <c r="H57" s="62"/>
      <c r="I57" s="63">
        <v>13.5</v>
      </c>
      <c r="J57" s="64">
        <v>359</v>
      </c>
      <c r="K57" s="140" t="s">
        <v>130</v>
      </c>
      <c r="L57" s="136" t="s">
        <v>125</v>
      </c>
      <c r="M57" s="137">
        <v>2</v>
      </c>
      <c r="N57" s="141" t="s">
        <v>97</v>
      </c>
      <c r="O57" s="141">
        <v>0</v>
      </c>
      <c r="P57" s="141" t="s">
        <v>126</v>
      </c>
      <c r="Q57" s="141" t="s">
        <v>63</v>
      </c>
      <c r="R57" s="141">
        <v>0</v>
      </c>
      <c r="S57" s="141" t="s">
        <v>127</v>
      </c>
      <c r="T57" s="141">
        <v>0</v>
      </c>
      <c r="U57" s="137">
        <v>36</v>
      </c>
      <c r="V57" s="137">
        <v>3</v>
      </c>
      <c r="W57" s="142">
        <v>6</v>
      </c>
      <c r="X57" s="137"/>
      <c r="Y57" s="137">
        <v>1046.8440000000001</v>
      </c>
      <c r="Z57" s="145">
        <v>261711.00000000003</v>
      </c>
      <c r="AA57" s="149"/>
      <c r="AB57" s="69"/>
      <c r="AC57" s="69"/>
      <c r="AD57" s="69"/>
      <c r="AE57" s="69"/>
      <c r="AF57" s="69"/>
      <c r="AG57" s="69"/>
      <c r="AH57" s="70">
        <f t="shared" si="0"/>
        <v>0</v>
      </c>
      <c r="AI57" s="96">
        <f t="shared" si="1"/>
        <v>0</v>
      </c>
      <c r="AJ57" s="70"/>
      <c r="AK57" s="96"/>
      <c r="AL57" s="21"/>
    </row>
    <row r="58" spans="2:38" s="5" customFormat="1" ht="22.5" customHeight="1" x14ac:dyDescent="0.4">
      <c r="B58" s="132" t="s">
        <v>56</v>
      </c>
      <c r="C58" s="133" t="s">
        <v>139</v>
      </c>
      <c r="D58" s="281">
        <v>5</v>
      </c>
      <c r="E58" s="134" t="s">
        <v>146</v>
      </c>
      <c r="F58" s="60"/>
      <c r="G58" s="61"/>
      <c r="H58" s="62"/>
      <c r="I58" s="63">
        <v>0</v>
      </c>
      <c r="J58" s="64">
        <v>365</v>
      </c>
      <c r="K58" s="140" t="s">
        <v>120</v>
      </c>
      <c r="L58" s="136" t="s">
        <v>61</v>
      </c>
      <c r="M58" s="137">
        <v>1</v>
      </c>
      <c r="N58" s="141" t="s">
        <v>121</v>
      </c>
      <c r="O58" s="141">
        <v>0</v>
      </c>
      <c r="P58" s="141" t="s">
        <v>88</v>
      </c>
      <c r="Q58" s="141" t="s">
        <v>63</v>
      </c>
      <c r="R58" s="141">
        <v>0</v>
      </c>
      <c r="S58" s="141">
        <v>0</v>
      </c>
      <c r="T58" s="141" t="s">
        <v>64</v>
      </c>
      <c r="U58" s="137">
        <v>2.7</v>
      </c>
      <c r="V58" s="137">
        <v>1</v>
      </c>
      <c r="W58" s="142">
        <v>1</v>
      </c>
      <c r="X58" s="137"/>
      <c r="Y58" s="137">
        <v>0</v>
      </c>
      <c r="Z58" s="145">
        <v>0</v>
      </c>
      <c r="AA58" s="149"/>
      <c r="AB58" s="69"/>
      <c r="AC58" s="69"/>
      <c r="AD58" s="69"/>
      <c r="AE58" s="69"/>
      <c r="AF58" s="69"/>
      <c r="AG58" s="69"/>
      <c r="AH58" s="70">
        <f t="shared" si="0"/>
        <v>0</v>
      </c>
      <c r="AI58" s="96">
        <f t="shared" si="1"/>
        <v>0</v>
      </c>
      <c r="AJ58" s="264" t="s">
        <v>175</v>
      </c>
      <c r="AK58" s="82" t="s">
        <v>175</v>
      </c>
      <c r="AL58" s="21"/>
    </row>
    <row r="59" spans="2:38" s="5" customFormat="1" ht="22.5" customHeight="1" x14ac:dyDescent="0.4">
      <c r="B59" s="132" t="s">
        <v>56</v>
      </c>
      <c r="C59" s="133" t="s">
        <v>139</v>
      </c>
      <c r="D59" s="281">
        <v>6</v>
      </c>
      <c r="E59" s="134" t="s">
        <v>147</v>
      </c>
      <c r="F59" s="60"/>
      <c r="G59" s="61"/>
      <c r="H59" s="62"/>
      <c r="I59" s="63">
        <v>6</v>
      </c>
      <c r="J59" s="64">
        <v>359</v>
      </c>
      <c r="K59" s="140" t="s">
        <v>148</v>
      </c>
      <c r="L59" s="136" t="s">
        <v>125</v>
      </c>
      <c r="M59" s="137">
        <v>2</v>
      </c>
      <c r="N59" s="141" t="s">
        <v>149</v>
      </c>
      <c r="O59" s="141">
        <v>0</v>
      </c>
      <c r="P59" s="141" t="s">
        <v>126</v>
      </c>
      <c r="Q59" s="141">
        <v>0</v>
      </c>
      <c r="R59" s="141">
        <v>0</v>
      </c>
      <c r="S59" s="141" t="s">
        <v>150</v>
      </c>
      <c r="T59" s="141">
        <v>0</v>
      </c>
      <c r="U59" s="137">
        <v>47</v>
      </c>
      <c r="V59" s="137">
        <v>8</v>
      </c>
      <c r="W59" s="142">
        <v>16</v>
      </c>
      <c r="X59" s="137"/>
      <c r="Y59" s="137">
        <v>1619.8080000000002</v>
      </c>
      <c r="Z59" s="145">
        <v>404952.00000000006</v>
      </c>
      <c r="AA59" s="149"/>
      <c r="AB59" s="69"/>
      <c r="AC59" s="69"/>
      <c r="AD59" s="69"/>
      <c r="AE59" s="69"/>
      <c r="AF59" s="69"/>
      <c r="AG59" s="69"/>
      <c r="AH59" s="70">
        <f t="shared" si="0"/>
        <v>0</v>
      </c>
      <c r="AI59" s="96">
        <f t="shared" si="1"/>
        <v>0</v>
      </c>
      <c r="AJ59" s="70"/>
      <c r="AK59" s="96"/>
      <c r="AL59" s="21"/>
    </row>
    <row r="60" spans="2:38" s="5" customFormat="1" ht="22.5" customHeight="1" x14ac:dyDescent="0.4">
      <c r="B60" s="132" t="s">
        <v>56</v>
      </c>
      <c r="C60" s="133" t="s">
        <v>139</v>
      </c>
      <c r="D60" s="281">
        <v>6</v>
      </c>
      <c r="E60" s="134" t="s">
        <v>147</v>
      </c>
      <c r="F60" s="60"/>
      <c r="G60" s="61"/>
      <c r="H60" s="62"/>
      <c r="I60" s="63">
        <v>6</v>
      </c>
      <c r="J60" s="64">
        <v>359</v>
      </c>
      <c r="K60" s="140" t="s">
        <v>58</v>
      </c>
      <c r="L60" s="136" t="s">
        <v>52</v>
      </c>
      <c r="M60" s="137">
        <v>1</v>
      </c>
      <c r="N60" s="141" t="s">
        <v>53</v>
      </c>
      <c r="O60" s="141">
        <v>0</v>
      </c>
      <c r="P60" s="141" t="s">
        <v>88</v>
      </c>
      <c r="Q60" s="141" t="s">
        <v>59</v>
      </c>
      <c r="R60" s="141">
        <v>0</v>
      </c>
      <c r="S60" s="141">
        <v>0</v>
      </c>
      <c r="T60" s="141">
        <v>0</v>
      </c>
      <c r="U60" s="137">
        <v>48</v>
      </c>
      <c r="V60" s="137">
        <v>1</v>
      </c>
      <c r="W60" s="142">
        <v>1</v>
      </c>
      <c r="X60" s="137"/>
      <c r="Y60" s="137">
        <v>103.39200000000001</v>
      </c>
      <c r="Z60" s="145">
        <v>25848</v>
      </c>
      <c r="AA60" s="149"/>
      <c r="AB60" s="69"/>
      <c r="AC60" s="69"/>
      <c r="AD60" s="69"/>
      <c r="AE60" s="69"/>
      <c r="AF60" s="69"/>
      <c r="AG60" s="69"/>
      <c r="AH60" s="70">
        <f t="shared" si="0"/>
        <v>0</v>
      </c>
      <c r="AI60" s="96">
        <f t="shared" si="1"/>
        <v>0</v>
      </c>
      <c r="AJ60" s="70"/>
      <c r="AK60" s="96"/>
      <c r="AL60" s="21"/>
    </row>
    <row r="61" spans="2:38" s="5" customFormat="1" ht="22.5" customHeight="1" x14ac:dyDescent="0.4">
      <c r="B61" s="132" t="s">
        <v>56</v>
      </c>
      <c r="C61" s="133" t="s">
        <v>139</v>
      </c>
      <c r="D61" s="281">
        <v>6</v>
      </c>
      <c r="E61" s="134" t="s">
        <v>147</v>
      </c>
      <c r="F61" s="60"/>
      <c r="G61" s="61"/>
      <c r="H61" s="62"/>
      <c r="I61" s="63">
        <v>0</v>
      </c>
      <c r="J61" s="64">
        <v>365</v>
      </c>
      <c r="K61" s="140" t="s">
        <v>120</v>
      </c>
      <c r="L61" s="136" t="s">
        <v>61</v>
      </c>
      <c r="M61" s="137">
        <v>1</v>
      </c>
      <c r="N61" s="141" t="s">
        <v>121</v>
      </c>
      <c r="O61" s="141">
        <v>0</v>
      </c>
      <c r="P61" s="141" t="s">
        <v>88</v>
      </c>
      <c r="Q61" s="141" t="s">
        <v>63</v>
      </c>
      <c r="R61" s="141">
        <v>0</v>
      </c>
      <c r="S61" s="141">
        <v>0</v>
      </c>
      <c r="T61" s="141" t="s">
        <v>64</v>
      </c>
      <c r="U61" s="137">
        <v>2.7</v>
      </c>
      <c r="V61" s="137">
        <v>1</v>
      </c>
      <c r="W61" s="142">
        <v>1</v>
      </c>
      <c r="X61" s="137"/>
      <c r="Y61" s="137">
        <v>0</v>
      </c>
      <c r="Z61" s="145">
        <v>0</v>
      </c>
      <c r="AA61" s="149"/>
      <c r="AB61" s="69"/>
      <c r="AC61" s="69"/>
      <c r="AD61" s="69"/>
      <c r="AE61" s="69"/>
      <c r="AF61" s="69"/>
      <c r="AG61" s="69"/>
      <c r="AH61" s="70">
        <f t="shared" si="0"/>
        <v>0</v>
      </c>
      <c r="AI61" s="96">
        <f t="shared" si="1"/>
        <v>0</v>
      </c>
      <c r="AJ61" s="264" t="s">
        <v>175</v>
      </c>
      <c r="AK61" s="82" t="s">
        <v>175</v>
      </c>
      <c r="AL61" s="21"/>
    </row>
    <row r="62" spans="2:38" s="5" customFormat="1" ht="22.5" customHeight="1" x14ac:dyDescent="0.4">
      <c r="B62" s="132" t="s">
        <v>56</v>
      </c>
      <c r="C62" s="133" t="s">
        <v>139</v>
      </c>
      <c r="D62" s="281">
        <v>6</v>
      </c>
      <c r="E62" s="134" t="s">
        <v>147</v>
      </c>
      <c r="F62" s="60"/>
      <c r="G62" s="61"/>
      <c r="H62" s="62"/>
      <c r="I62" s="63">
        <v>0</v>
      </c>
      <c r="J62" s="64">
        <v>365</v>
      </c>
      <c r="K62" s="140" t="s">
        <v>151</v>
      </c>
      <c r="L62" s="136" t="s">
        <v>61</v>
      </c>
      <c r="M62" s="137">
        <v>1</v>
      </c>
      <c r="N62" s="141" t="s">
        <v>121</v>
      </c>
      <c r="O62" s="141">
        <v>0</v>
      </c>
      <c r="P62" s="141" t="s">
        <v>88</v>
      </c>
      <c r="Q62" s="141" t="s">
        <v>63</v>
      </c>
      <c r="R62" s="141">
        <v>0</v>
      </c>
      <c r="S62" s="141" t="s">
        <v>152</v>
      </c>
      <c r="T62" s="141" t="s">
        <v>64</v>
      </c>
      <c r="U62" s="137">
        <v>2.7</v>
      </c>
      <c r="V62" s="137">
        <v>1</v>
      </c>
      <c r="W62" s="142">
        <v>1</v>
      </c>
      <c r="X62" s="137"/>
      <c r="Y62" s="137">
        <v>0</v>
      </c>
      <c r="Z62" s="145">
        <v>0</v>
      </c>
      <c r="AA62" s="149"/>
      <c r="AB62" s="69"/>
      <c r="AC62" s="69"/>
      <c r="AD62" s="69"/>
      <c r="AE62" s="69"/>
      <c r="AF62" s="69"/>
      <c r="AG62" s="69"/>
      <c r="AH62" s="70">
        <f t="shared" si="0"/>
        <v>0</v>
      </c>
      <c r="AI62" s="96">
        <f t="shared" si="1"/>
        <v>0</v>
      </c>
      <c r="AJ62" s="264" t="s">
        <v>175</v>
      </c>
      <c r="AK62" s="82" t="s">
        <v>175</v>
      </c>
      <c r="AL62" s="21"/>
    </row>
    <row r="63" spans="2:38" s="5" customFormat="1" ht="22.5" customHeight="1" x14ac:dyDescent="0.4">
      <c r="B63" s="132" t="s">
        <v>56</v>
      </c>
      <c r="C63" s="133" t="s">
        <v>139</v>
      </c>
      <c r="D63" s="281">
        <v>7</v>
      </c>
      <c r="E63" s="134" t="s">
        <v>153</v>
      </c>
      <c r="F63" s="60"/>
      <c r="G63" s="61"/>
      <c r="H63" s="62"/>
      <c r="I63" s="63">
        <v>11.1</v>
      </c>
      <c r="J63" s="64">
        <v>359</v>
      </c>
      <c r="K63" s="140" t="s">
        <v>130</v>
      </c>
      <c r="L63" s="136" t="s">
        <v>125</v>
      </c>
      <c r="M63" s="137">
        <v>2</v>
      </c>
      <c r="N63" s="141" t="s">
        <v>97</v>
      </c>
      <c r="O63" s="141">
        <v>0</v>
      </c>
      <c r="P63" s="141" t="s">
        <v>126</v>
      </c>
      <c r="Q63" s="141" t="s">
        <v>63</v>
      </c>
      <c r="R63" s="141">
        <v>0</v>
      </c>
      <c r="S63" s="141" t="s">
        <v>127</v>
      </c>
      <c r="T63" s="141">
        <v>0</v>
      </c>
      <c r="U63" s="137">
        <v>36</v>
      </c>
      <c r="V63" s="137">
        <v>6</v>
      </c>
      <c r="W63" s="142">
        <v>12</v>
      </c>
      <c r="X63" s="137"/>
      <c r="Y63" s="137">
        <v>1721.4767999999997</v>
      </c>
      <c r="Z63" s="145">
        <v>430369.1999999999</v>
      </c>
      <c r="AA63" s="149"/>
      <c r="AB63" s="69"/>
      <c r="AC63" s="69"/>
      <c r="AD63" s="69"/>
      <c r="AE63" s="69"/>
      <c r="AF63" s="69"/>
      <c r="AG63" s="69"/>
      <c r="AH63" s="70">
        <f t="shared" si="0"/>
        <v>0</v>
      </c>
      <c r="AI63" s="96">
        <f t="shared" si="1"/>
        <v>0</v>
      </c>
      <c r="AJ63" s="70"/>
      <c r="AK63" s="96"/>
      <c r="AL63" s="21"/>
    </row>
    <row r="64" spans="2:38" s="5" customFormat="1" ht="22.5" customHeight="1" x14ac:dyDescent="0.4">
      <c r="B64" s="132" t="s">
        <v>56</v>
      </c>
      <c r="C64" s="133" t="s">
        <v>139</v>
      </c>
      <c r="D64" s="281">
        <v>7</v>
      </c>
      <c r="E64" s="134" t="s">
        <v>153</v>
      </c>
      <c r="F64" s="60"/>
      <c r="G64" s="61"/>
      <c r="H64" s="62"/>
      <c r="I64" s="63">
        <v>0</v>
      </c>
      <c r="J64" s="64">
        <v>365</v>
      </c>
      <c r="K64" s="140" t="s">
        <v>120</v>
      </c>
      <c r="L64" s="136" t="s">
        <v>61</v>
      </c>
      <c r="M64" s="137">
        <v>1</v>
      </c>
      <c r="N64" s="141" t="s">
        <v>121</v>
      </c>
      <c r="O64" s="141">
        <v>0</v>
      </c>
      <c r="P64" s="141" t="s">
        <v>88</v>
      </c>
      <c r="Q64" s="141" t="s">
        <v>63</v>
      </c>
      <c r="R64" s="141">
        <v>0</v>
      </c>
      <c r="S64" s="141">
        <v>0</v>
      </c>
      <c r="T64" s="141" t="s">
        <v>64</v>
      </c>
      <c r="U64" s="137">
        <v>2.7</v>
      </c>
      <c r="V64" s="137">
        <v>1</v>
      </c>
      <c r="W64" s="142">
        <v>1</v>
      </c>
      <c r="X64" s="137"/>
      <c r="Y64" s="137">
        <v>0</v>
      </c>
      <c r="Z64" s="145">
        <v>0</v>
      </c>
      <c r="AA64" s="149"/>
      <c r="AB64" s="69"/>
      <c r="AC64" s="69"/>
      <c r="AD64" s="69"/>
      <c r="AE64" s="69"/>
      <c r="AF64" s="69"/>
      <c r="AG64" s="69"/>
      <c r="AH64" s="70">
        <f t="shared" si="0"/>
        <v>0</v>
      </c>
      <c r="AI64" s="96">
        <f t="shared" si="1"/>
        <v>0</v>
      </c>
      <c r="AJ64" s="264" t="s">
        <v>175</v>
      </c>
      <c r="AK64" s="82" t="s">
        <v>175</v>
      </c>
      <c r="AL64" s="21"/>
    </row>
    <row r="65" spans="2:38" s="5" customFormat="1" ht="22.5" customHeight="1" x14ac:dyDescent="0.4">
      <c r="B65" s="132" t="s">
        <v>56</v>
      </c>
      <c r="C65" s="133" t="s">
        <v>139</v>
      </c>
      <c r="D65" s="281">
        <v>8</v>
      </c>
      <c r="E65" s="134" t="s">
        <v>119</v>
      </c>
      <c r="F65" s="60"/>
      <c r="G65" s="61"/>
      <c r="H65" s="62"/>
      <c r="I65" s="63">
        <v>13.5</v>
      </c>
      <c r="J65" s="64">
        <v>359</v>
      </c>
      <c r="K65" s="140" t="s">
        <v>58</v>
      </c>
      <c r="L65" s="136" t="s">
        <v>52</v>
      </c>
      <c r="M65" s="137">
        <v>1</v>
      </c>
      <c r="N65" s="141" t="s">
        <v>53</v>
      </c>
      <c r="O65" s="141">
        <v>0</v>
      </c>
      <c r="P65" s="141" t="s">
        <v>88</v>
      </c>
      <c r="Q65" s="141" t="s">
        <v>59</v>
      </c>
      <c r="R65" s="141">
        <v>0</v>
      </c>
      <c r="S65" s="141">
        <v>0</v>
      </c>
      <c r="T65" s="141">
        <v>0</v>
      </c>
      <c r="U65" s="137">
        <v>48</v>
      </c>
      <c r="V65" s="137">
        <v>4</v>
      </c>
      <c r="W65" s="142">
        <v>4</v>
      </c>
      <c r="X65" s="137"/>
      <c r="Y65" s="137">
        <v>930.52800000000002</v>
      </c>
      <c r="Z65" s="145">
        <v>232632</v>
      </c>
      <c r="AA65" s="149"/>
      <c r="AB65" s="69"/>
      <c r="AC65" s="69"/>
      <c r="AD65" s="69"/>
      <c r="AE65" s="69"/>
      <c r="AF65" s="69"/>
      <c r="AG65" s="69"/>
      <c r="AH65" s="70">
        <f t="shared" si="0"/>
        <v>0</v>
      </c>
      <c r="AI65" s="96">
        <f t="shared" si="1"/>
        <v>0</v>
      </c>
      <c r="AJ65" s="70"/>
      <c r="AK65" s="96"/>
      <c r="AL65" s="21"/>
    </row>
    <row r="66" spans="2:38" s="5" customFormat="1" ht="22.5" customHeight="1" x14ac:dyDescent="0.4">
      <c r="B66" s="132" t="s">
        <v>56</v>
      </c>
      <c r="C66" s="133" t="s">
        <v>139</v>
      </c>
      <c r="D66" s="281">
        <v>8</v>
      </c>
      <c r="E66" s="134" t="s">
        <v>119</v>
      </c>
      <c r="F66" s="60"/>
      <c r="G66" s="61"/>
      <c r="H66" s="62"/>
      <c r="I66" s="63">
        <v>0</v>
      </c>
      <c r="J66" s="64">
        <v>365</v>
      </c>
      <c r="K66" s="140" t="s">
        <v>120</v>
      </c>
      <c r="L66" s="136" t="s">
        <v>61</v>
      </c>
      <c r="M66" s="137">
        <v>1</v>
      </c>
      <c r="N66" s="141" t="s">
        <v>121</v>
      </c>
      <c r="O66" s="141">
        <v>0</v>
      </c>
      <c r="P66" s="141" t="s">
        <v>88</v>
      </c>
      <c r="Q66" s="141" t="s">
        <v>63</v>
      </c>
      <c r="R66" s="141">
        <v>0</v>
      </c>
      <c r="S66" s="141">
        <v>0</v>
      </c>
      <c r="T66" s="141" t="s">
        <v>64</v>
      </c>
      <c r="U66" s="137">
        <v>2.7</v>
      </c>
      <c r="V66" s="137">
        <v>2</v>
      </c>
      <c r="W66" s="142">
        <v>2</v>
      </c>
      <c r="X66" s="137"/>
      <c r="Y66" s="137">
        <v>0</v>
      </c>
      <c r="Z66" s="145">
        <v>0</v>
      </c>
      <c r="AA66" s="149"/>
      <c r="AB66" s="69"/>
      <c r="AC66" s="69"/>
      <c r="AD66" s="69"/>
      <c r="AE66" s="69"/>
      <c r="AF66" s="69"/>
      <c r="AG66" s="69"/>
      <c r="AH66" s="70">
        <f t="shared" si="0"/>
        <v>0</v>
      </c>
      <c r="AI66" s="96">
        <f t="shared" si="1"/>
        <v>0</v>
      </c>
      <c r="AJ66" s="264" t="s">
        <v>175</v>
      </c>
      <c r="AK66" s="82" t="s">
        <v>175</v>
      </c>
      <c r="AL66" s="21"/>
    </row>
    <row r="67" spans="2:38" s="5" customFormat="1" ht="22.5" customHeight="1" x14ac:dyDescent="0.4">
      <c r="B67" s="132" t="s">
        <v>56</v>
      </c>
      <c r="C67" s="133" t="s">
        <v>139</v>
      </c>
      <c r="D67" s="281">
        <v>8</v>
      </c>
      <c r="E67" s="134" t="s">
        <v>119</v>
      </c>
      <c r="F67" s="60"/>
      <c r="G67" s="61"/>
      <c r="H67" s="62"/>
      <c r="I67" s="63">
        <v>24</v>
      </c>
      <c r="J67" s="64">
        <v>365</v>
      </c>
      <c r="K67" s="140" t="s">
        <v>89</v>
      </c>
      <c r="L67" s="136" t="s">
        <v>90</v>
      </c>
      <c r="M67" s="137">
        <v>1</v>
      </c>
      <c r="N67" s="141" t="s">
        <v>91</v>
      </c>
      <c r="O67" s="141">
        <v>0</v>
      </c>
      <c r="P67" s="141">
        <v>0</v>
      </c>
      <c r="Q67" s="141" t="s">
        <v>92</v>
      </c>
      <c r="R67" s="141" t="s">
        <v>75</v>
      </c>
      <c r="S67" s="141" t="s">
        <v>69</v>
      </c>
      <c r="T67" s="141">
        <v>0</v>
      </c>
      <c r="U67" s="137">
        <v>2.2000000000000002</v>
      </c>
      <c r="V67" s="137">
        <v>1</v>
      </c>
      <c r="W67" s="142">
        <v>1</v>
      </c>
      <c r="X67" s="137"/>
      <c r="Y67" s="137">
        <v>19.271999999999998</v>
      </c>
      <c r="Z67" s="145">
        <v>4818</v>
      </c>
      <c r="AA67" s="149"/>
      <c r="AB67" s="69"/>
      <c r="AC67" s="69"/>
      <c r="AD67" s="69"/>
      <c r="AE67" s="69"/>
      <c r="AF67" s="69"/>
      <c r="AG67" s="69"/>
      <c r="AH67" s="70">
        <f t="shared" si="0"/>
        <v>0</v>
      </c>
      <c r="AI67" s="96">
        <f t="shared" si="1"/>
        <v>0</v>
      </c>
      <c r="AJ67" s="264" t="s">
        <v>175</v>
      </c>
      <c r="AK67" s="82" t="s">
        <v>175</v>
      </c>
      <c r="AL67" s="21"/>
    </row>
    <row r="68" spans="2:38" s="5" customFormat="1" ht="22.5" customHeight="1" x14ac:dyDescent="0.4">
      <c r="B68" s="132" t="s">
        <v>56</v>
      </c>
      <c r="C68" s="133" t="s">
        <v>139</v>
      </c>
      <c r="D68" s="281">
        <v>9</v>
      </c>
      <c r="E68" s="134" t="s">
        <v>154</v>
      </c>
      <c r="F68" s="60"/>
      <c r="G68" s="61"/>
      <c r="H68" s="62"/>
      <c r="I68" s="63">
        <v>2</v>
      </c>
      <c r="J68" s="64">
        <v>359</v>
      </c>
      <c r="K68" s="140" t="s">
        <v>58</v>
      </c>
      <c r="L68" s="136" t="s">
        <v>52</v>
      </c>
      <c r="M68" s="137">
        <v>1</v>
      </c>
      <c r="N68" s="141" t="s">
        <v>53</v>
      </c>
      <c r="O68" s="141">
        <v>0</v>
      </c>
      <c r="P68" s="141" t="s">
        <v>88</v>
      </c>
      <c r="Q68" s="141" t="s">
        <v>59</v>
      </c>
      <c r="R68" s="141">
        <v>0</v>
      </c>
      <c r="S68" s="141">
        <v>0</v>
      </c>
      <c r="T68" s="141">
        <v>0</v>
      </c>
      <c r="U68" s="137">
        <v>48</v>
      </c>
      <c r="V68" s="137">
        <v>1</v>
      </c>
      <c r="W68" s="142">
        <v>1</v>
      </c>
      <c r="X68" s="137"/>
      <c r="Y68" s="137">
        <v>34.463999999999999</v>
      </c>
      <c r="Z68" s="145">
        <v>8616</v>
      </c>
      <c r="AA68" s="149"/>
      <c r="AB68" s="69"/>
      <c r="AC68" s="69"/>
      <c r="AD68" s="69"/>
      <c r="AE68" s="69"/>
      <c r="AF68" s="69"/>
      <c r="AG68" s="69"/>
      <c r="AH68" s="70">
        <f t="shared" si="0"/>
        <v>0</v>
      </c>
      <c r="AI68" s="96">
        <f t="shared" si="1"/>
        <v>0</v>
      </c>
      <c r="AJ68" s="70"/>
      <c r="AK68" s="96"/>
      <c r="AL68" s="21"/>
    </row>
    <row r="69" spans="2:38" s="5" customFormat="1" ht="22.5" customHeight="1" x14ac:dyDescent="0.4">
      <c r="B69" s="132" t="s">
        <v>56</v>
      </c>
      <c r="C69" s="133" t="s">
        <v>139</v>
      </c>
      <c r="D69" s="281">
        <v>9</v>
      </c>
      <c r="E69" s="134" t="s">
        <v>154</v>
      </c>
      <c r="F69" s="60"/>
      <c r="G69" s="61"/>
      <c r="H69" s="62"/>
      <c r="I69" s="63">
        <v>2</v>
      </c>
      <c r="J69" s="64">
        <v>359</v>
      </c>
      <c r="K69" s="140" t="s">
        <v>155</v>
      </c>
      <c r="L69" s="136" t="s">
        <v>156</v>
      </c>
      <c r="M69" s="137">
        <v>1</v>
      </c>
      <c r="N69" s="141" t="s">
        <v>118</v>
      </c>
      <c r="O69" s="141">
        <v>0</v>
      </c>
      <c r="P69" s="141">
        <v>0</v>
      </c>
      <c r="Q69" s="141" t="s">
        <v>157</v>
      </c>
      <c r="R69" s="141">
        <v>0</v>
      </c>
      <c r="S69" s="141" t="s">
        <v>85</v>
      </c>
      <c r="T69" s="141">
        <v>0</v>
      </c>
      <c r="U69" s="137">
        <v>28</v>
      </c>
      <c r="V69" s="137">
        <v>1</v>
      </c>
      <c r="W69" s="142">
        <v>1</v>
      </c>
      <c r="X69" s="137"/>
      <c r="Y69" s="137">
        <v>20.103999999999999</v>
      </c>
      <c r="Z69" s="145">
        <v>5026</v>
      </c>
      <c r="AA69" s="149"/>
      <c r="AB69" s="69"/>
      <c r="AC69" s="69"/>
      <c r="AD69" s="69"/>
      <c r="AE69" s="69"/>
      <c r="AF69" s="69"/>
      <c r="AG69" s="69"/>
      <c r="AH69" s="70">
        <f t="shared" si="0"/>
        <v>0</v>
      </c>
      <c r="AI69" s="96">
        <f t="shared" si="1"/>
        <v>0</v>
      </c>
      <c r="AJ69" s="70"/>
      <c r="AK69" s="96"/>
      <c r="AL69" s="21"/>
    </row>
    <row r="70" spans="2:38" s="5" customFormat="1" ht="22.5" customHeight="1" x14ac:dyDescent="0.4">
      <c r="B70" s="132" t="s">
        <v>56</v>
      </c>
      <c r="C70" s="133" t="s">
        <v>139</v>
      </c>
      <c r="D70" s="281">
        <v>10</v>
      </c>
      <c r="E70" s="134" t="s">
        <v>128</v>
      </c>
      <c r="F70" s="60" t="s">
        <v>103</v>
      </c>
      <c r="G70" s="61"/>
      <c r="H70" s="62"/>
      <c r="I70" s="63">
        <v>3</v>
      </c>
      <c r="J70" s="64">
        <v>359</v>
      </c>
      <c r="K70" s="140" t="s">
        <v>124</v>
      </c>
      <c r="L70" s="136" t="s">
        <v>125</v>
      </c>
      <c r="M70" s="137">
        <v>1</v>
      </c>
      <c r="N70" s="141" t="s">
        <v>97</v>
      </c>
      <c r="O70" s="141">
        <v>0</v>
      </c>
      <c r="P70" s="141" t="s">
        <v>126</v>
      </c>
      <c r="Q70" s="141" t="s">
        <v>63</v>
      </c>
      <c r="R70" s="141">
        <v>0</v>
      </c>
      <c r="S70" s="141" t="s">
        <v>127</v>
      </c>
      <c r="T70" s="141">
        <v>0</v>
      </c>
      <c r="U70" s="137">
        <v>36</v>
      </c>
      <c r="V70" s="137">
        <v>1</v>
      </c>
      <c r="W70" s="142">
        <v>1</v>
      </c>
      <c r="X70" s="137"/>
      <c r="Y70" s="137">
        <v>38.771999999999991</v>
      </c>
      <c r="Z70" s="145">
        <v>9692.9999999999964</v>
      </c>
      <c r="AA70" s="149"/>
      <c r="AB70" s="69"/>
      <c r="AC70" s="69"/>
      <c r="AD70" s="69"/>
      <c r="AE70" s="69"/>
      <c r="AF70" s="69"/>
      <c r="AG70" s="69"/>
      <c r="AH70" s="70">
        <f t="shared" si="0"/>
        <v>0</v>
      </c>
      <c r="AI70" s="96">
        <f t="shared" si="1"/>
        <v>0</v>
      </c>
      <c r="AJ70" s="70"/>
      <c r="AK70" s="96"/>
      <c r="AL70" s="21"/>
    </row>
    <row r="71" spans="2:38" s="5" customFormat="1" ht="22.5" customHeight="1" x14ac:dyDescent="0.4">
      <c r="B71" s="132" t="s">
        <v>56</v>
      </c>
      <c r="C71" s="133" t="s">
        <v>139</v>
      </c>
      <c r="D71" s="281">
        <v>10</v>
      </c>
      <c r="E71" s="134" t="s">
        <v>128</v>
      </c>
      <c r="F71" s="60" t="s">
        <v>103</v>
      </c>
      <c r="G71" s="61"/>
      <c r="H71" s="62"/>
      <c r="I71" s="63">
        <v>3</v>
      </c>
      <c r="J71" s="64">
        <v>359</v>
      </c>
      <c r="K71" s="140" t="s">
        <v>104</v>
      </c>
      <c r="L71" s="136" t="s">
        <v>52</v>
      </c>
      <c r="M71" s="137">
        <v>1</v>
      </c>
      <c r="N71" s="141" t="s">
        <v>105</v>
      </c>
      <c r="O71" s="141">
        <v>0</v>
      </c>
      <c r="P71" s="141" t="s">
        <v>88</v>
      </c>
      <c r="Q71" s="141" t="s">
        <v>59</v>
      </c>
      <c r="R71" s="141">
        <v>0</v>
      </c>
      <c r="S71" s="141">
        <v>0</v>
      </c>
      <c r="T71" s="141">
        <v>0</v>
      </c>
      <c r="U71" s="137">
        <v>27</v>
      </c>
      <c r="V71" s="137">
        <v>4</v>
      </c>
      <c r="W71" s="142">
        <v>4</v>
      </c>
      <c r="X71" s="137"/>
      <c r="Y71" s="137">
        <v>116.316</v>
      </c>
      <c r="Z71" s="145">
        <v>29079</v>
      </c>
      <c r="AA71" s="149"/>
      <c r="AB71" s="69"/>
      <c r="AC71" s="69"/>
      <c r="AD71" s="69"/>
      <c r="AE71" s="69"/>
      <c r="AF71" s="69"/>
      <c r="AG71" s="69"/>
      <c r="AH71" s="70">
        <f t="shared" si="0"/>
        <v>0</v>
      </c>
      <c r="AI71" s="96">
        <f t="shared" si="1"/>
        <v>0</v>
      </c>
      <c r="AJ71" s="70"/>
      <c r="AK71" s="96"/>
      <c r="AL71" s="21"/>
    </row>
    <row r="72" spans="2:38" s="5" customFormat="1" ht="22.5" customHeight="1" x14ac:dyDescent="0.4">
      <c r="B72" s="132" t="s">
        <v>56</v>
      </c>
      <c r="C72" s="133" t="s">
        <v>139</v>
      </c>
      <c r="D72" s="281">
        <v>11</v>
      </c>
      <c r="E72" s="134" t="s">
        <v>123</v>
      </c>
      <c r="F72" s="60" t="s">
        <v>103</v>
      </c>
      <c r="G72" s="61"/>
      <c r="H72" s="62"/>
      <c r="I72" s="63">
        <v>3</v>
      </c>
      <c r="J72" s="64">
        <v>359</v>
      </c>
      <c r="K72" s="140" t="s">
        <v>158</v>
      </c>
      <c r="L72" s="136" t="s">
        <v>125</v>
      </c>
      <c r="M72" s="137">
        <v>1</v>
      </c>
      <c r="N72" s="141" t="s">
        <v>97</v>
      </c>
      <c r="O72" s="141">
        <v>0</v>
      </c>
      <c r="P72" s="141" t="s">
        <v>126</v>
      </c>
      <c r="Q72" s="141" t="s">
        <v>159</v>
      </c>
      <c r="R72" s="141">
        <v>0</v>
      </c>
      <c r="S72" s="141" t="s">
        <v>127</v>
      </c>
      <c r="T72" s="141">
        <v>0</v>
      </c>
      <c r="U72" s="137">
        <v>36</v>
      </c>
      <c r="V72" s="137">
        <v>1</v>
      </c>
      <c r="W72" s="142">
        <v>1</v>
      </c>
      <c r="X72" s="137"/>
      <c r="Y72" s="137">
        <v>38.771999999999991</v>
      </c>
      <c r="Z72" s="145">
        <v>9692.9999999999964</v>
      </c>
      <c r="AA72" s="149"/>
      <c r="AB72" s="69"/>
      <c r="AC72" s="69"/>
      <c r="AD72" s="69"/>
      <c r="AE72" s="69"/>
      <c r="AF72" s="69"/>
      <c r="AG72" s="69"/>
      <c r="AH72" s="70">
        <f t="shared" si="0"/>
        <v>0</v>
      </c>
      <c r="AI72" s="96">
        <f t="shared" si="1"/>
        <v>0</v>
      </c>
      <c r="AJ72" s="70"/>
      <c r="AK72" s="96"/>
      <c r="AL72" s="21"/>
    </row>
    <row r="73" spans="2:38" s="5" customFormat="1" ht="22.5" customHeight="1" x14ac:dyDescent="0.4">
      <c r="B73" s="132" t="s">
        <v>56</v>
      </c>
      <c r="C73" s="133" t="s">
        <v>139</v>
      </c>
      <c r="D73" s="281">
        <v>11</v>
      </c>
      <c r="E73" s="134" t="s">
        <v>123</v>
      </c>
      <c r="F73" s="60" t="s">
        <v>103</v>
      </c>
      <c r="G73" s="61"/>
      <c r="H73" s="62"/>
      <c r="I73" s="63">
        <v>3</v>
      </c>
      <c r="J73" s="64">
        <v>359</v>
      </c>
      <c r="K73" s="140" t="s">
        <v>160</v>
      </c>
      <c r="L73" s="136" t="s">
        <v>125</v>
      </c>
      <c r="M73" s="137">
        <v>1</v>
      </c>
      <c r="N73" s="141" t="s">
        <v>97</v>
      </c>
      <c r="O73" s="141">
        <v>0</v>
      </c>
      <c r="P73" s="141" t="s">
        <v>126</v>
      </c>
      <c r="Q73" s="141" t="s">
        <v>161</v>
      </c>
      <c r="R73" s="141">
        <v>0</v>
      </c>
      <c r="S73" s="141" t="s">
        <v>127</v>
      </c>
      <c r="T73" s="141">
        <v>0</v>
      </c>
      <c r="U73" s="137">
        <v>36</v>
      </c>
      <c r="V73" s="137">
        <v>1</v>
      </c>
      <c r="W73" s="142">
        <v>1</v>
      </c>
      <c r="X73" s="137"/>
      <c r="Y73" s="137">
        <v>38.771999999999991</v>
      </c>
      <c r="Z73" s="145">
        <v>9692.9999999999964</v>
      </c>
      <c r="AA73" s="149"/>
      <c r="AB73" s="69"/>
      <c r="AC73" s="69"/>
      <c r="AD73" s="69"/>
      <c r="AE73" s="69"/>
      <c r="AF73" s="69"/>
      <c r="AG73" s="69"/>
      <c r="AH73" s="70">
        <f t="shared" si="0"/>
        <v>0</v>
      </c>
      <c r="AI73" s="96">
        <f t="shared" si="1"/>
        <v>0</v>
      </c>
      <c r="AJ73" s="70"/>
      <c r="AK73" s="96"/>
      <c r="AL73" s="21"/>
    </row>
    <row r="74" spans="2:38" s="5" customFormat="1" ht="22.5" customHeight="1" x14ac:dyDescent="0.4">
      <c r="B74" s="132" t="s">
        <v>56</v>
      </c>
      <c r="C74" s="133" t="s">
        <v>139</v>
      </c>
      <c r="D74" s="281">
        <v>11</v>
      </c>
      <c r="E74" s="134" t="s">
        <v>123</v>
      </c>
      <c r="F74" s="60" t="s">
        <v>103</v>
      </c>
      <c r="G74" s="61"/>
      <c r="H74" s="62"/>
      <c r="I74" s="63">
        <v>3</v>
      </c>
      <c r="J74" s="64">
        <v>359</v>
      </c>
      <c r="K74" s="140" t="s">
        <v>104</v>
      </c>
      <c r="L74" s="136" t="s">
        <v>52</v>
      </c>
      <c r="M74" s="137">
        <v>1</v>
      </c>
      <c r="N74" s="141" t="s">
        <v>105</v>
      </c>
      <c r="O74" s="141">
        <v>0</v>
      </c>
      <c r="P74" s="141" t="s">
        <v>88</v>
      </c>
      <c r="Q74" s="141" t="s">
        <v>59</v>
      </c>
      <c r="R74" s="141">
        <v>0</v>
      </c>
      <c r="S74" s="141">
        <v>0</v>
      </c>
      <c r="T74" s="141">
        <v>0</v>
      </c>
      <c r="U74" s="137">
        <v>27</v>
      </c>
      <c r="V74" s="137">
        <v>2</v>
      </c>
      <c r="W74" s="142">
        <v>2</v>
      </c>
      <c r="X74" s="137"/>
      <c r="Y74" s="137">
        <v>58.158000000000001</v>
      </c>
      <c r="Z74" s="145">
        <v>14539.5</v>
      </c>
      <c r="AA74" s="149"/>
      <c r="AB74" s="69"/>
      <c r="AC74" s="69"/>
      <c r="AD74" s="69"/>
      <c r="AE74" s="69"/>
      <c r="AF74" s="69"/>
      <c r="AG74" s="69"/>
      <c r="AH74" s="70">
        <f t="shared" ref="AH74:AH108" si="2">(AF74/1000)*I74*J74*AG74</f>
        <v>0</v>
      </c>
      <c r="AI74" s="96">
        <f t="shared" si="1"/>
        <v>0</v>
      </c>
      <c r="AJ74" s="70"/>
      <c r="AK74" s="96"/>
      <c r="AL74" s="21"/>
    </row>
    <row r="75" spans="2:38" s="5" customFormat="1" ht="22.5" customHeight="1" x14ac:dyDescent="0.4">
      <c r="B75" s="132" t="s">
        <v>56</v>
      </c>
      <c r="C75" s="133" t="s">
        <v>162</v>
      </c>
      <c r="D75" s="281">
        <v>1</v>
      </c>
      <c r="E75" s="134" t="s">
        <v>140</v>
      </c>
      <c r="F75" s="60"/>
      <c r="G75" s="61"/>
      <c r="H75" s="62"/>
      <c r="I75" s="63">
        <v>13.5</v>
      </c>
      <c r="J75" s="64">
        <v>359</v>
      </c>
      <c r="K75" s="140" t="s">
        <v>141</v>
      </c>
      <c r="L75" s="136" t="s">
        <v>78</v>
      </c>
      <c r="M75" s="137">
        <v>2</v>
      </c>
      <c r="N75" s="141" t="s">
        <v>142</v>
      </c>
      <c r="O75" s="141">
        <v>0</v>
      </c>
      <c r="P75" s="141" t="s">
        <v>143</v>
      </c>
      <c r="Q75" s="141" t="s">
        <v>63</v>
      </c>
      <c r="R75" s="141">
        <v>0</v>
      </c>
      <c r="S75" s="141">
        <v>0</v>
      </c>
      <c r="T75" s="141">
        <v>0</v>
      </c>
      <c r="U75" s="137">
        <v>26</v>
      </c>
      <c r="V75" s="137">
        <v>3</v>
      </c>
      <c r="W75" s="142">
        <v>6</v>
      </c>
      <c r="X75" s="137"/>
      <c r="Y75" s="137">
        <v>756.05399999999986</v>
      </c>
      <c r="Z75" s="145">
        <v>189013.49999999994</v>
      </c>
      <c r="AA75" s="149"/>
      <c r="AB75" s="69"/>
      <c r="AC75" s="69"/>
      <c r="AD75" s="69"/>
      <c r="AE75" s="69"/>
      <c r="AF75" s="69"/>
      <c r="AG75" s="69"/>
      <c r="AH75" s="70">
        <f t="shared" si="2"/>
        <v>0</v>
      </c>
      <c r="AI75" s="96">
        <f t="shared" ref="AI75:AI111" si="3">AH75*$E$4*$E$3</f>
        <v>0</v>
      </c>
      <c r="AJ75" s="70"/>
      <c r="AK75" s="96"/>
      <c r="AL75" s="21"/>
    </row>
    <row r="76" spans="2:38" s="5" customFormat="1" ht="22.5" customHeight="1" x14ac:dyDescent="0.4">
      <c r="B76" s="132" t="s">
        <v>56</v>
      </c>
      <c r="C76" s="133" t="s">
        <v>162</v>
      </c>
      <c r="D76" s="281">
        <v>1</v>
      </c>
      <c r="E76" s="134" t="s">
        <v>140</v>
      </c>
      <c r="F76" s="60"/>
      <c r="G76" s="61"/>
      <c r="H76" s="62"/>
      <c r="I76" s="63">
        <v>0</v>
      </c>
      <c r="J76" s="64">
        <v>365</v>
      </c>
      <c r="K76" s="140" t="s">
        <v>120</v>
      </c>
      <c r="L76" s="136" t="s">
        <v>61</v>
      </c>
      <c r="M76" s="137">
        <v>1</v>
      </c>
      <c r="N76" s="141" t="s">
        <v>121</v>
      </c>
      <c r="O76" s="141">
        <v>0</v>
      </c>
      <c r="P76" s="141" t="s">
        <v>88</v>
      </c>
      <c r="Q76" s="141" t="s">
        <v>63</v>
      </c>
      <c r="R76" s="141">
        <v>0</v>
      </c>
      <c r="S76" s="141">
        <v>0</v>
      </c>
      <c r="T76" s="141" t="s">
        <v>64</v>
      </c>
      <c r="U76" s="137">
        <v>2.7</v>
      </c>
      <c r="V76" s="137">
        <v>1</v>
      </c>
      <c r="W76" s="142">
        <v>1</v>
      </c>
      <c r="X76" s="137"/>
      <c r="Y76" s="137">
        <v>0</v>
      </c>
      <c r="Z76" s="145">
        <v>0</v>
      </c>
      <c r="AA76" s="149"/>
      <c r="AB76" s="69"/>
      <c r="AC76" s="69"/>
      <c r="AD76" s="69"/>
      <c r="AE76" s="69"/>
      <c r="AF76" s="69"/>
      <c r="AG76" s="69"/>
      <c r="AH76" s="70">
        <f t="shared" si="2"/>
        <v>0</v>
      </c>
      <c r="AI76" s="96">
        <f t="shared" si="3"/>
        <v>0</v>
      </c>
      <c r="AJ76" s="264" t="s">
        <v>175</v>
      </c>
      <c r="AK76" s="82" t="s">
        <v>175</v>
      </c>
      <c r="AL76" s="21"/>
    </row>
    <row r="77" spans="2:38" s="5" customFormat="1" ht="22.5" customHeight="1" x14ac:dyDescent="0.4">
      <c r="B77" s="132" t="s">
        <v>56</v>
      </c>
      <c r="C77" s="133" t="s">
        <v>162</v>
      </c>
      <c r="D77" s="281">
        <v>1</v>
      </c>
      <c r="E77" s="134" t="s">
        <v>140</v>
      </c>
      <c r="F77" s="60"/>
      <c r="G77" s="61"/>
      <c r="H77" s="62"/>
      <c r="I77" s="63">
        <v>24</v>
      </c>
      <c r="J77" s="64">
        <v>365</v>
      </c>
      <c r="K77" s="140" t="s">
        <v>73</v>
      </c>
      <c r="L77" s="136" t="s">
        <v>66</v>
      </c>
      <c r="M77" s="137">
        <v>1</v>
      </c>
      <c r="N77" s="141" t="s">
        <v>67</v>
      </c>
      <c r="O77" s="141">
        <v>0</v>
      </c>
      <c r="P77" s="141">
        <v>0</v>
      </c>
      <c r="Q77" s="141" t="s">
        <v>74</v>
      </c>
      <c r="R77" s="141" t="s">
        <v>75</v>
      </c>
      <c r="S77" s="141" t="s">
        <v>69</v>
      </c>
      <c r="T77" s="141">
        <v>0</v>
      </c>
      <c r="U77" s="137">
        <v>3</v>
      </c>
      <c r="V77" s="137">
        <v>1</v>
      </c>
      <c r="W77" s="142">
        <v>1</v>
      </c>
      <c r="X77" s="137"/>
      <c r="Y77" s="137">
        <v>26.280000000000005</v>
      </c>
      <c r="Z77" s="145">
        <v>6570.0000000000009</v>
      </c>
      <c r="AA77" s="149"/>
      <c r="AB77" s="69"/>
      <c r="AC77" s="69"/>
      <c r="AD77" s="69"/>
      <c r="AE77" s="69"/>
      <c r="AF77" s="69"/>
      <c r="AG77" s="69"/>
      <c r="AH77" s="70">
        <f t="shared" si="2"/>
        <v>0</v>
      </c>
      <c r="AI77" s="96">
        <f t="shared" si="3"/>
        <v>0</v>
      </c>
      <c r="AJ77" s="264" t="s">
        <v>175</v>
      </c>
      <c r="AK77" s="82" t="s">
        <v>175</v>
      </c>
      <c r="AL77" s="21"/>
    </row>
    <row r="78" spans="2:38" s="5" customFormat="1" ht="22.5" customHeight="1" x14ac:dyDescent="0.4">
      <c r="B78" s="132" t="s">
        <v>56</v>
      </c>
      <c r="C78" s="133" t="s">
        <v>162</v>
      </c>
      <c r="D78" s="281">
        <v>2</v>
      </c>
      <c r="E78" s="134" t="s">
        <v>144</v>
      </c>
      <c r="F78" s="60"/>
      <c r="G78" s="61"/>
      <c r="H78" s="62"/>
      <c r="I78" s="63">
        <v>13.5</v>
      </c>
      <c r="J78" s="64">
        <v>359</v>
      </c>
      <c r="K78" s="140" t="s">
        <v>58</v>
      </c>
      <c r="L78" s="136" t="s">
        <v>52</v>
      </c>
      <c r="M78" s="137">
        <v>1</v>
      </c>
      <c r="N78" s="141" t="s">
        <v>53</v>
      </c>
      <c r="O78" s="141">
        <v>0</v>
      </c>
      <c r="P78" s="141" t="s">
        <v>88</v>
      </c>
      <c r="Q78" s="141" t="s">
        <v>59</v>
      </c>
      <c r="R78" s="141">
        <v>0</v>
      </c>
      <c r="S78" s="141">
        <v>0</v>
      </c>
      <c r="T78" s="141">
        <v>0</v>
      </c>
      <c r="U78" s="137">
        <v>48</v>
      </c>
      <c r="V78" s="137">
        <v>2</v>
      </c>
      <c r="W78" s="142">
        <v>2</v>
      </c>
      <c r="X78" s="137"/>
      <c r="Y78" s="137">
        <v>465.26400000000001</v>
      </c>
      <c r="Z78" s="145">
        <v>116316</v>
      </c>
      <c r="AA78" s="149"/>
      <c r="AB78" s="69"/>
      <c r="AC78" s="69"/>
      <c r="AD78" s="69"/>
      <c r="AE78" s="69"/>
      <c r="AF78" s="69"/>
      <c r="AG78" s="69"/>
      <c r="AH78" s="70">
        <f t="shared" si="2"/>
        <v>0</v>
      </c>
      <c r="AI78" s="96">
        <f t="shared" si="3"/>
        <v>0</v>
      </c>
      <c r="AJ78" s="70"/>
      <c r="AK78" s="96"/>
      <c r="AL78" s="21"/>
    </row>
    <row r="79" spans="2:38" s="5" customFormat="1" ht="22.5" customHeight="1" x14ac:dyDescent="0.4">
      <c r="B79" s="132" t="s">
        <v>56</v>
      </c>
      <c r="C79" s="133" t="s">
        <v>162</v>
      </c>
      <c r="D79" s="281">
        <v>2</v>
      </c>
      <c r="E79" s="134" t="s">
        <v>144</v>
      </c>
      <c r="F79" s="60"/>
      <c r="G79" s="61"/>
      <c r="H79" s="62"/>
      <c r="I79" s="63">
        <v>0</v>
      </c>
      <c r="J79" s="64">
        <v>365</v>
      </c>
      <c r="K79" s="140" t="s">
        <v>120</v>
      </c>
      <c r="L79" s="136" t="s">
        <v>61</v>
      </c>
      <c r="M79" s="137">
        <v>1</v>
      </c>
      <c r="N79" s="141" t="s">
        <v>121</v>
      </c>
      <c r="O79" s="141">
        <v>0</v>
      </c>
      <c r="P79" s="141" t="s">
        <v>88</v>
      </c>
      <c r="Q79" s="141" t="s">
        <v>63</v>
      </c>
      <c r="R79" s="141">
        <v>0</v>
      </c>
      <c r="S79" s="141">
        <v>0</v>
      </c>
      <c r="T79" s="141" t="s">
        <v>64</v>
      </c>
      <c r="U79" s="137">
        <v>2.7</v>
      </c>
      <c r="V79" s="137">
        <v>1</v>
      </c>
      <c r="W79" s="142">
        <v>1</v>
      </c>
      <c r="X79" s="137"/>
      <c r="Y79" s="137">
        <v>0</v>
      </c>
      <c r="Z79" s="145">
        <v>0</v>
      </c>
      <c r="AA79" s="149"/>
      <c r="AB79" s="69"/>
      <c r="AC79" s="69"/>
      <c r="AD79" s="69"/>
      <c r="AE79" s="69"/>
      <c r="AF79" s="69"/>
      <c r="AG79" s="69"/>
      <c r="AH79" s="70">
        <f t="shared" si="2"/>
        <v>0</v>
      </c>
      <c r="AI79" s="96">
        <f t="shared" si="3"/>
        <v>0</v>
      </c>
      <c r="AJ79" s="264" t="s">
        <v>175</v>
      </c>
      <c r="AK79" s="82" t="s">
        <v>175</v>
      </c>
      <c r="AL79" s="21"/>
    </row>
    <row r="80" spans="2:38" s="5" customFormat="1" ht="22.5" customHeight="1" x14ac:dyDescent="0.4">
      <c r="B80" s="132" t="s">
        <v>56</v>
      </c>
      <c r="C80" s="133" t="s">
        <v>162</v>
      </c>
      <c r="D80" s="281">
        <v>3</v>
      </c>
      <c r="E80" s="134" t="s">
        <v>70</v>
      </c>
      <c r="F80" s="60"/>
      <c r="G80" s="61"/>
      <c r="H80" s="62"/>
      <c r="I80" s="63">
        <v>13.5</v>
      </c>
      <c r="J80" s="64">
        <v>359</v>
      </c>
      <c r="K80" s="140" t="s">
        <v>71</v>
      </c>
      <c r="L80" s="136" t="s">
        <v>52</v>
      </c>
      <c r="M80" s="137">
        <v>1</v>
      </c>
      <c r="N80" s="141" t="s">
        <v>72</v>
      </c>
      <c r="O80" s="141">
        <v>0</v>
      </c>
      <c r="P80" s="141" t="s">
        <v>88</v>
      </c>
      <c r="Q80" s="141" t="s">
        <v>59</v>
      </c>
      <c r="R80" s="141">
        <v>0</v>
      </c>
      <c r="S80" s="141">
        <v>0</v>
      </c>
      <c r="T80" s="141">
        <v>0</v>
      </c>
      <c r="U80" s="137">
        <v>35</v>
      </c>
      <c r="V80" s="137">
        <v>2</v>
      </c>
      <c r="W80" s="142">
        <v>2</v>
      </c>
      <c r="X80" s="137"/>
      <c r="Y80" s="137">
        <v>339.255</v>
      </c>
      <c r="Z80" s="145">
        <v>84813.75</v>
      </c>
      <c r="AA80" s="149"/>
      <c r="AB80" s="69"/>
      <c r="AC80" s="69"/>
      <c r="AD80" s="69"/>
      <c r="AE80" s="69"/>
      <c r="AF80" s="69"/>
      <c r="AG80" s="69"/>
      <c r="AH80" s="70">
        <f t="shared" si="2"/>
        <v>0</v>
      </c>
      <c r="AI80" s="96">
        <f t="shared" si="3"/>
        <v>0</v>
      </c>
      <c r="AJ80" s="70"/>
      <c r="AK80" s="96"/>
      <c r="AL80" s="21"/>
    </row>
    <row r="81" spans="2:38" s="5" customFormat="1" ht="22.5" customHeight="1" x14ac:dyDescent="0.4">
      <c r="B81" s="132" t="s">
        <v>56</v>
      </c>
      <c r="C81" s="133" t="s">
        <v>162</v>
      </c>
      <c r="D81" s="281">
        <v>3</v>
      </c>
      <c r="E81" s="134" t="s">
        <v>70</v>
      </c>
      <c r="F81" s="60"/>
      <c r="G81" s="61"/>
      <c r="H81" s="62"/>
      <c r="I81" s="63">
        <v>13.5</v>
      </c>
      <c r="J81" s="64">
        <v>359</v>
      </c>
      <c r="K81" s="140" t="s">
        <v>58</v>
      </c>
      <c r="L81" s="136" t="s">
        <v>52</v>
      </c>
      <c r="M81" s="137">
        <v>1</v>
      </c>
      <c r="N81" s="141" t="s">
        <v>53</v>
      </c>
      <c r="O81" s="141">
        <v>0</v>
      </c>
      <c r="P81" s="141" t="s">
        <v>88</v>
      </c>
      <c r="Q81" s="141" t="s">
        <v>59</v>
      </c>
      <c r="R81" s="141">
        <v>0</v>
      </c>
      <c r="S81" s="141">
        <v>0</v>
      </c>
      <c r="T81" s="141">
        <v>0</v>
      </c>
      <c r="U81" s="137">
        <v>48</v>
      </c>
      <c r="V81" s="137">
        <v>4</v>
      </c>
      <c r="W81" s="142">
        <v>4</v>
      </c>
      <c r="X81" s="137"/>
      <c r="Y81" s="137">
        <v>930.52800000000002</v>
      </c>
      <c r="Z81" s="145">
        <v>232632</v>
      </c>
      <c r="AA81" s="149"/>
      <c r="AB81" s="69"/>
      <c r="AC81" s="69"/>
      <c r="AD81" s="69"/>
      <c r="AE81" s="69"/>
      <c r="AF81" s="69"/>
      <c r="AG81" s="69"/>
      <c r="AH81" s="70">
        <f t="shared" si="2"/>
        <v>0</v>
      </c>
      <c r="AI81" s="96">
        <f t="shared" si="3"/>
        <v>0</v>
      </c>
      <c r="AJ81" s="70"/>
      <c r="AK81" s="96"/>
      <c r="AL81" s="21"/>
    </row>
    <row r="82" spans="2:38" s="5" customFormat="1" ht="22.5" customHeight="1" x14ac:dyDescent="0.4">
      <c r="B82" s="132" t="s">
        <v>56</v>
      </c>
      <c r="C82" s="133" t="s">
        <v>162</v>
      </c>
      <c r="D82" s="281">
        <v>3</v>
      </c>
      <c r="E82" s="134" t="s">
        <v>70</v>
      </c>
      <c r="F82" s="60"/>
      <c r="G82" s="61"/>
      <c r="H82" s="62"/>
      <c r="I82" s="63">
        <v>0</v>
      </c>
      <c r="J82" s="64">
        <v>365</v>
      </c>
      <c r="K82" s="140" t="s">
        <v>120</v>
      </c>
      <c r="L82" s="136" t="s">
        <v>61</v>
      </c>
      <c r="M82" s="137">
        <v>1</v>
      </c>
      <c r="N82" s="141" t="s">
        <v>121</v>
      </c>
      <c r="O82" s="141">
        <v>0</v>
      </c>
      <c r="P82" s="141" t="s">
        <v>88</v>
      </c>
      <c r="Q82" s="141" t="s">
        <v>63</v>
      </c>
      <c r="R82" s="141">
        <v>0</v>
      </c>
      <c r="S82" s="141">
        <v>0</v>
      </c>
      <c r="T82" s="141" t="s">
        <v>64</v>
      </c>
      <c r="U82" s="137">
        <v>2.7</v>
      </c>
      <c r="V82" s="137">
        <v>1</v>
      </c>
      <c r="W82" s="142">
        <v>1</v>
      </c>
      <c r="X82" s="137"/>
      <c r="Y82" s="137">
        <v>0</v>
      </c>
      <c r="Z82" s="145">
        <v>0</v>
      </c>
      <c r="AA82" s="149"/>
      <c r="AB82" s="69"/>
      <c r="AC82" s="69"/>
      <c r="AD82" s="69"/>
      <c r="AE82" s="69"/>
      <c r="AF82" s="69"/>
      <c r="AG82" s="69"/>
      <c r="AH82" s="70">
        <f t="shared" si="2"/>
        <v>0</v>
      </c>
      <c r="AI82" s="96">
        <f t="shared" si="3"/>
        <v>0</v>
      </c>
      <c r="AJ82" s="264" t="s">
        <v>175</v>
      </c>
      <c r="AK82" s="82" t="s">
        <v>175</v>
      </c>
      <c r="AL82" s="21"/>
    </row>
    <row r="83" spans="2:38" s="5" customFormat="1" ht="22.5" customHeight="1" x14ac:dyDescent="0.4">
      <c r="B83" s="132" t="s">
        <v>56</v>
      </c>
      <c r="C83" s="133" t="s">
        <v>162</v>
      </c>
      <c r="D83" s="281">
        <v>4</v>
      </c>
      <c r="E83" s="134" t="s">
        <v>163</v>
      </c>
      <c r="F83" s="60"/>
      <c r="G83" s="61"/>
      <c r="H83" s="62"/>
      <c r="I83" s="63">
        <v>13.5</v>
      </c>
      <c r="J83" s="64">
        <v>359</v>
      </c>
      <c r="K83" s="140" t="s">
        <v>99</v>
      </c>
      <c r="L83" s="136" t="s">
        <v>96</v>
      </c>
      <c r="M83" s="137">
        <v>2</v>
      </c>
      <c r="N83" s="141" t="s">
        <v>97</v>
      </c>
      <c r="O83" s="141">
        <v>0</v>
      </c>
      <c r="P83" s="141">
        <v>0</v>
      </c>
      <c r="Q83" s="141" t="s">
        <v>63</v>
      </c>
      <c r="R83" s="141">
        <v>0</v>
      </c>
      <c r="S83" s="141">
        <v>0</v>
      </c>
      <c r="T83" s="141">
        <v>0</v>
      </c>
      <c r="U83" s="137">
        <v>36</v>
      </c>
      <c r="V83" s="137">
        <v>2</v>
      </c>
      <c r="W83" s="142">
        <v>4</v>
      </c>
      <c r="X83" s="137"/>
      <c r="Y83" s="137">
        <v>697.89599999999996</v>
      </c>
      <c r="Z83" s="145">
        <v>174473.99999999997</v>
      </c>
      <c r="AA83" s="149"/>
      <c r="AB83" s="69"/>
      <c r="AC83" s="69"/>
      <c r="AD83" s="69"/>
      <c r="AE83" s="69"/>
      <c r="AF83" s="69"/>
      <c r="AG83" s="69"/>
      <c r="AH83" s="70">
        <f t="shared" si="2"/>
        <v>0</v>
      </c>
      <c r="AI83" s="96">
        <f t="shared" si="3"/>
        <v>0</v>
      </c>
      <c r="AJ83" s="70"/>
      <c r="AK83" s="96"/>
      <c r="AL83" s="21"/>
    </row>
    <row r="84" spans="2:38" s="5" customFormat="1" ht="22.5" customHeight="1" x14ac:dyDescent="0.4">
      <c r="B84" s="132" t="s">
        <v>56</v>
      </c>
      <c r="C84" s="133" t="s">
        <v>162</v>
      </c>
      <c r="D84" s="281">
        <v>4</v>
      </c>
      <c r="E84" s="134" t="s">
        <v>163</v>
      </c>
      <c r="F84" s="60"/>
      <c r="G84" s="61"/>
      <c r="H84" s="62"/>
      <c r="I84" s="63">
        <v>0</v>
      </c>
      <c r="J84" s="64">
        <v>365</v>
      </c>
      <c r="K84" s="140" t="s">
        <v>120</v>
      </c>
      <c r="L84" s="136" t="s">
        <v>61</v>
      </c>
      <c r="M84" s="137">
        <v>1</v>
      </c>
      <c r="N84" s="141" t="s">
        <v>121</v>
      </c>
      <c r="O84" s="141">
        <v>0</v>
      </c>
      <c r="P84" s="141" t="s">
        <v>88</v>
      </c>
      <c r="Q84" s="141" t="s">
        <v>63</v>
      </c>
      <c r="R84" s="141">
        <v>0</v>
      </c>
      <c r="S84" s="141">
        <v>0</v>
      </c>
      <c r="T84" s="141" t="s">
        <v>64</v>
      </c>
      <c r="U84" s="137">
        <v>2.7</v>
      </c>
      <c r="V84" s="137">
        <v>1</v>
      </c>
      <c r="W84" s="142">
        <v>1</v>
      </c>
      <c r="X84" s="137"/>
      <c r="Y84" s="137">
        <v>0</v>
      </c>
      <c r="Z84" s="145">
        <v>0</v>
      </c>
      <c r="AA84" s="149"/>
      <c r="AB84" s="69"/>
      <c r="AC84" s="69"/>
      <c r="AD84" s="69"/>
      <c r="AE84" s="69"/>
      <c r="AF84" s="69"/>
      <c r="AG84" s="69"/>
      <c r="AH84" s="70">
        <f t="shared" si="2"/>
        <v>0</v>
      </c>
      <c r="AI84" s="96">
        <f t="shared" si="3"/>
        <v>0</v>
      </c>
      <c r="AJ84" s="264" t="s">
        <v>175</v>
      </c>
      <c r="AK84" s="82" t="s">
        <v>175</v>
      </c>
      <c r="AL84" s="21"/>
    </row>
    <row r="85" spans="2:38" s="5" customFormat="1" ht="22.5" customHeight="1" x14ac:dyDescent="0.4">
      <c r="B85" s="132" t="s">
        <v>56</v>
      </c>
      <c r="C85" s="133" t="s">
        <v>162</v>
      </c>
      <c r="D85" s="281">
        <v>5</v>
      </c>
      <c r="E85" s="134" t="s">
        <v>164</v>
      </c>
      <c r="F85" s="60"/>
      <c r="G85" s="61"/>
      <c r="H85" s="62"/>
      <c r="I85" s="63">
        <v>13.5</v>
      </c>
      <c r="J85" s="64">
        <v>359</v>
      </c>
      <c r="K85" s="140" t="s">
        <v>130</v>
      </c>
      <c r="L85" s="136" t="s">
        <v>125</v>
      </c>
      <c r="M85" s="137">
        <v>2</v>
      </c>
      <c r="N85" s="141" t="s">
        <v>97</v>
      </c>
      <c r="O85" s="141">
        <v>0</v>
      </c>
      <c r="P85" s="141" t="s">
        <v>126</v>
      </c>
      <c r="Q85" s="141" t="s">
        <v>63</v>
      </c>
      <c r="R85" s="141">
        <v>0</v>
      </c>
      <c r="S85" s="141" t="s">
        <v>127</v>
      </c>
      <c r="T85" s="141">
        <v>0</v>
      </c>
      <c r="U85" s="137">
        <v>36</v>
      </c>
      <c r="V85" s="137">
        <v>4</v>
      </c>
      <c r="W85" s="142">
        <v>8</v>
      </c>
      <c r="X85" s="137"/>
      <c r="Y85" s="137">
        <v>1395.7919999999999</v>
      </c>
      <c r="Z85" s="145">
        <v>348947.99999999994</v>
      </c>
      <c r="AA85" s="149"/>
      <c r="AB85" s="69"/>
      <c r="AC85" s="69"/>
      <c r="AD85" s="69"/>
      <c r="AE85" s="69"/>
      <c r="AF85" s="69"/>
      <c r="AG85" s="69"/>
      <c r="AH85" s="70">
        <f t="shared" si="2"/>
        <v>0</v>
      </c>
      <c r="AI85" s="96">
        <f t="shared" si="3"/>
        <v>0</v>
      </c>
      <c r="AJ85" s="70"/>
      <c r="AK85" s="96"/>
      <c r="AL85" s="21"/>
    </row>
    <row r="86" spans="2:38" s="5" customFormat="1" ht="22.5" customHeight="1" x14ac:dyDescent="0.4">
      <c r="B86" s="132" t="s">
        <v>56</v>
      </c>
      <c r="C86" s="133" t="s">
        <v>162</v>
      </c>
      <c r="D86" s="281">
        <v>5</v>
      </c>
      <c r="E86" s="134" t="s">
        <v>164</v>
      </c>
      <c r="F86" s="60"/>
      <c r="G86" s="61"/>
      <c r="H86" s="62"/>
      <c r="I86" s="63">
        <v>0</v>
      </c>
      <c r="J86" s="64">
        <v>365</v>
      </c>
      <c r="K86" s="140" t="s">
        <v>120</v>
      </c>
      <c r="L86" s="136" t="s">
        <v>61</v>
      </c>
      <c r="M86" s="137">
        <v>1</v>
      </c>
      <c r="N86" s="141" t="s">
        <v>121</v>
      </c>
      <c r="O86" s="141">
        <v>0</v>
      </c>
      <c r="P86" s="141" t="s">
        <v>88</v>
      </c>
      <c r="Q86" s="141" t="s">
        <v>63</v>
      </c>
      <c r="R86" s="141">
        <v>0</v>
      </c>
      <c r="S86" s="141">
        <v>0</v>
      </c>
      <c r="T86" s="141" t="s">
        <v>64</v>
      </c>
      <c r="U86" s="137">
        <v>2.7</v>
      </c>
      <c r="V86" s="137">
        <v>1</v>
      </c>
      <c r="W86" s="142">
        <v>1</v>
      </c>
      <c r="X86" s="137"/>
      <c r="Y86" s="137">
        <v>0</v>
      </c>
      <c r="Z86" s="145">
        <v>0</v>
      </c>
      <c r="AA86" s="149"/>
      <c r="AB86" s="69"/>
      <c r="AC86" s="69"/>
      <c r="AD86" s="69"/>
      <c r="AE86" s="69"/>
      <c r="AF86" s="69"/>
      <c r="AG86" s="69"/>
      <c r="AH86" s="70">
        <f t="shared" si="2"/>
        <v>0</v>
      </c>
      <c r="AI86" s="96">
        <f t="shared" si="3"/>
        <v>0</v>
      </c>
      <c r="AJ86" s="264" t="s">
        <v>175</v>
      </c>
      <c r="AK86" s="82" t="s">
        <v>175</v>
      </c>
      <c r="AL86" s="21"/>
    </row>
    <row r="87" spans="2:38" s="5" customFormat="1" ht="22.5" customHeight="1" x14ac:dyDescent="0.4">
      <c r="B87" s="132" t="s">
        <v>56</v>
      </c>
      <c r="C87" s="133" t="s">
        <v>162</v>
      </c>
      <c r="D87" s="281">
        <v>6</v>
      </c>
      <c r="E87" s="134" t="s">
        <v>165</v>
      </c>
      <c r="F87" s="60"/>
      <c r="G87" s="61"/>
      <c r="H87" s="62"/>
      <c r="I87" s="63">
        <v>3</v>
      </c>
      <c r="J87" s="64">
        <v>359</v>
      </c>
      <c r="K87" s="140" t="s">
        <v>130</v>
      </c>
      <c r="L87" s="136" t="s">
        <v>125</v>
      </c>
      <c r="M87" s="137">
        <v>2</v>
      </c>
      <c r="N87" s="141" t="s">
        <v>97</v>
      </c>
      <c r="O87" s="141">
        <v>0</v>
      </c>
      <c r="P87" s="141" t="s">
        <v>126</v>
      </c>
      <c r="Q87" s="141" t="s">
        <v>63</v>
      </c>
      <c r="R87" s="141">
        <v>0</v>
      </c>
      <c r="S87" s="141" t="s">
        <v>127</v>
      </c>
      <c r="T87" s="141">
        <v>0</v>
      </c>
      <c r="U87" s="137">
        <v>36</v>
      </c>
      <c r="V87" s="137">
        <v>8</v>
      </c>
      <c r="W87" s="142">
        <v>16</v>
      </c>
      <c r="X87" s="137"/>
      <c r="Y87" s="137">
        <v>620.35199999999986</v>
      </c>
      <c r="Z87" s="145">
        <v>155087.99999999994</v>
      </c>
      <c r="AA87" s="149"/>
      <c r="AB87" s="69"/>
      <c r="AC87" s="69"/>
      <c r="AD87" s="69"/>
      <c r="AE87" s="69"/>
      <c r="AF87" s="69"/>
      <c r="AG87" s="69"/>
      <c r="AH87" s="70">
        <f t="shared" si="2"/>
        <v>0</v>
      </c>
      <c r="AI87" s="96">
        <f t="shared" si="3"/>
        <v>0</v>
      </c>
      <c r="AJ87" s="70"/>
      <c r="AK87" s="96"/>
      <c r="AL87" s="21"/>
    </row>
    <row r="88" spans="2:38" s="5" customFormat="1" ht="22.5" customHeight="1" x14ac:dyDescent="0.4">
      <c r="B88" s="132" t="s">
        <v>56</v>
      </c>
      <c r="C88" s="133" t="s">
        <v>162</v>
      </c>
      <c r="D88" s="281">
        <v>6</v>
      </c>
      <c r="E88" s="134" t="s">
        <v>165</v>
      </c>
      <c r="F88" s="60"/>
      <c r="G88" s="61"/>
      <c r="H88" s="62"/>
      <c r="I88" s="63">
        <v>0</v>
      </c>
      <c r="J88" s="64">
        <v>365</v>
      </c>
      <c r="K88" s="140" t="s">
        <v>120</v>
      </c>
      <c r="L88" s="136" t="s">
        <v>61</v>
      </c>
      <c r="M88" s="137">
        <v>1</v>
      </c>
      <c r="N88" s="141" t="s">
        <v>121</v>
      </c>
      <c r="O88" s="141">
        <v>0</v>
      </c>
      <c r="P88" s="141" t="s">
        <v>88</v>
      </c>
      <c r="Q88" s="141" t="s">
        <v>63</v>
      </c>
      <c r="R88" s="141">
        <v>0</v>
      </c>
      <c r="S88" s="141">
        <v>0</v>
      </c>
      <c r="T88" s="141" t="s">
        <v>64</v>
      </c>
      <c r="U88" s="137">
        <v>2.7</v>
      </c>
      <c r="V88" s="137">
        <v>1</v>
      </c>
      <c r="W88" s="142">
        <v>1</v>
      </c>
      <c r="X88" s="137"/>
      <c r="Y88" s="137">
        <v>0</v>
      </c>
      <c r="Z88" s="145">
        <v>0</v>
      </c>
      <c r="AA88" s="149"/>
      <c r="AB88" s="69"/>
      <c r="AC88" s="69"/>
      <c r="AD88" s="69"/>
      <c r="AE88" s="69"/>
      <c r="AF88" s="69"/>
      <c r="AG88" s="69"/>
      <c r="AH88" s="70">
        <f t="shared" si="2"/>
        <v>0</v>
      </c>
      <c r="AI88" s="96">
        <f t="shared" si="3"/>
        <v>0</v>
      </c>
      <c r="AJ88" s="264" t="s">
        <v>175</v>
      </c>
      <c r="AK88" s="82" t="s">
        <v>175</v>
      </c>
      <c r="AL88" s="21"/>
    </row>
    <row r="89" spans="2:38" s="5" customFormat="1" ht="22.5" customHeight="1" x14ac:dyDescent="0.4">
      <c r="B89" s="132" t="s">
        <v>56</v>
      </c>
      <c r="C89" s="133" t="s">
        <v>162</v>
      </c>
      <c r="D89" s="281">
        <v>7</v>
      </c>
      <c r="E89" s="134" t="s">
        <v>166</v>
      </c>
      <c r="F89" s="60"/>
      <c r="G89" s="61"/>
      <c r="H89" s="62"/>
      <c r="I89" s="63">
        <v>11.1</v>
      </c>
      <c r="J89" s="64">
        <v>359</v>
      </c>
      <c r="K89" s="140" t="s">
        <v>130</v>
      </c>
      <c r="L89" s="136" t="s">
        <v>125</v>
      </c>
      <c r="M89" s="137">
        <v>2</v>
      </c>
      <c r="N89" s="141" t="s">
        <v>97</v>
      </c>
      <c r="O89" s="141">
        <v>0</v>
      </c>
      <c r="P89" s="141" t="s">
        <v>126</v>
      </c>
      <c r="Q89" s="141" t="s">
        <v>63</v>
      </c>
      <c r="R89" s="141">
        <v>0</v>
      </c>
      <c r="S89" s="141" t="s">
        <v>127</v>
      </c>
      <c r="T89" s="141">
        <v>0</v>
      </c>
      <c r="U89" s="137">
        <v>36</v>
      </c>
      <c r="V89" s="137">
        <v>4</v>
      </c>
      <c r="W89" s="142">
        <v>8</v>
      </c>
      <c r="X89" s="137"/>
      <c r="Y89" s="137">
        <v>1147.6511999999998</v>
      </c>
      <c r="Z89" s="145">
        <v>286912.79999999993</v>
      </c>
      <c r="AA89" s="149"/>
      <c r="AB89" s="69"/>
      <c r="AC89" s="69"/>
      <c r="AD89" s="69"/>
      <c r="AE89" s="69"/>
      <c r="AF89" s="69"/>
      <c r="AG89" s="69"/>
      <c r="AH89" s="70">
        <f t="shared" si="2"/>
        <v>0</v>
      </c>
      <c r="AI89" s="96">
        <f t="shared" si="3"/>
        <v>0</v>
      </c>
      <c r="AJ89" s="70"/>
      <c r="AK89" s="96"/>
      <c r="AL89" s="21"/>
    </row>
    <row r="90" spans="2:38" s="5" customFormat="1" ht="22.5" customHeight="1" x14ac:dyDescent="0.4">
      <c r="B90" s="132" t="s">
        <v>56</v>
      </c>
      <c r="C90" s="133" t="s">
        <v>162</v>
      </c>
      <c r="D90" s="281">
        <v>7</v>
      </c>
      <c r="E90" s="134" t="s">
        <v>166</v>
      </c>
      <c r="F90" s="60"/>
      <c r="G90" s="61"/>
      <c r="H90" s="62"/>
      <c r="I90" s="63">
        <v>0</v>
      </c>
      <c r="J90" s="64">
        <v>365</v>
      </c>
      <c r="K90" s="140" t="s">
        <v>120</v>
      </c>
      <c r="L90" s="136" t="s">
        <v>61</v>
      </c>
      <c r="M90" s="137">
        <v>1</v>
      </c>
      <c r="N90" s="141" t="s">
        <v>121</v>
      </c>
      <c r="O90" s="141">
        <v>0</v>
      </c>
      <c r="P90" s="141" t="s">
        <v>88</v>
      </c>
      <c r="Q90" s="141" t="s">
        <v>63</v>
      </c>
      <c r="R90" s="141">
        <v>0</v>
      </c>
      <c r="S90" s="141">
        <v>0</v>
      </c>
      <c r="T90" s="141" t="s">
        <v>64</v>
      </c>
      <c r="U90" s="137">
        <v>2.7</v>
      </c>
      <c r="V90" s="137">
        <v>1</v>
      </c>
      <c r="W90" s="142">
        <v>1</v>
      </c>
      <c r="X90" s="137"/>
      <c r="Y90" s="137">
        <v>0</v>
      </c>
      <c r="Z90" s="145">
        <v>0</v>
      </c>
      <c r="AA90" s="149"/>
      <c r="AB90" s="69"/>
      <c r="AC90" s="69"/>
      <c r="AD90" s="69"/>
      <c r="AE90" s="69"/>
      <c r="AF90" s="69"/>
      <c r="AG90" s="69"/>
      <c r="AH90" s="70">
        <f t="shared" si="2"/>
        <v>0</v>
      </c>
      <c r="AI90" s="96">
        <f t="shared" si="3"/>
        <v>0</v>
      </c>
      <c r="AJ90" s="264" t="s">
        <v>175</v>
      </c>
      <c r="AK90" s="82" t="s">
        <v>175</v>
      </c>
      <c r="AL90" s="21"/>
    </row>
    <row r="91" spans="2:38" s="5" customFormat="1" ht="22.5" customHeight="1" x14ac:dyDescent="0.4">
      <c r="B91" s="132" t="s">
        <v>56</v>
      </c>
      <c r="C91" s="133" t="s">
        <v>162</v>
      </c>
      <c r="D91" s="281">
        <v>8</v>
      </c>
      <c r="E91" s="134" t="s">
        <v>119</v>
      </c>
      <c r="F91" s="60"/>
      <c r="G91" s="61"/>
      <c r="H91" s="62"/>
      <c r="I91" s="63">
        <v>13.5</v>
      </c>
      <c r="J91" s="64">
        <v>359</v>
      </c>
      <c r="K91" s="140" t="s">
        <v>58</v>
      </c>
      <c r="L91" s="136" t="s">
        <v>52</v>
      </c>
      <c r="M91" s="137">
        <v>1</v>
      </c>
      <c r="N91" s="141" t="s">
        <v>53</v>
      </c>
      <c r="O91" s="141">
        <v>0</v>
      </c>
      <c r="P91" s="141" t="s">
        <v>88</v>
      </c>
      <c r="Q91" s="141" t="s">
        <v>59</v>
      </c>
      <c r="R91" s="141">
        <v>0</v>
      </c>
      <c r="S91" s="141">
        <v>0</v>
      </c>
      <c r="T91" s="141">
        <v>0</v>
      </c>
      <c r="U91" s="137">
        <v>48</v>
      </c>
      <c r="V91" s="137">
        <v>4</v>
      </c>
      <c r="W91" s="142">
        <v>4</v>
      </c>
      <c r="X91" s="137"/>
      <c r="Y91" s="137">
        <v>930.52800000000002</v>
      </c>
      <c r="Z91" s="145">
        <v>232632</v>
      </c>
      <c r="AA91" s="149"/>
      <c r="AB91" s="69"/>
      <c r="AC91" s="69"/>
      <c r="AD91" s="69"/>
      <c r="AE91" s="69"/>
      <c r="AF91" s="69"/>
      <c r="AG91" s="69"/>
      <c r="AH91" s="70">
        <f t="shared" si="2"/>
        <v>0</v>
      </c>
      <c r="AI91" s="96">
        <f t="shared" si="3"/>
        <v>0</v>
      </c>
      <c r="AJ91" s="70"/>
      <c r="AK91" s="96"/>
      <c r="AL91" s="21"/>
    </row>
    <row r="92" spans="2:38" s="5" customFormat="1" ht="22.5" customHeight="1" x14ac:dyDescent="0.4">
      <c r="B92" s="132" t="s">
        <v>56</v>
      </c>
      <c r="C92" s="133" t="s">
        <v>162</v>
      </c>
      <c r="D92" s="281">
        <v>8</v>
      </c>
      <c r="E92" s="134" t="s">
        <v>119</v>
      </c>
      <c r="F92" s="60"/>
      <c r="G92" s="61"/>
      <c r="H92" s="62"/>
      <c r="I92" s="63">
        <v>0</v>
      </c>
      <c r="J92" s="64">
        <v>365</v>
      </c>
      <c r="K92" s="140" t="s">
        <v>120</v>
      </c>
      <c r="L92" s="136" t="s">
        <v>61</v>
      </c>
      <c r="M92" s="137">
        <v>1</v>
      </c>
      <c r="N92" s="141" t="s">
        <v>121</v>
      </c>
      <c r="O92" s="141">
        <v>0</v>
      </c>
      <c r="P92" s="141" t="s">
        <v>88</v>
      </c>
      <c r="Q92" s="141" t="s">
        <v>63</v>
      </c>
      <c r="R92" s="141">
        <v>0</v>
      </c>
      <c r="S92" s="141">
        <v>0</v>
      </c>
      <c r="T92" s="141" t="s">
        <v>64</v>
      </c>
      <c r="U92" s="137">
        <v>2.7</v>
      </c>
      <c r="V92" s="137">
        <v>1</v>
      </c>
      <c r="W92" s="142">
        <v>1</v>
      </c>
      <c r="X92" s="137"/>
      <c r="Y92" s="137">
        <v>0</v>
      </c>
      <c r="Z92" s="145">
        <v>0</v>
      </c>
      <c r="AA92" s="149"/>
      <c r="AB92" s="69"/>
      <c r="AC92" s="69"/>
      <c r="AD92" s="69"/>
      <c r="AE92" s="69"/>
      <c r="AF92" s="69"/>
      <c r="AG92" s="69"/>
      <c r="AH92" s="70">
        <f t="shared" si="2"/>
        <v>0</v>
      </c>
      <c r="AI92" s="96">
        <f t="shared" si="3"/>
        <v>0</v>
      </c>
      <c r="AJ92" s="264" t="s">
        <v>175</v>
      </c>
      <c r="AK92" s="82" t="s">
        <v>175</v>
      </c>
      <c r="AL92" s="21"/>
    </row>
    <row r="93" spans="2:38" s="5" customFormat="1" ht="22.5" customHeight="1" x14ac:dyDescent="0.4">
      <c r="B93" s="132" t="s">
        <v>56</v>
      </c>
      <c r="C93" s="133" t="s">
        <v>162</v>
      </c>
      <c r="D93" s="281">
        <v>8</v>
      </c>
      <c r="E93" s="134" t="s">
        <v>119</v>
      </c>
      <c r="F93" s="60"/>
      <c r="G93" s="61"/>
      <c r="H93" s="62"/>
      <c r="I93" s="63">
        <v>24</v>
      </c>
      <c r="J93" s="64">
        <v>365</v>
      </c>
      <c r="K93" s="140" t="s">
        <v>89</v>
      </c>
      <c r="L93" s="136" t="s">
        <v>90</v>
      </c>
      <c r="M93" s="137">
        <v>1</v>
      </c>
      <c r="N93" s="141" t="s">
        <v>91</v>
      </c>
      <c r="O93" s="141">
        <v>0</v>
      </c>
      <c r="P93" s="141">
        <v>0</v>
      </c>
      <c r="Q93" s="141" t="s">
        <v>92</v>
      </c>
      <c r="R93" s="141" t="s">
        <v>75</v>
      </c>
      <c r="S93" s="141" t="s">
        <v>69</v>
      </c>
      <c r="T93" s="141">
        <v>0</v>
      </c>
      <c r="U93" s="137">
        <v>2.2000000000000002</v>
      </c>
      <c r="V93" s="137">
        <v>1</v>
      </c>
      <c r="W93" s="142">
        <v>1</v>
      </c>
      <c r="X93" s="137"/>
      <c r="Y93" s="137">
        <v>19.271999999999998</v>
      </c>
      <c r="Z93" s="145">
        <v>4818</v>
      </c>
      <c r="AA93" s="149"/>
      <c r="AB93" s="69"/>
      <c r="AC93" s="69"/>
      <c r="AD93" s="69"/>
      <c r="AE93" s="69"/>
      <c r="AF93" s="69"/>
      <c r="AG93" s="69"/>
      <c r="AH93" s="70">
        <f t="shared" si="2"/>
        <v>0</v>
      </c>
      <c r="AI93" s="96">
        <f t="shared" si="3"/>
        <v>0</v>
      </c>
      <c r="AJ93" s="264" t="s">
        <v>175</v>
      </c>
      <c r="AK93" s="82" t="s">
        <v>175</v>
      </c>
      <c r="AL93" s="21"/>
    </row>
    <row r="94" spans="2:38" s="5" customFormat="1" ht="22.5" customHeight="1" x14ac:dyDescent="0.4">
      <c r="B94" s="132" t="s">
        <v>56</v>
      </c>
      <c r="C94" s="133" t="s">
        <v>162</v>
      </c>
      <c r="D94" s="281">
        <v>9</v>
      </c>
      <c r="E94" s="134" t="s">
        <v>167</v>
      </c>
      <c r="F94" s="60"/>
      <c r="G94" s="61"/>
      <c r="H94" s="62"/>
      <c r="I94" s="63">
        <v>13.5</v>
      </c>
      <c r="J94" s="64">
        <v>359</v>
      </c>
      <c r="K94" s="140" t="s">
        <v>58</v>
      </c>
      <c r="L94" s="136" t="s">
        <v>52</v>
      </c>
      <c r="M94" s="137">
        <v>1</v>
      </c>
      <c r="N94" s="141" t="s">
        <v>53</v>
      </c>
      <c r="O94" s="141">
        <v>0</v>
      </c>
      <c r="P94" s="141" t="s">
        <v>88</v>
      </c>
      <c r="Q94" s="141" t="s">
        <v>59</v>
      </c>
      <c r="R94" s="141">
        <v>0</v>
      </c>
      <c r="S94" s="141">
        <v>0</v>
      </c>
      <c r="T94" s="141">
        <v>0</v>
      </c>
      <c r="U94" s="137">
        <v>48</v>
      </c>
      <c r="V94" s="137">
        <v>4</v>
      </c>
      <c r="W94" s="142">
        <v>4</v>
      </c>
      <c r="X94" s="137"/>
      <c r="Y94" s="137">
        <v>930.52800000000002</v>
      </c>
      <c r="Z94" s="145">
        <v>232632</v>
      </c>
      <c r="AA94" s="149"/>
      <c r="AB94" s="69"/>
      <c r="AC94" s="69"/>
      <c r="AD94" s="69"/>
      <c r="AE94" s="69"/>
      <c r="AF94" s="69"/>
      <c r="AG94" s="69"/>
      <c r="AH94" s="70">
        <f t="shared" si="2"/>
        <v>0</v>
      </c>
      <c r="AI94" s="96">
        <f t="shared" si="3"/>
        <v>0</v>
      </c>
      <c r="AJ94" s="70"/>
      <c r="AK94" s="96"/>
      <c r="AL94" s="21"/>
    </row>
    <row r="95" spans="2:38" s="5" customFormat="1" ht="22.5" customHeight="1" x14ac:dyDescent="0.4">
      <c r="B95" s="132" t="s">
        <v>56</v>
      </c>
      <c r="C95" s="133" t="s">
        <v>162</v>
      </c>
      <c r="D95" s="281">
        <v>9</v>
      </c>
      <c r="E95" s="134" t="s">
        <v>167</v>
      </c>
      <c r="F95" s="60"/>
      <c r="G95" s="61"/>
      <c r="H95" s="62"/>
      <c r="I95" s="63">
        <v>0</v>
      </c>
      <c r="J95" s="64">
        <v>365</v>
      </c>
      <c r="K95" s="140" t="s">
        <v>120</v>
      </c>
      <c r="L95" s="136" t="s">
        <v>61</v>
      </c>
      <c r="M95" s="137">
        <v>1</v>
      </c>
      <c r="N95" s="141" t="s">
        <v>121</v>
      </c>
      <c r="O95" s="141">
        <v>0</v>
      </c>
      <c r="P95" s="141" t="s">
        <v>88</v>
      </c>
      <c r="Q95" s="141" t="s">
        <v>63</v>
      </c>
      <c r="R95" s="141">
        <v>0</v>
      </c>
      <c r="S95" s="141">
        <v>0</v>
      </c>
      <c r="T95" s="141" t="s">
        <v>64</v>
      </c>
      <c r="U95" s="137">
        <v>2.7</v>
      </c>
      <c r="V95" s="137">
        <v>1</v>
      </c>
      <c r="W95" s="142">
        <v>1</v>
      </c>
      <c r="X95" s="137"/>
      <c r="Y95" s="137">
        <v>0</v>
      </c>
      <c r="Z95" s="145">
        <v>0</v>
      </c>
      <c r="AA95" s="149"/>
      <c r="AB95" s="69"/>
      <c r="AC95" s="69"/>
      <c r="AD95" s="69"/>
      <c r="AE95" s="69"/>
      <c r="AF95" s="69"/>
      <c r="AG95" s="69"/>
      <c r="AH95" s="70">
        <f t="shared" si="2"/>
        <v>0</v>
      </c>
      <c r="AI95" s="96">
        <f t="shared" si="3"/>
        <v>0</v>
      </c>
      <c r="AJ95" s="264" t="s">
        <v>175</v>
      </c>
      <c r="AK95" s="82" t="s">
        <v>175</v>
      </c>
      <c r="AL95" s="21"/>
    </row>
    <row r="96" spans="2:38" s="5" customFormat="1" ht="22.5" customHeight="1" x14ac:dyDescent="0.4">
      <c r="B96" s="132" t="s">
        <v>56</v>
      </c>
      <c r="C96" s="133" t="s">
        <v>162</v>
      </c>
      <c r="D96" s="281">
        <v>10</v>
      </c>
      <c r="E96" s="134" t="s">
        <v>102</v>
      </c>
      <c r="F96" s="60" t="s">
        <v>103</v>
      </c>
      <c r="G96" s="61"/>
      <c r="H96" s="62"/>
      <c r="I96" s="63">
        <v>3</v>
      </c>
      <c r="J96" s="64">
        <v>359</v>
      </c>
      <c r="K96" s="140" t="s">
        <v>71</v>
      </c>
      <c r="L96" s="136" t="s">
        <v>52</v>
      </c>
      <c r="M96" s="137">
        <v>1</v>
      </c>
      <c r="N96" s="141" t="s">
        <v>72</v>
      </c>
      <c r="O96" s="141">
        <v>0</v>
      </c>
      <c r="P96" s="141" t="s">
        <v>88</v>
      </c>
      <c r="Q96" s="141" t="s">
        <v>59</v>
      </c>
      <c r="R96" s="141">
        <v>0</v>
      </c>
      <c r="S96" s="141">
        <v>0</v>
      </c>
      <c r="T96" s="141">
        <v>0</v>
      </c>
      <c r="U96" s="137">
        <v>35</v>
      </c>
      <c r="V96" s="137">
        <v>3</v>
      </c>
      <c r="W96" s="142">
        <v>3</v>
      </c>
      <c r="X96" s="137"/>
      <c r="Y96" s="137">
        <v>113.08500000000001</v>
      </c>
      <c r="Z96" s="145">
        <v>28271.25</v>
      </c>
      <c r="AA96" s="149"/>
      <c r="AB96" s="69"/>
      <c r="AC96" s="69"/>
      <c r="AD96" s="69"/>
      <c r="AE96" s="69"/>
      <c r="AF96" s="69"/>
      <c r="AG96" s="69"/>
      <c r="AH96" s="70">
        <f t="shared" si="2"/>
        <v>0</v>
      </c>
      <c r="AI96" s="96">
        <f t="shared" si="3"/>
        <v>0</v>
      </c>
      <c r="AJ96" s="70"/>
      <c r="AK96" s="96"/>
      <c r="AL96" s="21"/>
    </row>
    <row r="97" spans="2:38" s="5" customFormat="1" ht="22.5" customHeight="1" x14ac:dyDescent="0.4">
      <c r="B97" s="132" t="s">
        <v>56</v>
      </c>
      <c r="C97" s="133" t="s">
        <v>162</v>
      </c>
      <c r="D97" s="281">
        <v>11</v>
      </c>
      <c r="E97" s="134" t="s">
        <v>168</v>
      </c>
      <c r="F97" s="60"/>
      <c r="G97" s="61"/>
      <c r="H97" s="62"/>
      <c r="I97" s="63">
        <v>2</v>
      </c>
      <c r="J97" s="64">
        <v>359</v>
      </c>
      <c r="K97" s="140" t="s">
        <v>58</v>
      </c>
      <c r="L97" s="136" t="s">
        <v>52</v>
      </c>
      <c r="M97" s="137">
        <v>1</v>
      </c>
      <c r="N97" s="141" t="s">
        <v>53</v>
      </c>
      <c r="O97" s="141">
        <v>0</v>
      </c>
      <c r="P97" s="141" t="s">
        <v>88</v>
      </c>
      <c r="Q97" s="141" t="s">
        <v>59</v>
      </c>
      <c r="R97" s="141">
        <v>0</v>
      </c>
      <c r="S97" s="141">
        <v>0</v>
      </c>
      <c r="T97" s="141">
        <v>0</v>
      </c>
      <c r="U97" s="137">
        <v>48</v>
      </c>
      <c r="V97" s="137">
        <v>1</v>
      </c>
      <c r="W97" s="142">
        <v>1</v>
      </c>
      <c r="X97" s="137"/>
      <c r="Y97" s="137">
        <v>34.463999999999999</v>
      </c>
      <c r="Z97" s="145">
        <v>8616</v>
      </c>
      <c r="AA97" s="149"/>
      <c r="AB97" s="69"/>
      <c r="AC97" s="69"/>
      <c r="AD97" s="69"/>
      <c r="AE97" s="69"/>
      <c r="AF97" s="69"/>
      <c r="AG97" s="69"/>
      <c r="AH97" s="70">
        <f t="shared" si="2"/>
        <v>0</v>
      </c>
      <c r="AI97" s="96">
        <f t="shared" si="3"/>
        <v>0</v>
      </c>
      <c r="AJ97" s="70"/>
      <c r="AK97" s="96"/>
      <c r="AL97" s="21"/>
    </row>
    <row r="98" spans="2:38" s="5" customFormat="1" ht="22.5" customHeight="1" x14ac:dyDescent="0.4">
      <c r="B98" s="132" t="s">
        <v>56</v>
      </c>
      <c r="C98" s="133" t="s">
        <v>162</v>
      </c>
      <c r="D98" s="281">
        <v>11</v>
      </c>
      <c r="E98" s="134" t="s">
        <v>168</v>
      </c>
      <c r="F98" s="60"/>
      <c r="G98" s="61"/>
      <c r="H98" s="62"/>
      <c r="I98" s="63">
        <v>2</v>
      </c>
      <c r="J98" s="64">
        <v>359</v>
      </c>
      <c r="K98" s="140" t="s">
        <v>155</v>
      </c>
      <c r="L98" s="136" t="s">
        <v>156</v>
      </c>
      <c r="M98" s="137">
        <v>1</v>
      </c>
      <c r="N98" s="141" t="s">
        <v>118</v>
      </c>
      <c r="O98" s="141">
        <v>0</v>
      </c>
      <c r="P98" s="141">
        <v>0</v>
      </c>
      <c r="Q98" s="141" t="s">
        <v>157</v>
      </c>
      <c r="R98" s="141">
        <v>0</v>
      </c>
      <c r="S98" s="141" t="s">
        <v>85</v>
      </c>
      <c r="T98" s="141">
        <v>0</v>
      </c>
      <c r="U98" s="137">
        <v>28</v>
      </c>
      <c r="V98" s="137">
        <v>1</v>
      </c>
      <c r="W98" s="142">
        <v>1</v>
      </c>
      <c r="X98" s="137"/>
      <c r="Y98" s="137">
        <v>20.103999999999999</v>
      </c>
      <c r="Z98" s="145">
        <v>5026</v>
      </c>
      <c r="AA98" s="149"/>
      <c r="AB98" s="69"/>
      <c r="AC98" s="69"/>
      <c r="AD98" s="69"/>
      <c r="AE98" s="69"/>
      <c r="AF98" s="69"/>
      <c r="AG98" s="69"/>
      <c r="AH98" s="70">
        <f t="shared" si="2"/>
        <v>0</v>
      </c>
      <c r="AI98" s="96">
        <f t="shared" si="3"/>
        <v>0</v>
      </c>
      <c r="AJ98" s="70"/>
      <c r="AK98" s="96"/>
      <c r="AL98" s="21"/>
    </row>
    <row r="99" spans="2:38" s="5" customFormat="1" ht="22.5" customHeight="1" x14ac:dyDescent="0.4">
      <c r="B99" s="132" t="s">
        <v>56</v>
      </c>
      <c r="C99" s="133" t="s">
        <v>162</v>
      </c>
      <c r="D99" s="281">
        <v>12</v>
      </c>
      <c r="E99" s="134" t="s">
        <v>128</v>
      </c>
      <c r="F99" s="60" t="s">
        <v>103</v>
      </c>
      <c r="G99" s="61"/>
      <c r="H99" s="62"/>
      <c r="I99" s="63">
        <v>3</v>
      </c>
      <c r="J99" s="64">
        <v>359</v>
      </c>
      <c r="K99" s="140" t="s">
        <v>124</v>
      </c>
      <c r="L99" s="136" t="s">
        <v>125</v>
      </c>
      <c r="M99" s="137">
        <v>1</v>
      </c>
      <c r="N99" s="141" t="s">
        <v>97</v>
      </c>
      <c r="O99" s="141">
        <v>0</v>
      </c>
      <c r="P99" s="141" t="s">
        <v>126</v>
      </c>
      <c r="Q99" s="141" t="s">
        <v>63</v>
      </c>
      <c r="R99" s="141">
        <v>0</v>
      </c>
      <c r="S99" s="141" t="s">
        <v>127</v>
      </c>
      <c r="T99" s="141">
        <v>0</v>
      </c>
      <c r="U99" s="137">
        <v>36</v>
      </c>
      <c r="V99" s="137">
        <v>1</v>
      </c>
      <c r="W99" s="142">
        <v>1</v>
      </c>
      <c r="X99" s="137"/>
      <c r="Y99" s="137">
        <v>38.771999999999991</v>
      </c>
      <c r="Z99" s="145">
        <v>9692.9999999999964</v>
      </c>
      <c r="AA99" s="149"/>
      <c r="AB99" s="69"/>
      <c r="AC99" s="69"/>
      <c r="AD99" s="69"/>
      <c r="AE99" s="69"/>
      <c r="AF99" s="69"/>
      <c r="AG99" s="69"/>
      <c r="AH99" s="70">
        <f t="shared" si="2"/>
        <v>0</v>
      </c>
      <c r="AI99" s="96">
        <f t="shared" si="3"/>
        <v>0</v>
      </c>
      <c r="AJ99" s="70"/>
      <c r="AK99" s="96"/>
      <c r="AL99" s="21"/>
    </row>
    <row r="100" spans="2:38" s="5" customFormat="1" ht="22.5" customHeight="1" x14ac:dyDescent="0.4">
      <c r="B100" s="132" t="s">
        <v>56</v>
      </c>
      <c r="C100" s="133" t="s">
        <v>162</v>
      </c>
      <c r="D100" s="281">
        <v>12</v>
      </c>
      <c r="E100" s="134" t="s">
        <v>128</v>
      </c>
      <c r="F100" s="60" t="s">
        <v>103</v>
      </c>
      <c r="G100" s="61"/>
      <c r="H100" s="62"/>
      <c r="I100" s="63">
        <v>3</v>
      </c>
      <c r="J100" s="64">
        <v>359</v>
      </c>
      <c r="K100" s="140" t="s">
        <v>104</v>
      </c>
      <c r="L100" s="136" t="s">
        <v>52</v>
      </c>
      <c r="M100" s="137">
        <v>1</v>
      </c>
      <c r="N100" s="141" t="s">
        <v>105</v>
      </c>
      <c r="O100" s="141">
        <v>0</v>
      </c>
      <c r="P100" s="141" t="s">
        <v>88</v>
      </c>
      <c r="Q100" s="141" t="s">
        <v>59</v>
      </c>
      <c r="R100" s="141">
        <v>0</v>
      </c>
      <c r="S100" s="141">
        <v>0</v>
      </c>
      <c r="T100" s="141">
        <v>0</v>
      </c>
      <c r="U100" s="137">
        <v>27</v>
      </c>
      <c r="V100" s="137">
        <v>4</v>
      </c>
      <c r="W100" s="142">
        <v>4</v>
      </c>
      <c r="X100" s="137"/>
      <c r="Y100" s="137">
        <v>116.316</v>
      </c>
      <c r="Z100" s="145">
        <v>29079</v>
      </c>
      <c r="AA100" s="149"/>
      <c r="AB100" s="69"/>
      <c r="AC100" s="69"/>
      <c r="AD100" s="69"/>
      <c r="AE100" s="69"/>
      <c r="AF100" s="69"/>
      <c r="AG100" s="69"/>
      <c r="AH100" s="70">
        <f t="shared" si="2"/>
        <v>0</v>
      </c>
      <c r="AI100" s="96">
        <f t="shared" si="3"/>
        <v>0</v>
      </c>
      <c r="AJ100" s="70"/>
      <c r="AK100" s="96"/>
      <c r="AL100" s="21"/>
    </row>
    <row r="101" spans="2:38" s="5" customFormat="1" ht="22.5" customHeight="1" x14ac:dyDescent="0.4">
      <c r="B101" s="132" t="s">
        <v>56</v>
      </c>
      <c r="C101" s="133" t="s">
        <v>162</v>
      </c>
      <c r="D101" s="281">
        <v>13</v>
      </c>
      <c r="E101" s="134" t="s">
        <v>123</v>
      </c>
      <c r="F101" s="60" t="s">
        <v>103</v>
      </c>
      <c r="G101" s="61"/>
      <c r="H101" s="62"/>
      <c r="I101" s="63">
        <v>3</v>
      </c>
      <c r="J101" s="64">
        <v>359</v>
      </c>
      <c r="K101" s="140" t="s">
        <v>158</v>
      </c>
      <c r="L101" s="136" t="s">
        <v>125</v>
      </c>
      <c r="M101" s="137">
        <v>1</v>
      </c>
      <c r="N101" s="141" t="s">
        <v>97</v>
      </c>
      <c r="O101" s="141">
        <v>0</v>
      </c>
      <c r="P101" s="141" t="s">
        <v>126</v>
      </c>
      <c r="Q101" s="141" t="s">
        <v>159</v>
      </c>
      <c r="R101" s="141">
        <v>0</v>
      </c>
      <c r="S101" s="141" t="s">
        <v>127</v>
      </c>
      <c r="T101" s="141">
        <v>0</v>
      </c>
      <c r="U101" s="137">
        <v>36</v>
      </c>
      <c r="V101" s="137">
        <v>1</v>
      </c>
      <c r="W101" s="142">
        <v>1</v>
      </c>
      <c r="X101" s="137"/>
      <c r="Y101" s="137">
        <v>38.771999999999991</v>
      </c>
      <c r="Z101" s="145">
        <v>9692.9999999999964</v>
      </c>
      <c r="AA101" s="149"/>
      <c r="AB101" s="69"/>
      <c r="AC101" s="69"/>
      <c r="AD101" s="69"/>
      <c r="AE101" s="69"/>
      <c r="AF101" s="69"/>
      <c r="AG101" s="69"/>
      <c r="AH101" s="70">
        <f t="shared" si="2"/>
        <v>0</v>
      </c>
      <c r="AI101" s="96">
        <f t="shared" si="3"/>
        <v>0</v>
      </c>
      <c r="AJ101" s="70"/>
      <c r="AK101" s="96"/>
      <c r="AL101" s="21"/>
    </row>
    <row r="102" spans="2:38" s="5" customFormat="1" ht="22.5" customHeight="1" x14ac:dyDescent="0.4">
      <c r="B102" s="132" t="s">
        <v>56</v>
      </c>
      <c r="C102" s="133" t="s">
        <v>162</v>
      </c>
      <c r="D102" s="281">
        <v>13</v>
      </c>
      <c r="E102" s="134" t="s">
        <v>123</v>
      </c>
      <c r="F102" s="60" t="s">
        <v>103</v>
      </c>
      <c r="G102" s="61"/>
      <c r="H102" s="62"/>
      <c r="I102" s="63">
        <v>3</v>
      </c>
      <c r="J102" s="64">
        <v>359</v>
      </c>
      <c r="K102" s="140" t="s">
        <v>160</v>
      </c>
      <c r="L102" s="136" t="s">
        <v>125</v>
      </c>
      <c r="M102" s="137">
        <v>1</v>
      </c>
      <c r="N102" s="141" t="s">
        <v>97</v>
      </c>
      <c r="O102" s="141">
        <v>0</v>
      </c>
      <c r="P102" s="141" t="s">
        <v>126</v>
      </c>
      <c r="Q102" s="141" t="s">
        <v>161</v>
      </c>
      <c r="R102" s="141">
        <v>0</v>
      </c>
      <c r="S102" s="141" t="s">
        <v>127</v>
      </c>
      <c r="T102" s="141">
        <v>0</v>
      </c>
      <c r="U102" s="137">
        <v>36</v>
      </c>
      <c r="V102" s="137">
        <v>1</v>
      </c>
      <c r="W102" s="142">
        <v>1</v>
      </c>
      <c r="X102" s="137"/>
      <c r="Y102" s="137">
        <v>38.771999999999991</v>
      </c>
      <c r="Z102" s="145">
        <v>9692.9999999999964</v>
      </c>
      <c r="AA102" s="149"/>
      <c r="AB102" s="69"/>
      <c r="AC102" s="69"/>
      <c r="AD102" s="69"/>
      <c r="AE102" s="69"/>
      <c r="AF102" s="69"/>
      <c r="AG102" s="69"/>
      <c r="AH102" s="70">
        <f t="shared" si="2"/>
        <v>0</v>
      </c>
      <c r="AI102" s="96">
        <f t="shared" si="3"/>
        <v>0</v>
      </c>
      <c r="AJ102" s="70"/>
      <c r="AK102" s="96"/>
      <c r="AL102" s="21"/>
    </row>
    <row r="103" spans="2:38" s="5" customFormat="1" ht="22.5" customHeight="1" x14ac:dyDescent="0.4">
      <c r="B103" s="132" t="s">
        <v>56</v>
      </c>
      <c r="C103" s="133" t="s">
        <v>162</v>
      </c>
      <c r="D103" s="281">
        <v>13</v>
      </c>
      <c r="E103" s="134" t="s">
        <v>123</v>
      </c>
      <c r="F103" s="60" t="s">
        <v>103</v>
      </c>
      <c r="G103" s="61"/>
      <c r="H103" s="62"/>
      <c r="I103" s="63">
        <v>3</v>
      </c>
      <c r="J103" s="64">
        <v>359</v>
      </c>
      <c r="K103" s="140" t="s">
        <v>104</v>
      </c>
      <c r="L103" s="136" t="s">
        <v>52</v>
      </c>
      <c r="M103" s="137">
        <v>1</v>
      </c>
      <c r="N103" s="141" t="s">
        <v>105</v>
      </c>
      <c r="O103" s="141">
        <v>0</v>
      </c>
      <c r="P103" s="141" t="s">
        <v>88</v>
      </c>
      <c r="Q103" s="141" t="s">
        <v>59</v>
      </c>
      <c r="R103" s="141">
        <v>0</v>
      </c>
      <c r="S103" s="141">
        <v>0</v>
      </c>
      <c r="T103" s="141">
        <v>0</v>
      </c>
      <c r="U103" s="137">
        <v>27</v>
      </c>
      <c r="V103" s="137">
        <v>2</v>
      </c>
      <c r="W103" s="142">
        <v>2</v>
      </c>
      <c r="X103" s="137"/>
      <c r="Y103" s="137">
        <v>58.158000000000001</v>
      </c>
      <c r="Z103" s="145">
        <v>14539.5</v>
      </c>
      <c r="AA103" s="149"/>
      <c r="AB103" s="69"/>
      <c r="AC103" s="69"/>
      <c r="AD103" s="69"/>
      <c r="AE103" s="69"/>
      <c r="AF103" s="69"/>
      <c r="AG103" s="69"/>
      <c r="AH103" s="70">
        <f t="shared" si="2"/>
        <v>0</v>
      </c>
      <c r="AI103" s="96">
        <f t="shared" si="3"/>
        <v>0</v>
      </c>
      <c r="AJ103" s="70"/>
      <c r="AK103" s="96"/>
      <c r="AL103" s="21"/>
    </row>
    <row r="104" spans="2:38" s="5" customFormat="1" ht="22.5" customHeight="1" x14ac:dyDescent="0.4">
      <c r="B104" s="132" t="s">
        <v>56</v>
      </c>
      <c r="C104" s="133" t="s">
        <v>169</v>
      </c>
      <c r="D104" s="281" t="s">
        <v>2510</v>
      </c>
      <c r="E104" s="134" t="s">
        <v>170</v>
      </c>
      <c r="F104" s="60"/>
      <c r="G104" s="61"/>
      <c r="H104" s="62"/>
      <c r="I104" s="63">
        <v>13.5</v>
      </c>
      <c r="J104" s="64">
        <v>359</v>
      </c>
      <c r="K104" s="140" t="s">
        <v>58</v>
      </c>
      <c r="L104" s="136" t="s">
        <v>52</v>
      </c>
      <c r="M104" s="137">
        <v>1</v>
      </c>
      <c r="N104" s="141" t="s">
        <v>53</v>
      </c>
      <c r="O104" s="141">
        <v>0</v>
      </c>
      <c r="P104" s="141" t="s">
        <v>88</v>
      </c>
      <c r="Q104" s="141" t="s">
        <v>59</v>
      </c>
      <c r="R104" s="141">
        <v>0</v>
      </c>
      <c r="S104" s="141">
        <v>0</v>
      </c>
      <c r="T104" s="141">
        <v>0</v>
      </c>
      <c r="U104" s="137">
        <v>48</v>
      </c>
      <c r="V104" s="137">
        <v>2</v>
      </c>
      <c r="W104" s="142">
        <v>2</v>
      </c>
      <c r="X104" s="137"/>
      <c r="Y104" s="137">
        <v>465.26400000000001</v>
      </c>
      <c r="Z104" s="145">
        <v>116316</v>
      </c>
      <c r="AA104" s="149"/>
      <c r="AB104" s="69"/>
      <c r="AC104" s="69"/>
      <c r="AD104" s="69"/>
      <c r="AE104" s="69"/>
      <c r="AF104" s="69"/>
      <c r="AG104" s="69"/>
      <c r="AH104" s="70">
        <f t="shared" si="2"/>
        <v>0</v>
      </c>
      <c r="AI104" s="96">
        <f t="shared" si="3"/>
        <v>0</v>
      </c>
      <c r="AJ104" s="70"/>
      <c r="AK104" s="96"/>
      <c r="AL104" s="21"/>
    </row>
    <row r="105" spans="2:38" s="5" customFormat="1" ht="22.5" customHeight="1" x14ac:dyDescent="0.4">
      <c r="B105" s="132" t="s">
        <v>56</v>
      </c>
      <c r="C105" s="133" t="s">
        <v>169</v>
      </c>
      <c r="D105" s="281" t="s">
        <v>2510</v>
      </c>
      <c r="E105" s="134" t="s">
        <v>170</v>
      </c>
      <c r="F105" s="60" t="s">
        <v>111</v>
      </c>
      <c r="G105" s="61"/>
      <c r="H105" s="62"/>
      <c r="I105" s="63">
        <v>13.5</v>
      </c>
      <c r="J105" s="64">
        <v>359</v>
      </c>
      <c r="K105" s="140" t="s">
        <v>124</v>
      </c>
      <c r="L105" s="136" t="s">
        <v>125</v>
      </c>
      <c r="M105" s="137">
        <v>1</v>
      </c>
      <c r="N105" s="141" t="s">
        <v>97</v>
      </c>
      <c r="O105" s="141">
        <v>0</v>
      </c>
      <c r="P105" s="141" t="s">
        <v>126</v>
      </c>
      <c r="Q105" s="141" t="s">
        <v>63</v>
      </c>
      <c r="R105" s="141">
        <v>0</v>
      </c>
      <c r="S105" s="141" t="s">
        <v>127</v>
      </c>
      <c r="T105" s="141">
        <v>0</v>
      </c>
      <c r="U105" s="137">
        <v>36</v>
      </c>
      <c r="V105" s="137">
        <v>1</v>
      </c>
      <c r="W105" s="142">
        <v>1</v>
      </c>
      <c r="X105" s="137"/>
      <c r="Y105" s="137">
        <v>174.47399999999999</v>
      </c>
      <c r="Z105" s="145">
        <v>43618.499999999993</v>
      </c>
      <c r="AA105" s="149"/>
      <c r="AB105" s="69"/>
      <c r="AC105" s="69"/>
      <c r="AD105" s="69"/>
      <c r="AE105" s="69"/>
      <c r="AF105" s="69"/>
      <c r="AG105" s="69"/>
      <c r="AH105" s="70">
        <f t="shared" si="2"/>
        <v>0</v>
      </c>
      <c r="AI105" s="96">
        <f t="shared" si="3"/>
        <v>0</v>
      </c>
      <c r="AJ105" s="70"/>
      <c r="AK105" s="96"/>
      <c r="AL105" s="21"/>
    </row>
    <row r="106" spans="2:38" s="5" customFormat="1" ht="22.5" customHeight="1" x14ac:dyDescent="0.4">
      <c r="B106" s="132" t="s">
        <v>56</v>
      </c>
      <c r="C106" s="133" t="s">
        <v>169</v>
      </c>
      <c r="D106" s="281" t="s">
        <v>2510</v>
      </c>
      <c r="E106" s="134" t="s">
        <v>170</v>
      </c>
      <c r="F106" s="60"/>
      <c r="G106" s="61"/>
      <c r="H106" s="62"/>
      <c r="I106" s="63">
        <v>24</v>
      </c>
      <c r="J106" s="64">
        <v>365</v>
      </c>
      <c r="K106" s="140" t="s">
        <v>73</v>
      </c>
      <c r="L106" s="136" t="s">
        <v>66</v>
      </c>
      <c r="M106" s="137">
        <v>1</v>
      </c>
      <c r="N106" s="141" t="s">
        <v>67</v>
      </c>
      <c r="O106" s="141">
        <v>0</v>
      </c>
      <c r="P106" s="141">
        <v>0</v>
      </c>
      <c r="Q106" s="141" t="s">
        <v>74</v>
      </c>
      <c r="R106" s="141" t="s">
        <v>75</v>
      </c>
      <c r="S106" s="141" t="s">
        <v>69</v>
      </c>
      <c r="T106" s="141">
        <v>0</v>
      </c>
      <c r="U106" s="137">
        <v>3</v>
      </c>
      <c r="V106" s="137">
        <v>1</v>
      </c>
      <c r="W106" s="142">
        <v>1</v>
      </c>
      <c r="X106" s="137"/>
      <c r="Y106" s="137">
        <v>26.280000000000005</v>
      </c>
      <c r="Z106" s="145">
        <v>6570.0000000000009</v>
      </c>
      <c r="AA106" s="149"/>
      <c r="AB106" s="69"/>
      <c r="AC106" s="69"/>
      <c r="AD106" s="69"/>
      <c r="AE106" s="69"/>
      <c r="AF106" s="69"/>
      <c r="AG106" s="69"/>
      <c r="AH106" s="70">
        <f t="shared" si="2"/>
        <v>0</v>
      </c>
      <c r="AI106" s="96">
        <f t="shared" si="3"/>
        <v>0</v>
      </c>
      <c r="AJ106" s="264" t="s">
        <v>175</v>
      </c>
      <c r="AK106" s="82" t="s">
        <v>175</v>
      </c>
      <c r="AL106" s="21"/>
    </row>
    <row r="107" spans="2:38" s="5" customFormat="1" ht="22.5" customHeight="1" x14ac:dyDescent="0.4">
      <c r="B107" s="132" t="s">
        <v>56</v>
      </c>
      <c r="C107" s="133" t="s">
        <v>169</v>
      </c>
      <c r="D107" s="281" t="s">
        <v>2510</v>
      </c>
      <c r="E107" s="134" t="s">
        <v>170</v>
      </c>
      <c r="F107" s="60" t="s">
        <v>111</v>
      </c>
      <c r="G107" s="61"/>
      <c r="H107" s="62"/>
      <c r="I107" s="63">
        <v>24</v>
      </c>
      <c r="J107" s="64">
        <v>365</v>
      </c>
      <c r="K107" s="140" t="s">
        <v>171</v>
      </c>
      <c r="L107" s="136" t="s">
        <v>172</v>
      </c>
      <c r="M107" s="137">
        <v>1</v>
      </c>
      <c r="N107" s="141" t="s">
        <v>97</v>
      </c>
      <c r="O107" s="141">
        <v>0</v>
      </c>
      <c r="P107" s="141">
        <v>0</v>
      </c>
      <c r="Q107" s="141">
        <v>0</v>
      </c>
      <c r="R107" s="141">
        <v>0</v>
      </c>
      <c r="S107" s="141" t="s">
        <v>85</v>
      </c>
      <c r="T107" s="141">
        <v>0</v>
      </c>
      <c r="U107" s="137">
        <v>36</v>
      </c>
      <c r="V107" s="137">
        <v>4</v>
      </c>
      <c r="W107" s="142">
        <v>4</v>
      </c>
      <c r="X107" s="137"/>
      <c r="Y107" s="137">
        <v>1261.4399999999998</v>
      </c>
      <c r="Z107" s="145">
        <v>315359.99999999994</v>
      </c>
      <c r="AA107" s="149"/>
      <c r="AB107" s="69"/>
      <c r="AC107" s="69"/>
      <c r="AD107" s="69"/>
      <c r="AE107" s="69"/>
      <c r="AF107" s="69"/>
      <c r="AG107" s="69"/>
      <c r="AH107" s="70">
        <f t="shared" si="2"/>
        <v>0</v>
      </c>
      <c r="AI107" s="96">
        <f t="shared" si="3"/>
        <v>0</v>
      </c>
      <c r="AJ107" s="70"/>
      <c r="AK107" s="96"/>
      <c r="AL107" s="21"/>
    </row>
    <row r="108" spans="2:38" s="5" customFormat="1" ht="22.5" customHeight="1" x14ac:dyDescent="0.4">
      <c r="B108" s="132" t="s">
        <v>173</v>
      </c>
      <c r="C108" s="133" t="s">
        <v>49</v>
      </c>
      <c r="D108" s="281">
        <v>1</v>
      </c>
      <c r="E108" s="134" t="s">
        <v>173</v>
      </c>
      <c r="F108" s="60"/>
      <c r="G108" s="61"/>
      <c r="H108" s="62"/>
      <c r="I108" s="63">
        <v>5</v>
      </c>
      <c r="J108" s="64">
        <v>359</v>
      </c>
      <c r="K108" s="140" t="s">
        <v>174</v>
      </c>
      <c r="L108" s="136" t="s">
        <v>108</v>
      </c>
      <c r="M108" s="137">
        <v>1</v>
      </c>
      <c r="N108" s="141" t="s">
        <v>118</v>
      </c>
      <c r="O108" s="141">
        <v>0</v>
      </c>
      <c r="P108" s="141">
        <v>0</v>
      </c>
      <c r="Q108" s="141" t="s">
        <v>84</v>
      </c>
      <c r="R108" s="141">
        <v>0</v>
      </c>
      <c r="S108" s="141" t="s">
        <v>85</v>
      </c>
      <c r="T108" s="141">
        <v>0</v>
      </c>
      <c r="U108" s="137">
        <v>28</v>
      </c>
      <c r="V108" s="137">
        <v>18</v>
      </c>
      <c r="W108" s="142">
        <v>18</v>
      </c>
      <c r="X108" s="137"/>
      <c r="Y108" s="137">
        <v>904.68000000000006</v>
      </c>
      <c r="Z108" s="145">
        <v>226170</v>
      </c>
      <c r="AA108" s="149"/>
      <c r="AB108" s="69"/>
      <c r="AC108" s="69"/>
      <c r="AD108" s="69"/>
      <c r="AE108" s="69"/>
      <c r="AF108" s="69"/>
      <c r="AG108" s="69"/>
      <c r="AH108" s="70">
        <f t="shared" si="2"/>
        <v>0</v>
      </c>
      <c r="AI108" s="96">
        <f t="shared" si="3"/>
        <v>0</v>
      </c>
      <c r="AJ108" s="70"/>
      <c r="AK108" s="96"/>
      <c r="AL108" s="21"/>
    </row>
    <row r="109" spans="2:38" s="5" customFormat="1" ht="22.5" customHeight="1" x14ac:dyDescent="0.4">
      <c r="B109" s="143"/>
      <c r="C109" s="144"/>
      <c r="D109" s="282"/>
      <c r="E109" s="72"/>
      <c r="F109" s="60"/>
      <c r="G109" s="61"/>
      <c r="H109" s="62"/>
      <c r="I109" s="63"/>
      <c r="J109" s="64"/>
      <c r="K109" s="65" t="s">
        <v>175</v>
      </c>
      <c r="L109" s="47" t="s">
        <v>176</v>
      </c>
      <c r="M109" s="48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48">
        <v>0</v>
      </c>
      <c r="V109" s="48"/>
      <c r="W109" s="67" t="s">
        <v>175</v>
      </c>
      <c r="X109" s="48"/>
      <c r="Y109" s="48" t="s">
        <v>175</v>
      </c>
      <c r="Z109" s="68" t="s">
        <v>175</v>
      </c>
      <c r="AA109" s="149"/>
      <c r="AB109" s="69"/>
      <c r="AC109" s="69"/>
      <c r="AD109" s="69"/>
      <c r="AE109" s="69"/>
      <c r="AF109" s="69"/>
      <c r="AG109" s="69"/>
      <c r="AH109" s="70">
        <f>(AF109/1000)*H109*I109*AG109</f>
        <v>0</v>
      </c>
      <c r="AI109" s="96">
        <f t="shared" si="3"/>
        <v>0</v>
      </c>
      <c r="AJ109" s="70"/>
      <c r="AK109" s="96"/>
      <c r="AL109" s="21"/>
    </row>
    <row r="110" spans="2:38" s="5" customFormat="1" ht="22.5" customHeight="1" x14ac:dyDescent="0.4">
      <c r="B110" s="57"/>
      <c r="C110" s="58"/>
      <c r="D110" s="282"/>
      <c r="E110" s="72"/>
      <c r="F110" s="60"/>
      <c r="G110" s="61"/>
      <c r="H110" s="62"/>
      <c r="I110" s="63"/>
      <c r="J110" s="64"/>
      <c r="K110" s="65" t="s">
        <v>175</v>
      </c>
      <c r="L110" s="47" t="s">
        <v>176</v>
      </c>
      <c r="M110" s="48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66">
        <v>0</v>
      </c>
      <c r="U110" s="48">
        <v>0</v>
      </c>
      <c r="V110" s="48"/>
      <c r="W110" s="67" t="s">
        <v>175</v>
      </c>
      <c r="X110" s="48"/>
      <c r="Y110" s="48" t="s">
        <v>175</v>
      </c>
      <c r="Z110" s="68" t="s">
        <v>175</v>
      </c>
      <c r="AA110" s="149"/>
      <c r="AB110" s="69"/>
      <c r="AC110" s="69"/>
      <c r="AD110" s="69"/>
      <c r="AE110" s="69"/>
      <c r="AF110" s="69"/>
      <c r="AG110" s="69"/>
      <c r="AH110" s="70">
        <f t="shared" ref="AH110:AH111" si="4">(AF110/1000)*H110*I110*AG110</f>
        <v>0</v>
      </c>
      <c r="AI110" s="96">
        <f t="shared" si="3"/>
        <v>0</v>
      </c>
      <c r="AJ110" s="70"/>
      <c r="AK110" s="96"/>
      <c r="AL110" s="21"/>
    </row>
    <row r="111" spans="2:38" s="5" customFormat="1" ht="22.5" customHeight="1" thickBot="1" x14ac:dyDescent="0.45">
      <c r="B111" s="83"/>
      <c r="C111" s="84"/>
      <c r="D111" s="283"/>
      <c r="E111" s="85"/>
      <c r="F111" s="86"/>
      <c r="G111" s="87"/>
      <c r="H111" s="88"/>
      <c r="I111" s="89"/>
      <c r="J111" s="90"/>
      <c r="K111" s="91" t="s">
        <v>175</v>
      </c>
      <c r="L111" s="92" t="s">
        <v>176</v>
      </c>
      <c r="M111" s="93">
        <v>0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94">
        <v>0</v>
      </c>
      <c r="U111" s="93">
        <v>0</v>
      </c>
      <c r="V111" s="93"/>
      <c r="W111" s="67" t="s">
        <v>175</v>
      </c>
      <c r="X111" s="93"/>
      <c r="Y111" s="93" t="s">
        <v>175</v>
      </c>
      <c r="Z111" s="95" t="s">
        <v>175</v>
      </c>
      <c r="AA111" s="150"/>
      <c r="AB111" s="147"/>
      <c r="AC111" s="69"/>
      <c r="AD111" s="69"/>
      <c r="AE111" s="69"/>
      <c r="AF111" s="69"/>
      <c r="AG111" s="69"/>
      <c r="AH111" s="70">
        <f t="shared" si="4"/>
        <v>0</v>
      </c>
      <c r="AI111" s="96">
        <f t="shared" si="3"/>
        <v>0</v>
      </c>
      <c r="AJ111" s="232"/>
      <c r="AK111" s="233"/>
      <c r="AL111" s="21"/>
    </row>
    <row r="112" spans="2:38" s="5" customFormat="1" ht="30" customHeight="1" thickTop="1" x14ac:dyDescent="0.4">
      <c r="C112" s="19"/>
      <c r="D112" s="19"/>
      <c r="E112" s="19"/>
      <c r="F112" s="3"/>
      <c r="G112" s="3"/>
      <c r="H112" s="3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226"/>
      <c r="Y112" s="98" t="s">
        <v>26</v>
      </c>
      <c r="Z112" s="98" t="s">
        <v>27</v>
      </c>
      <c r="AA112" s="97"/>
      <c r="AB112" s="97"/>
      <c r="AC112" s="97"/>
      <c r="AD112" s="97"/>
      <c r="AE112" s="97"/>
      <c r="AF112" s="97"/>
      <c r="AG112" s="99"/>
      <c r="AH112" s="100" t="s">
        <v>35</v>
      </c>
      <c r="AI112" s="100" t="s">
        <v>36</v>
      </c>
      <c r="AJ112" s="21"/>
    </row>
    <row r="113" spans="3:38" s="5" customFormat="1" ht="15" customHeight="1" thickBot="1" x14ac:dyDescent="0.45">
      <c r="C113" s="19"/>
      <c r="D113" s="19"/>
      <c r="E113" s="19"/>
      <c r="F113" s="3"/>
      <c r="G113" s="3"/>
      <c r="H113" s="3"/>
      <c r="Y113" s="101" t="s">
        <v>44</v>
      </c>
      <c r="Z113" s="102">
        <v>10</v>
      </c>
      <c r="AH113" s="103" t="s">
        <v>44</v>
      </c>
      <c r="AI113" s="103">
        <v>10</v>
      </c>
      <c r="AJ113" s="21"/>
    </row>
    <row r="114" spans="3:38" s="104" customFormat="1" ht="33" customHeight="1" thickTop="1" thickBot="1" x14ac:dyDescent="0.45">
      <c r="C114" s="105"/>
      <c r="D114" s="105"/>
      <c r="E114" s="105"/>
      <c r="F114" s="106"/>
      <c r="G114" s="106"/>
      <c r="H114" s="106"/>
      <c r="Y114" s="107">
        <f>SUM(Y9:Y108)</f>
        <v>51174.746799999979</v>
      </c>
      <c r="Z114" s="123">
        <f>SUM(Z9:Z108)</f>
        <v>12793686.700000001</v>
      </c>
      <c r="AA114" s="108"/>
      <c r="AB114" s="108"/>
      <c r="AC114" s="108"/>
      <c r="AD114" s="108"/>
      <c r="AE114" s="108"/>
      <c r="AF114" s="108"/>
      <c r="AG114" s="108"/>
      <c r="AH114" s="109">
        <f>SUM(AH11:AH111)</f>
        <v>0</v>
      </c>
      <c r="AI114" s="110">
        <f>SUM(AI11:AI111)</f>
        <v>0</v>
      </c>
      <c r="AJ114" s="111"/>
    </row>
    <row r="115" spans="3:38" s="104" customFormat="1" ht="39.950000000000003" customHeight="1" thickTop="1" thickBot="1" x14ac:dyDescent="0.45">
      <c r="C115" s="105"/>
      <c r="D115" s="105"/>
      <c r="E115" s="105"/>
      <c r="F115" s="106"/>
      <c r="G115" s="106"/>
      <c r="H115" s="106"/>
      <c r="Y115" s="112"/>
      <c r="Z115" s="113" t="s">
        <v>177</v>
      </c>
      <c r="AA115" s="108"/>
      <c r="AB115" s="108"/>
      <c r="AC115" s="108"/>
      <c r="AD115" s="108"/>
      <c r="AE115" s="108"/>
      <c r="AF115" s="108"/>
      <c r="AG115" s="108"/>
      <c r="AH115" s="112"/>
      <c r="AI115" s="114"/>
      <c r="AJ115" s="112"/>
      <c r="AK115" s="114"/>
      <c r="AL115" s="115"/>
    </row>
    <row r="116" spans="3:38" s="104" customFormat="1" ht="33" customHeight="1" thickTop="1" x14ac:dyDescent="0.4">
      <c r="C116" s="105"/>
      <c r="D116" s="105"/>
      <c r="E116" s="105"/>
      <c r="F116" s="106"/>
      <c r="G116" s="106"/>
      <c r="H116" s="106"/>
      <c r="Y116" s="112"/>
      <c r="Z116" s="116" t="s">
        <v>178</v>
      </c>
      <c r="AA116" s="108"/>
      <c r="AB116" s="108"/>
      <c r="AC116" s="108"/>
      <c r="AD116" s="108"/>
      <c r="AE116" s="108"/>
      <c r="AF116" s="108"/>
      <c r="AG116" s="108"/>
      <c r="AH116" s="117" t="s">
        <v>179</v>
      </c>
      <c r="AI116" s="114"/>
      <c r="AJ116" s="366" t="s">
        <v>2502</v>
      </c>
      <c r="AK116" s="231"/>
      <c r="AL116" s="115"/>
    </row>
    <row r="117" spans="3:38" s="104" customFormat="1" ht="22.5" customHeight="1" thickBot="1" x14ac:dyDescent="0.45">
      <c r="C117" s="105"/>
      <c r="D117" s="105"/>
      <c r="E117" s="105"/>
      <c r="F117" s="106"/>
      <c r="G117" s="106"/>
      <c r="H117" s="106"/>
      <c r="Y117" s="118"/>
      <c r="Z117" s="119" t="s">
        <v>180</v>
      </c>
      <c r="AA117" s="108"/>
      <c r="AB117" s="108"/>
      <c r="AC117" s="108"/>
      <c r="AD117" s="108"/>
      <c r="AE117" s="108"/>
      <c r="AF117" s="108"/>
      <c r="AG117" s="108"/>
      <c r="AH117" s="120" t="s">
        <v>181</v>
      </c>
      <c r="AI117" s="108"/>
      <c r="AJ117" s="367"/>
      <c r="AK117" s="108"/>
      <c r="AL117" s="121"/>
    </row>
    <row r="118" spans="3:38" s="5" customFormat="1" ht="39.950000000000003" customHeight="1" thickTop="1" thickBot="1" x14ac:dyDescent="0.45">
      <c r="C118" s="19"/>
      <c r="D118" s="19"/>
      <c r="E118" s="19"/>
      <c r="F118" s="3"/>
      <c r="G118" s="3"/>
      <c r="H118" s="3"/>
      <c r="Y118" s="122"/>
      <c r="Z118" s="123">
        <v>1522006.1401960778</v>
      </c>
      <c r="AA118" s="124"/>
      <c r="AB118" s="124"/>
      <c r="AC118" s="124"/>
      <c r="AD118" s="124"/>
      <c r="AE118" s="124"/>
      <c r="AF118" s="124"/>
      <c r="AG118" s="124"/>
      <c r="AH118" s="125">
        <f>(Y114-AH114)*$E$5/1000</f>
        <v>22.005141123999991</v>
      </c>
      <c r="AI118" s="126"/>
      <c r="AJ118" s="234">
        <f>1-AH114/Y114</f>
        <v>1</v>
      </c>
      <c r="AK118" s="126"/>
      <c r="AL118" s="127"/>
    </row>
    <row r="119" spans="3:38" s="5" customFormat="1" ht="37.5" customHeight="1" thickTop="1" x14ac:dyDescent="0.4">
      <c r="C119" s="19"/>
      <c r="D119" s="19"/>
      <c r="E119" s="19"/>
      <c r="F119" s="3"/>
      <c r="G119" s="3"/>
      <c r="H119" s="3"/>
      <c r="Z119" s="128"/>
      <c r="AA119" s="129"/>
      <c r="AB119" s="129"/>
      <c r="AC119" s="129"/>
      <c r="AD119" s="129"/>
      <c r="AE119" s="129"/>
      <c r="AF119" s="129"/>
      <c r="AG119" s="129"/>
      <c r="AH119" s="129"/>
      <c r="AJ119" s="129"/>
    </row>
    <row r="120" spans="3:38" s="5" customFormat="1" ht="39.950000000000003" customHeight="1" x14ac:dyDescent="0.4">
      <c r="C120" s="19"/>
      <c r="D120" s="19"/>
      <c r="E120" s="19"/>
      <c r="F120" s="3"/>
      <c r="G120" s="3"/>
      <c r="H120" s="3"/>
    </row>
  </sheetData>
  <autoFilter ref="A1:AM118"/>
  <mergeCells count="23">
    <mergeCell ref="AJ116:AJ117"/>
    <mergeCell ref="T7:T8"/>
    <mergeCell ref="X7:X8"/>
    <mergeCell ref="AA7:AA8"/>
    <mergeCell ref="AB7:AB8"/>
    <mergeCell ref="AC7:AC8"/>
    <mergeCell ref="AD7:AD8"/>
    <mergeCell ref="S7:S8"/>
    <mergeCell ref="K6:Z6"/>
    <mergeCell ref="AB6:AI6"/>
    <mergeCell ref="B7:B8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P7:P8"/>
    <mergeCell ref="Q7:Q8"/>
    <mergeCell ref="R7:R8"/>
  </mergeCells>
  <phoneticPr fontId="2"/>
  <pageMargins left="0.59055118110236227" right="0" top="0.39370078740157483" bottom="0.39370078740157483" header="0" footer="0.19685039370078741"/>
  <pageSetup paperSize="8" scale="30" fitToHeight="0" orientation="landscape"/>
  <headerFooter>
    <oddFooter>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93"/>
  <sheetViews>
    <sheetView topLeftCell="D19" zoomScale="40" zoomScaleNormal="40" workbookViewId="0">
      <selection activeCell="L64" sqref="L64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</row>
    <row r="2" spans="2:38" s="5" customFormat="1" ht="33.6" customHeight="1" x14ac:dyDescent="0.4">
      <c r="B2" s="293" t="s">
        <v>2267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81" t="s">
        <v>1804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2003</v>
      </c>
      <c r="D9" s="284">
        <v>1</v>
      </c>
      <c r="E9" s="41" t="s">
        <v>554</v>
      </c>
      <c r="F9" s="41"/>
      <c r="G9" s="42"/>
      <c r="H9" s="43"/>
      <c r="I9" s="44" t="s">
        <v>175</v>
      </c>
      <c r="J9" s="45" t="s">
        <v>175</v>
      </c>
      <c r="K9" s="46" t="s">
        <v>1562</v>
      </c>
      <c r="L9" s="47" t="s">
        <v>1147</v>
      </c>
      <c r="M9" s="73">
        <v>1</v>
      </c>
      <c r="N9" s="152" t="s">
        <v>185</v>
      </c>
      <c r="O9" s="152">
        <v>0</v>
      </c>
      <c r="P9" s="152">
        <v>0</v>
      </c>
      <c r="Q9" s="152" t="s">
        <v>84</v>
      </c>
      <c r="R9" s="152">
        <v>0</v>
      </c>
      <c r="S9" s="152">
        <v>0</v>
      </c>
      <c r="T9" s="152">
        <v>0</v>
      </c>
      <c r="U9" s="153" t="s">
        <v>175</v>
      </c>
      <c r="V9" s="153">
        <v>2</v>
      </c>
      <c r="W9" s="153">
        <v>2</v>
      </c>
      <c r="X9" s="153" t="s">
        <v>2505</v>
      </c>
      <c r="Y9" s="153" t="s">
        <v>175</v>
      </c>
      <c r="Z9" s="156" t="s">
        <v>175</v>
      </c>
      <c r="AA9" s="157" t="s">
        <v>187</v>
      </c>
      <c r="AB9" s="154" t="s">
        <v>188</v>
      </c>
      <c r="AC9" s="154" t="s">
        <v>175</v>
      </c>
      <c r="AD9" s="154" t="s">
        <v>175</v>
      </c>
      <c r="AE9" s="154" t="s">
        <v>175</v>
      </c>
      <c r="AF9" s="154" t="s">
        <v>175</v>
      </c>
      <c r="AG9" s="154" t="s">
        <v>175</v>
      </c>
      <c r="AH9" s="81" t="s">
        <v>189</v>
      </c>
      <c r="AI9" s="280" t="s">
        <v>189</v>
      </c>
      <c r="AJ9" s="255" t="s">
        <v>189</v>
      </c>
      <c r="AK9" s="82" t="s">
        <v>189</v>
      </c>
      <c r="AL9" s="21"/>
    </row>
    <row r="10" spans="2:38" s="5" customFormat="1" ht="22.5" customHeight="1" x14ac:dyDescent="0.4">
      <c r="B10" s="57" t="s">
        <v>175</v>
      </c>
      <c r="C10" s="58" t="s">
        <v>2003</v>
      </c>
      <c r="D10" s="285">
        <v>1</v>
      </c>
      <c r="E10" s="59" t="s">
        <v>554</v>
      </c>
      <c r="F10" s="60"/>
      <c r="G10" s="61"/>
      <c r="H10" s="62"/>
      <c r="I10" s="63" t="s">
        <v>175</v>
      </c>
      <c r="J10" s="64" t="s">
        <v>175</v>
      </c>
      <c r="K10" s="65" t="s">
        <v>2268</v>
      </c>
      <c r="L10" s="47" t="s">
        <v>66</v>
      </c>
      <c r="M10" s="73">
        <v>1</v>
      </c>
      <c r="N10" s="74" t="s">
        <v>185</v>
      </c>
      <c r="O10" s="74">
        <v>0</v>
      </c>
      <c r="P10" s="74">
        <v>0</v>
      </c>
      <c r="Q10" s="74" t="s">
        <v>2269</v>
      </c>
      <c r="R10" s="74" t="s">
        <v>2039</v>
      </c>
      <c r="S10" s="74" t="s">
        <v>69</v>
      </c>
      <c r="T10" s="74">
        <v>0</v>
      </c>
      <c r="U10" s="73" t="s">
        <v>175</v>
      </c>
      <c r="V10" s="73">
        <v>1</v>
      </c>
      <c r="W10" s="75">
        <v>1</v>
      </c>
      <c r="X10" s="73" t="s">
        <v>2505</v>
      </c>
      <c r="Y10" s="73" t="s">
        <v>175</v>
      </c>
      <c r="Z10" s="76" t="s">
        <v>175</v>
      </c>
      <c r="AA10" s="158" t="s">
        <v>187</v>
      </c>
      <c r="AB10" s="78" t="s">
        <v>188</v>
      </c>
      <c r="AC10" s="78" t="s">
        <v>175</v>
      </c>
      <c r="AD10" s="78" t="s">
        <v>175</v>
      </c>
      <c r="AE10" s="78" t="s">
        <v>175</v>
      </c>
      <c r="AF10" s="78" t="s">
        <v>175</v>
      </c>
      <c r="AG10" s="78" t="s">
        <v>175</v>
      </c>
      <c r="AH10" s="81" t="s">
        <v>189</v>
      </c>
      <c r="AI10" s="259" t="s">
        <v>189</v>
      </c>
      <c r="AJ10" s="255" t="s">
        <v>189</v>
      </c>
      <c r="AK10" s="82" t="s">
        <v>189</v>
      </c>
      <c r="AL10" s="21"/>
    </row>
    <row r="11" spans="2:38" s="5" customFormat="1" ht="22.5" customHeight="1" x14ac:dyDescent="0.4">
      <c r="B11" s="57" t="s">
        <v>175</v>
      </c>
      <c r="C11" s="58" t="s">
        <v>2003</v>
      </c>
      <c r="D11" s="285">
        <v>2</v>
      </c>
      <c r="E11" s="60" t="s">
        <v>2270</v>
      </c>
      <c r="F11" s="60"/>
      <c r="G11" s="61"/>
      <c r="H11" s="62"/>
      <c r="I11" s="63" t="s">
        <v>175</v>
      </c>
      <c r="J11" s="64" t="s">
        <v>175</v>
      </c>
      <c r="K11" s="65" t="s">
        <v>185</v>
      </c>
      <c r="L11" s="47" t="s">
        <v>186</v>
      </c>
      <c r="M11" s="73">
        <v>0</v>
      </c>
      <c r="N11" s="74" t="s">
        <v>185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3" t="s">
        <v>175</v>
      </c>
      <c r="V11" s="73">
        <v>8</v>
      </c>
      <c r="W11" s="75">
        <v>0</v>
      </c>
      <c r="X11" s="73" t="s">
        <v>2505</v>
      </c>
      <c r="Y11" s="73" t="s">
        <v>175</v>
      </c>
      <c r="Z11" s="76" t="s">
        <v>175</v>
      </c>
      <c r="AA11" s="158" t="s">
        <v>187</v>
      </c>
      <c r="AB11" s="78" t="s">
        <v>188</v>
      </c>
      <c r="AC11" s="78" t="s">
        <v>175</v>
      </c>
      <c r="AD11" s="78" t="s">
        <v>175</v>
      </c>
      <c r="AE11" s="78" t="s">
        <v>175</v>
      </c>
      <c r="AF11" s="78" t="s">
        <v>175</v>
      </c>
      <c r="AG11" s="78" t="s">
        <v>175</v>
      </c>
      <c r="AH11" s="81" t="s">
        <v>189</v>
      </c>
      <c r="AI11" s="259" t="s">
        <v>189</v>
      </c>
      <c r="AJ11" s="255" t="s">
        <v>189</v>
      </c>
      <c r="AK11" s="82" t="s">
        <v>189</v>
      </c>
      <c r="AL11" s="21"/>
    </row>
    <row r="12" spans="2:38" s="5" customFormat="1" ht="22.5" customHeight="1" x14ac:dyDescent="0.4">
      <c r="B12" s="57" t="s">
        <v>175</v>
      </c>
      <c r="C12" s="58" t="s">
        <v>2003</v>
      </c>
      <c r="D12" s="285">
        <v>3</v>
      </c>
      <c r="E12" s="60" t="s">
        <v>2271</v>
      </c>
      <c r="F12" s="60"/>
      <c r="G12" s="61"/>
      <c r="H12" s="62"/>
      <c r="I12" s="63">
        <v>3</v>
      </c>
      <c r="J12" s="64">
        <v>292</v>
      </c>
      <c r="K12" s="65" t="s">
        <v>2272</v>
      </c>
      <c r="L12" s="47" t="s">
        <v>125</v>
      </c>
      <c r="M12" s="48">
        <v>1</v>
      </c>
      <c r="N12" s="66" t="s">
        <v>2014</v>
      </c>
      <c r="O12" s="66">
        <v>0</v>
      </c>
      <c r="P12" s="66" t="s">
        <v>568</v>
      </c>
      <c r="Q12" s="66" t="s">
        <v>2273</v>
      </c>
      <c r="R12" s="66">
        <v>0</v>
      </c>
      <c r="S12" s="66">
        <v>0</v>
      </c>
      <c r="T12" s="66">
        <v>0</v>
      </c>
      <c r="U12" s="48">
        <v>65</v>
      </c>
      <c r="V12" s="48">
        <v>1</v>
      </c>
      <c r="W12" s="67">
        <v>1</v>
      </c>
      <c r="X12" s="48"/>
      <c r="Y12" s="48">
        <v>56.940000000000005</v>
      </c>
      <c r="Z12" s="68">
        <v>14235.000000000002</v>
      </c>
      <c r="AA12" s="149"/>
      <c r="AB12" s="69"/>
      <c r="AC12" s="69"/>
      <c r="AD12" s="69"/>
      <c r="AE12" s="70"/>
      <c r="AF12" s="71"/>
      <c r="AG12" s="70"/>
      <c r="AH12" s="55">
        <f t="shared" ref="AH12:AH72" si="0">(AF12/1000)*I12*J12*AG12</f>
        <v>0</v>
      </c>
      <c r="AI12" s="247">
        <f t="shared" ref="AI12:AI72" si="1">AH12*$E$4*$E$3</f>
        <v>0</v>
      </c>
      <c r="AJ12" s="242"/>
      <c r="AK12" s="56"/>
      <c r="AL12" s="21"/>
    </row>
    <row r="13" spans="2:38" s="5" customFormat="1" ht="22.5" customHeight="1" x14ac:dyDescent="0.4">
      <c r="B13" s="57" t="s">
        <v>175</v>
      </c>
      <c r="C13" s="58" t="s">
        <v>2003</v>
      </c>
      <c r="D13" s="285">
        <v>4</v>
      </c>
      <c r="E13" s="60" t="s">
        <v>240</v>
      </c>
      <c r="F13" s="60"/>
      <c r="G13" s="61"/>
      <c r="H13" s="62"/>
      <c r="I13" s="63">
        <v>13</v>
      </c>
      <c r="J13" s="64">
        <v>292</v>
      </c>
      <c r="K13" s="65" t="s">
        <v>2274</v>
      </c>
      <c r="L13" s="47" t="s">
        <v>125</v>
      </c>
      <c r="M13" s="48">
        <v>2</v>
      </c>
      <c r="N13" s="66" t="s">
        <v>2014</v>
      </c>
      <c r="O13" s="66">
        <v>0</v>
      </c>
      <c r="P13" s="66" t="s">
        <v>236</v>
      </c>
      <c r="Q13" s="66">
        <v>0</v>
      </c>
      <c r="R13" s="66">
        <v>0</v>
      </c>
      <c r="S13" s="66">
        <v>0</v>
      </c>
      <c r="T13" s="66">
        <v>0</v>
      </c>
      <c r="U13" s="48">
        <v>65</v>
      </c>
      <c r="V13" s="48">
        <v>9</v>
      </c>
      <c r="W13" s="67">
        <v>18</v>
      </c>
      <c r="X13" s="48"/>
      <c r="Y13" s="48">
        <v>4441.32</v>
      </c>
      <c r="Z13" s="68">
        <v>1110330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57" t="s">
        <v>175</v>
      </c>
      <c r="C14" s="58" t="s">
        <v>2003</v>
      </c>
      <c r="D14" s="285">
        <v>5</v>
      </c>
      <c r="E14" s="60" t="s">
        <v>2275</v>
      </c>
      <c r="F14" s="60"/>
      <c r="G14" s="61"/>
      <c r="H14" s="62"/>
      <c r="I14" s="63">
        <v>12</v>
      </c>
      <c r="J14" s="64">
        <v>292</v>
      </c>
      <c r="K14" s="65" t="s">
        <v>2276</v>
      </c>
      <c r="L14" s="47" t="s">
        <v>125</v>
      </c>
      <c r="M14" s="48">
        <v>2</v>
      </c>
      <c r="N14" s="66" t="s">
        <v>2014</v>
      </c>
      <c r="O14" s="66">
        <v>0</v>
      </c>
      <c r="P14" s="66" t="s">
        <v>236</v>
      </c>
      <c r="Q14" s="66">
        <v>0</v>
      </c>
      <c r="R14" s="66">
        <v>0</v>
      </c>
      <c r="S14" s="66" t="s">
        <v>55</v>
      </c>
      <c r="T14" s="66">
        <v>0</v>
      </c>
      <c r="U14" s="48">
        <v>65</v>
      </c>
      <c r="V14" s="48">
        <v>6</v>
      </c>
      <c r="W14" s="67">
        <v>12</v>
      </c>
      <c r="X14" s="48"/>
      <c r="Y14" s="48">
        <v>2733.1200000000003</v>
      </c>
      <c r="Z14" s="68">
        <v>683280.00000000012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57" t="s">
        <v>175</v>
      </c>
      <c r="C15" s="58" t="s">
        <v>2003</v>
      </c>
      <c r="D15" s="285">
        <v>6</v>
      </c>
      <c r="E15" s="60" t="s">
        <v>2277</v>
      </c>
      <c r="F15" s="60"/>
      <c r="G15" s="61"/>
      <c r="H15" s="62"/>
      <c r="I15" s="63">
        <v>3</v>
      </c>
      <c r="J15" s="64">
        <v>292</v>
      </c>
      <c r="K15" s="65" t="s">
        <v>2278</v>
      </c>
      <c r="L15" s="47" t="s">
        <v>125</v>
      </c>
      <c r="M15" s="48">
        <v>1</v>
      </c>
      <c r="N15" s="66" t="s">
        <v>2014</v>
      </c>
      <c r="O15" s="66">
        <v>0</v>
      </c>
      <c r="P15" s="66" t="s">
        <v>568</v>
      </c>
      <c r="Q15" s="66">
        <v>0</v>
      </c>
      <c r="R15" s="66">
        <v>0</v>
      </c>
      <c r="S15" s="66">
        <v>0</v>
      </c>
      <c r="T15" s="66">
        <v>0</v>
      </c>
      <c r="U15" s="48">
        <v>65</v>
      </c>
      <c r="V15" s="48">
        <v>4</v>
      </c>
      <c r="W15" s="67">
        <v>4</v>
      </c>
      <c r="X15" s="48"/>
      <c r="Y15" s="48">
        <v>227.76000000000002</v>
      </c>
      <c r="Z15" s="68">
        <v>56940.000000000007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57" t="s">
        <v>175</v>
      </c>
      <c r="C16" s="58" t="s">
        <v>2003</v>
      </c>
      <c r="D16" s="285">
        <v>6</v>
      </c>
      <c r="E16" s="72" t="s">
        <v>2277</v>
      </c>
      <c r="F16" s="60"/>
      <c r="G16" s="61"/>
      <c r="H16" s="62"/>
      <c r="I16" s="63" t="s">
        <v>175</v>
      </c>
      <c r="J16" s="64" t="s">
        <v>175</v>
      </c>
      <c r="K16" s="65" t="s">
        <v>2020</v>
      </c>
      <c r="L16" s="47" t="s">
        <v>52</v>
      </c>
      <c r="M16" s="73">
        <v>1</v>
      </c>
      <c r="N16" s="74" t="s">
        <v>185</v>
      </c>
      <c r="O16" s="74">
        <v>0</v>
      </c>
      <c r="P16" s="74" t="s">
        <v>211</v>
      </c>
      <c r="Q16" s="74">
        <v>0</v>
      </c>
      <c r="R16" s="74">
        <v>0</v>
      </c>
      <c r="S16" s="74">
        <v>0</v>
      </c>
      <c r="T16" s="74">
        <v>0</v>
      </c>
      <c r="U16" s="73" t="s">
        <v>175</v>
      </c>
      <c r="V16" s="73">
        <v>1</v>
      </c>
      <c r="W16" s="75">
        <v>1</v>
      </c>
      <c r="X16" s="73" t="s">
        <v>2505</v>
      </c>
      <c r="Y16" s="73" t="s">
        <v>175</v>
      </c>
      <c r="Z16" s="76" t="s">
        <v>175</v>
      </c>
      <c r="AA16" s="158" t="s">
        <v>187</v>
      </c>
      <c r="AB16" s="78" t="s">
        <v>188</v>
      </c>
      <c r="AC16" s="78" t="s">
        <v>175</v>
      </c>
      <c r="AD16" s="78" t="s">
        <v>175</v>
      </c>
      <c r="AE16" s="78" t="s">
        <v>175</v>
      </c>
      <c r="AF16" s="78" t="s">
        <v>175</v>
      </c>
      <c r="AG16" s="78" t="s">
        <v>175</v>
      </c>
      <c r="AH16" s="81" t="s">
        <v>189</v>
      </c>
      <c r="AI16" s="259" t="s">
        <v>189</v>
      </c>
      <c r="AJ16" s="255" t="s">
        <v>189</v>
      </c>
      <c r="AK16" s="82" t="s">
        <v>189</v>
      </c>
      <c r="AL16" s="21"/>
    </row>
    <row r="17" spans="2:38" s="5" customFormat="1" ht="22.5" customHeight="1" x14ac:dyDescent="0.4">
      <c r="B17" s="57" t="s">
        <v>175</v>
      </c>
      <c r="C17" s="58" t="s">
        <v>2003</v>
      </c>
      <c r="D17" s="285">
        <v>7</v>
      </c>
      <c r="E17" s="72" t="s">
        <v>2279</v>
      </c>
      <c r="F17" s="60"/>
      <c r="G17" s="61"/>
      <c r="H17" s="62"/>
      <c r="I17" s="63">
        <v>12</v>
      </c>
      <c r="J17" s="64">
        <v>292</v>
      </c>
      <c r="K17" s="65" t="s">
        <v>2276</v>
      </c>
      <c r="L17" s="47" t="s">
        <v>125</v>
      </c>
      <c r="M17" s="48">
        <v>2</v>
      </c>
      <c r="N17" s="66" t="s">
        <v>2014</v>
      </c>
      <c r="O17" s="66">
        <v>0</v>
      </c>
      <c r="P17" s="66" t="s">
        <v>236</v>
      </c>
      <c r="Q17" s="66">
        <v>0</v>
      </c>
      <c r="R17" s="66">
        <v>0</v>
      </c>
      <c r="S17" s="66" t="s">
        <v>55</v>
      </c>
      <c r="T17" s="66">
        <v>0</v>
      </c>
      <c r="U17" s="48">
        <v>65</v>
      </c>
      <c r="V17" s="48">
        <v>6</v>
      </c>
      <c r="W17" s="67">
        <v>12</v>
      </c>
      <c r="X17" s="48"/>
      <c r="Y17" s="48">
        <v>2733.1200000000003</v>
      </c>
      <c r="Z17" s="68">
        <v>683280.00000000012</v>
      </c>
      <c r="AA17" s="149"/>
      <c r="AB17" s="69"/>
      <c r="AC17" s="69"/>
      <c r="AD17" s="69"/>
      <c r="AE17" s="70"/>
      <c r="AF17" s="71"/>
      <c r="AG17" s="70"/>
      <c r="AH17" s="55">
        <f>(AF17/1000)*I17*J17*AG17</f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57" t="s">
        <v>175</v>
      </c>
      <c r="C18" s="58" t="s">
        <v>2003</v>
      </c>
      <c r="D18" s="285">
        <v>8</v>
      </c>
      <c r="E18" s="72" t="s">
        <v>2280</v>
      </c>
      <c r="F18" s="60"/>
      <c r="G18" s="61"/>
      <c r="H18" s="62"/>
      <c r="I18" s="63" t="s">
        <v>175</v>
      </c>
      <c r="J18" s="64" t="s">
        <v>175</v>
      </c>
      <c r="K18" s="65" t="s">
        <v>2028</v>
      </c>
      <c r="L18" s="136" t="s">
        <v>108</v>
      </c>
      <c r="M18" s="73">
        <v>1</v>
      </c>
      <c r="N18" s="74" t="s">
        <v>185</v>
      </c>
      <c r="O18" s="74">
        <v>0</v>
      </c>
      <c r="P18" s="74">
        <v>0</v>
      </c>
      <c r="Q18" s="74" t="s">
        <v>909</v>
      </c>
      <c r="R18" s="74" t="s">
        <v>2281</v>
      </c>
      <c r="S18" s="74" t="s">
        <v>1125</v>
      </c>
      <c r="T18" s="74">
        <v>0</v>
      </c>
      <c r="U18" s="73" t="s">
        <v>175</v>
      </c>
      <c r="V18" s="73">
        <v>1</v>
      </c>
      <c r="W18" s="75">
        <v>1</v>
      </c>
      <c r="X18" s="73" t="s">
        <v>2505</v>
      </c>
      <c r="Y18" s="73" t="s">
        <v>175</v>
      </c>
      <c r="Z18" s="76" t="s">
        <v>175</v>
      </c>
      <c r="AA18" s="158" t="s">
        <v>187</v>
      </c>
      <c r="AB18" s="78" t="s">
        <v>188</v>
      </c>
      <c r="AC18" s="78" t="s">
        <v>175</v>
      </c>
      <c r="AD18" s="78" t="s">
        <v>175</v>
      </c>
      <c r="AE18" s="78" t="s">
        <v>175</v>
      </c>
      <c r="AF18" s="78" t="s">
        <v>175</v>
      </c>
      <c r="AG18" s="78" t="s">
        <v>175</v>
      </c>
      <c r="AH18" s="81" t="s">
        <v>189</v>
      </c>
      <c r="AI18" s="259" t="s">
        <v>189</v>
      </c>
      <c r="AJ18" s="255" t="s">
        <v>189</v>
      </c>
      <c r="AK18" s="82" t="s">
        <v>189</v>
      </c>
      <c r="AL18" s="21"/>
    </row>
    <row r="19" spans="2:38" s="5" customFormat="1" ht="22.5" customHeight="1" x14ac:dyDescent="0.4">
      <c r="B19" s="57" t="s">
        <v>175</v>
      </c>
      <c r="C19" s="58" t="s">
        <v>2003</v>
      </c>
      <c r="D19" s="285">
        <v>9</v>
      </c>
      <c r="E19" s="72" t="s">
        <v>2282</v>
      </c>
      <c r="F19" s="60"/>
      <c r="G19" s="61"/>
      <c r="H19" s="62"/>
      <c r="I19" s="63">
        <v>1</v>
      </c>
      <c r="J19" s="64">
        <v>292</v>
      </c>
      <c r="K19" s="65" t="s">
        <v>2283</v>
      </c>
      <c r="L19" s="47" t="s">
        <v>96</v>
      </c>
      <c r="M19" s="48">
        <v>1</v>
      </c>
      <c r="N19" s="66" t="s">
        <v>196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48">
        <v>48</v>
      </c>
      <c r="V19" s="48">
        <v>2</v>
      </c>
      <c r="W19" s="67">
        <v>2</v>
      </c>
      <c r="X19" s="48"/>
      <c r="Y19" s="48">
        <v>28.032</v>
      </c>
      <c r="Z19" s="68">
        <v>7008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57" t="s">
        <v>175</v>
      </c>
      <c r="C20" s="58" t="s">
        <v>2003</v>
      </c>
      <c r="D20" s="285">
        <v>10</v>
      </c>
      <c r="E20" s="72" t="s">
        <v>2284</v>
      </c>
      <c r="F20" s="60"/>
      <c r="G20" s="61"/>
      <c r="H20" s="62"/>
      <c r="I20" s="63" t="s">
        <v>175</v>
      </c>
      <c r="J20" s="64" t="s">
        <v>175</v>
      </c>
      <c r="K20" s="65" t="s">
        <v>2025</v>
      </c>
      <c r="L20" s="47" t="s">
        <v>52</v>
      </c>
      <c r="M20" s="73">
        <v>1</v>
      </c>
      <c r="N20" s="74" t="s">
        <v>185</v>
      </c>
      <c r="O20" s="74">
        <v>0</v>
      </c>
      <c r="P20" s="74" t="s">
        <v>211</v>
      </c>
      <c r="Q20" s="74">
        <v>0</v>
      </c>
      <c r="R20" s="74">
        <v>0</v>
      </c>
      <c r="S20" s="74">
        <v>0</v>
      </c>
      <c r="T20" s="74">
        <v>0</v>
      </c>
      <c r="U20" s="73" t="s">
        <v>175</v>
      </c>
      <c r="V20" s="73">
        <v>2</v>
      </c>
      <c r="W20" s="75">
        <v>2</v>
      </c>
      <c r="X20" s="73" t="s">
        <v>2505</v>
      </c>
      <c r="Y20" s="73" t="s">
        <v>175</v>
      </c>
      <c r="Z20" s="76" t="s">
        <v>175</v>
      </c>
      <c r="AA20" s="158" t="s">
        <v>187</v>
      </c>
      <c r="AB20" s="78" t="s">
        <v>188</v>
      </c>
      <c r="AC20" s="78" t="s">
        <v>175</v>
      </c>
      <c r="AD20" s="78" t="s">
        <v>175</v>
      </c>
      <c r="AE20" s="78" t="s">
        <v>175</v>
      </c>
      <c r="AF20" s="78" t="s">
        <v>175</v>
      </c>
      <c r="AG20" s="78" t="s">
        <v>175</v>
      </c>
      <c r="AH20" s="81" t="s">
        <v>189</v>
      </c>
      <c r="AI20" s="259" t="s">
        <v>189</v>
      </c>
      <c r="AJ20" s="255" t="s">
        <v>189</v>
      </c>
      <c r="AK20" s="82" t="s">
        <v>189</v>
      </c>
      <c r="AL20" s="21"/>
    </row>
    <row r="21" spans="2:38" s="5" customFormat="1" ht="22.5" customHeight="1" x14ac:dyDescent="0.4">
      <c r="B21" s="57" t="s">
        <v>175</v>
      </c>
      <c r="C21" s="58" t="s">
        <v>2003</v>
      </c>
      <c r="D21" s="285">
        <v>10</v>
      </c>
      <c r="E21" s="72" t="s">
        <v>2284</v>
      </c>
      <c r="F21" s="60"/>
      <c r="G21" s="61"/>
      <c r="H21" s="62"/>
      <c r="I21" s="63" t="s">
        <v>175</v>
      </c>
      <c r="J21" s="64" t="s">
        <v>175</v>
      </c>
      <c r="K21" s="65" t="s">
        <v>2016</v>
      </c>
      <c r="L21" s="47" t="s">
        <v>108</v>
      </c>
      <c r="M21" s="73">
        <v>1</v>
      </c>
      <c r="N21" s="74" t="s">
        <v>185</v>
      </c>
      <c r="O21" s="74">
        <v>0</v>
      </c>
      <c r="P21" s="74">
        <v>0</v>
      </c>
      <c r="Q21" s="74">
        <v>0</v>
      </c>
      <c r="R21" s="74" t="s">
        <v>2281</v>
      </c>
      <c r="S21" s="74" t="s">
        <v>2285</v>
      </c>
      <c r="T21" s="74">
        <v>0</v>
      </c>
      <c r="U21" s="73" t="s">
        <v>175</v>
      </c>
      <c r="V21" s="73">
        <v>7</v>
      </c>
      <c r="W21" s="75">
        <v>7</v>
      </c>
      <c r="X21" s="73" t="s">
        <v>2505</v>
      </c>
      <c r="Y21" s="73" t="s">
        <v>175</v>
      </c>
      <c r="Z21" s="76" t="s">
        <v>175</v>
      </c>
      <c r="AA21" s="158" t="s">
        <v>187</v>
      </c>
      <c r="AB21" s="78" t="s">
        <v>188</v>
      </c>
      <c r="AC21" s="78" t="s">
        <v>175</v>
      </c>
      <c r="AD21" s="78" t="s">
        <v>175</v>
      </c>
      <c r="AE21" s="78" t="s">
        <v>175</v>
      </c>
      <c r="AF21" s="78" t="s">
        <v>175</v>
      </c>
      <c r="AG21" s="78" t="s">
        <v>175</v>
      </c>
      <c r="AH21" s="81" t="s">
        <v>189</v>
      </c>
      <c r="AI21" s="259" t="s">
        <v>189</v>
      </c>
      <c r="AJ21" s="255" t="s">
        <v>189</v>
      </c>
      <c r="AK21" s="82" t="s">
        <v>189</v>
      </c>
      <c r="AL21" s="21"/>
    </row>
    <row r="22" spans="2:38" s="5" customFormat="1" ht="22.5" customHeight="1" x14ac:dyDescent="0.4">
      <c r="B22" s="57" t="s">
        <v>175</v>
      </c>
      <c r="C22" s="58" t="s">
        <v>2003</v>
      </c>
      <c r="D22" s="285">
        <v>10</v>
      </c>
      <c r="E22" s="72" t="s">
        <v>2284</v>
      </c>
      <c r="F22" s="60"/>
      <c r="G22" s="61"/>
      <c r="H22" s="62"/>
      <c r="I22" s="63" t="s">
        <v>175</v>
      </c>
      <c r="J22" s="64" t="s">
        <v>175</v>
      </c>
      <c r="K22" s="65" t="s">
        <v>185</v>
      </c>
      <c r="L22" s="47" t="s">
        <v>186</v>
      </c>
      <c r="M22" s="73">
        <v>0</v>
      </c>
      <c r="N22" s="74" t="s">
        <v>185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3" t="s">
        <v>175</v>
      </c>
      <c r="V22" s="73">
        <v>1</v>
      </c>
      <c r="W22" s="75">
        <v>0</v>
      </c>
      <c r="X22" s="73" t="s">
        <v>2505</v>
      </c>
      <c r="Y22" s="73" t="s">
        <v>175</v>
      </c>
      <c r="Z22" s="76" t="s">
        <v>175</v>
      </c>
      <c r="AA22" s="158" t="s">
        <v>187</v>
      </c>
      <c r="AB22" s="78" t="s">
        <v>188</v>
      </c>
      <c r="AC22" s="78" t="s">
        <v>175</v>
      </c>
      <c r="AD22" s="78" t="s">
        <v>175</v>
      </c>
      <c r="AE22" s="78" t="s">
        <v>175</v>
      </c>
      <c r="AF22" s="78" t="s">
        <v>175</v>
      </c>
      <c r="AG22" s="78" t="s">
        <v>175</v>
      </c>
      <c r="AH22" s="81" t="s">
        <v>189</v>
      </c>
      <c r="AI22" s="259" t="s">
        <v>189</v>
      </c>
      <c r="AJ22" s="255" t="s">
        <v>189</v>
      </c>
      <c r="AK22" s="82" t="s">
        <v>189</v>
      </c>
      <c r="AL22" s="21"/>
    </row>
    <row r="23" spans="2:38" s="5" customFormat="1" ht="22.5" customHeight="1" x14ac:dyDescent="0.4">
      <c r="B23" s="57" t="s">
        <v>175</v>
      </c>
      <c r="C23" s="58" t="s">
        <v>2003</v>
      </c>
      <c r="D23" s="285">
        <v>10</v>
      </c>
      <c r="E23" s="72" t="s">
        <v>2284</v>
      </c>
      <c r="F23" s="60"/>
      <c r="G23" s="61"/>
      <c r="H23" s="62"/>
      <c r="I23" s="63">
        <v>0</v>
      </c>
      <c r="J23" s="64">
        <v>0</v>
      </c>
      <c r="K23" s="65" t="s">
        <v>2286</v>
      </c>
      <c r="L23" s="47" t="s">
        <v>469</v>
      </c>
      <c r="M23" s="48">
        <v>1</v>
      </c>
      <c r="N23" s="66" t="s">
        <v>121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 t="s">
        <v>64</v>
      </c>
      <c r="U23" s="48">
        <v>2.7</v>
      </c>
      <c r="V23" s="48">
        <v>2</v>
      </c>
      <c r="W23" s="67">
        <v>2</v>
      </c>
      <c r="X23" s="48"/>
      <c r="Y23" s="48">
        <v>0</v>
      </c>
      <c r="Z23" s="68">
        <v>0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55" t="s">
        <v>189</v>
      </c>
      <c r="AK23" s="82" t="s">
        <v>189</v>
      </c>
      <c r="AL23" s="21"/>
    </row>
    <row r="24" spans="2:38" s="5" customFormat="1" ht="22.5" customHeight="1" x14ac:dyDescent="0.4">
      <c r="B24" s="57" t="s">
        <v>175</v>
      </c>
      <c r="C24" s="58" t="s">
        <v>2003</v>
      </c>
      <c r="D24" s="285">
        <v>10</v>
      </c>
      <c r="E24" s="72" t="s">
        <v>2284</v>
      </c>
      <c r="F24" s="60"/>
      <c r="G24" s="61"/>
      <c r="H24" s="62"/>
      <c r="I24" s="63" t="s">
        <v>175</v>
      </c>
      <c r="J24" s="64" t="s">
        <v>175</v>
      </c>
      <c r="K24" s="65" t="s">
        <v>2287</v>
      </c>
      <c r="L24" s="47" t="s">
        <v>90</v>
      </c>
      <c r="M24" s="73">
        <v>1</v>
      </c>
      <c r="N24" s="74" t="s">
        <v>185</v>
      </c>
      <c r="O24" s="74">
        <v>0</v>
      </c>
      <c r="P24" s="74">
        <v>0</v>
      </c>
      <c r="Q24" s="74" t="s">
        <v>92</v>
      </c>
      <c r="R24" s="74" t="s">
        <v>2288</v>
      </c>
      <c r="S24" s="74" t="s">
        <v>69</v>
      </c>
      <c r="T24" s="74">
        <v>0</v>
      </c>
      <c r="U24" s="73" t="s">
        <v>175</v>
      </c>
      <c r="V24" s="73">
        <v>1</v>
      </c>
      <c r="W24" s="75">
        <v>1</v>
      </c>
      <c r="X24" s="73" t="s">
        <v>2505</v>
      </c>
      <c r="Y24" s="73" t="s">
        <v>175</v>
      </c>
      <c r="Z24" s="76" t="s">
        <v>175</v>
      </c>
      <c r="AA24" s="158" t="s">
        <v>187</v>
      </c>
      <c r="AB24" s="78" t="s">
        <v>188</v>
      </c>
      <c r="AC24" s="78" t="s">
        <v>175</v>
      </c>
      <c r="AD24" s="78" t="s">
        <v>175</v>
      </c>
      <c r="AE24" s="79" t="s">
        <v>175</v>
      </c>
      <c r="AF24" s="80" t="s">
        <v>175</v>
      </c>
      <c r="AG24" s="79" t="s">
        <v>175</v>
      </c>
      <c r="AH24" s="81" t="s">
        <v>189</v>
      </c>
      <c r="AI24" s="259" t="s">
        <v>189</v>
      </c>
      <c r="AJ24" s="255" t="s">
        <v>189</v>
      </c>
      <c r="AK24" s="82" t="s">
        <v>189</v>
      </c>
      <c r="AL24" s="21"/>
    </row>
    <row r="25" spans="2:38" s="5" customFormat="1" ht="22.5" customHeight="1" x14ac:dyDescent="0.4">
      <c r="B25" s="57" t="s">
        <v>175</v>
      </c>
      <c r="C25" s="58" t="s">
        <v>2003</v>
      </c>
      <c r="D25" s="285">
        <v>11</v>
      </c>
      <c r="E25" s="72" t="s">
        <v>2289</v>
      </c>
      <c r="F25" s="60"/>
      <c r="G25" s="61"/>
      <c r="H25" s="62"/>
      <c r="I25" s="63">
        <v>3</v>
      </c>
      <c r="J25" s="64">
        <v>292</v>
      </c>
      <c r="K25" s="65" t="s">
        <v>2290</v>
      </c>
      <c r="L25" s="47" t="s">
        <v>78</v>
      </c>
      <c r="M25" s="48">
        <v>4</v>
      </c>
      <c r="N25" s="66" t="s">
        <v>79</v>
      </c>
      <c r="O25" s="66">
        <v>0</v>
      </c>
      <c r="P25" s="66" t="s">
        <v>232</v>
      </c>
      <c r="Q25" s="66">
        <v>0</v>
      </c>
      <c r="R25" s="66">
        <v>0</v>
      </c>
      <c r="S25" s="66" t="s">
        <v>2057</v>
      </c>
      <c r="T25" s="66">
        <v>0</v>
      </c>
      <c r="U25" s="48">
        <v>48</v>
      </c>
      <c r="V25" s="48">
        <v>1</v>
      </c>
      <c r="W25" s="67">
        <v>4</v>
      </c>
      <c r="X25" s="48"/>
      <c r="Y25" s="48">
        <v>168.19200000000001</v>
      </c>
      <c r="Z25" s="68">
        <v>42048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57" t="s">
        <v>175</v>
      </c>
      <c r="C26" s="58" t="s">
        <v>2003</v>
      </c>
      <c r="D26" s="285">
        <v>12</v>
      </c>
      <c r="E26" s="72" t="s">
        <v>579</v>
      </c>
      <c r="F26" s="60"/>
      <c r="G26" s="61"/>
      <c r="H26" s="62"/>
      <c r="I26" s="63">
        <v>3</v>
      </c>
      <c r="J26" s="64">
        <v>292</v>
      </c>
      <c r="K26" s="65" t="s">
        <v>2274</v>
      </c>
      <c r="L26" s="47" t="s">
        <v>125</v>
      </c>
      <c r="M26" s="48">
        <v>2</v>
      </c>
      <c r="N26" s="66" t="s">
        <v>2014</v>
      </c>
      <c r="O26" s="66">
        <v>0</v>
      </c>
      <c r="P26" s="66" t="s">
        <v>236</v>
      </c>
      <c r="Q26" s="66">
        <v>0</v>
      </c>
      <c r="R26" s="66">
        <v>0</v>
      </c>
      <c r="S26" s="66">
        <v>0</v>
      </c>
      <c r="T26" s="66">
        <v>0</v>
      </c>
      <c r="U26" s="48">
        <v>65</v>
      </c>
      <c r="V26" s="48">
        <v>1</v>
      </c>
      <c r="W26" s="67">
        <v>2</v>
      </c>
      <c r="X26" s="48"/>
      <c r="Y26" s="48">
        <v>113.88000000000001</v>
      </c>
      <c r="Z26" s="68">
        <v>28470.000000000004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2003</v>
      </c>
      <c r="D27" s="285">
        <v>12</v>
      </c>
      <c r="E27" s="72" t="s">
        <v>579</v>
      </c>
      <c r="F27" s="60"/>
      <c r="G27" s="61"/>
      <c r="H27" s="62"/>
      <c r="I27" s="63" t="s">
        <v>175</v>
      </c>
      <c r="J27" s="64" t="s">
        <v>175</v>
      </c>
      <c r="K27" s="65" t="s">
        <v>2020</v>
      </c>
      <c r="L27" s="47" t="s">
        <v>52</v>
      </c>
      <c r="M27" s="73">
        <v>1</v>
      </c>
      <c r="N27" s="74" t="s">
        <v>185</v>
      </c>
      <c r="O27" s="74">
        <v>0</v>
      </c>
      <c r="P27" s="74" t="s">
        <v>211</v>
      </c>
      <c r="Q27" s="74">
        <v>0</v>
      </c>
      <c r="R27" s="74">
        <v>0</v>
      </c>
      <c r="S27" s="74">
        <v>0</v>
      </c>
      <c r="T27" s="74">
        <v>0</v>
      </c>
      <c r="U27" s="73" t="s">
        <v>175</v>
      </c>
      <c r="V27" s="73">
        <v>3</v>
      </c>
      <c r="W27" s="75">
        <v>3</v>
      </c>
      <c r="X27" s="73" t="s">
        <v>2505</v>
      </c>
      <c r="Y27" s="73" t="s">
        <v>175</v>
      </c>
      <c r="Z27" s="76" t="s">
        <v>175</v>
      </c>
      <c r="AA27" s="158" t="s">
        <v>187</v>
      </c>
      <c r="AB27" s="78" t="s">
        <v>188</v>
      </c>
      <c r="AC27" s="78" t="s">
        <v>175</v>
      </c>
      <c r="AD27" s="78" t="s">
        <v>175</v>
      </c>
      <c r="AE27" s="79" t="s">
        <v>175</v>
      </c>
      <c r="AF27" s="80" t="s">
        <v>175</v>
      </c>
      <c r="AG27" s="79" t="s">
        <v>175</v>
      </c>
      <c r="AH27" s="81" t="s">
        <v>189</v>
      </c>
      <c r="AI27" s="259" t="s">
        <v>189</v>
      </c>
      <c r="AJ27" s="255" t="s">
        <v>189</v>
      </c>
      <c r="AK27" s="82" t="s">
        <v>189</v>
      </c>
      <c r="AL27" s="21"/>
    </row>
    <row r="28" spans="2:38" s="5" customFormat="1" ht="22.5" customHeight="1" x14ac:dyDescent="0.4">
      <c r="B28" s="57" t="s">
        <v>175</v>
      </c>
      <c r="C28" s="58" t="s">
        <v>2003</v>
      </c>
      <c r="D28" s="285">
        <v>13</v>
      </c>
      <c r="E28" s="72" t="s">
        <v>2291</v>
      </c>
      <c r="F28" s="60"/>
      <c r="G28" s="61"/>
      <c r="H28" s="62"/>
      <c r="I28" s="63" t="s">
        <v>175</v>
      </c>
      <c r="J28" s="64" t="s">
        <v>175</v>
      </c>
      <c r="K28" s="65" t="s">
        <v>185</v>
      </c>
      <c r="L28" s="47" t="s">
        <v>186</v>
      </c>
      <c r="M28" s="73">
        <v>0</v>
      </c>
      <c r="N28" s="74" t="s">
        <v>185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3" t="s">
        <v>175</v>
      </c>
      <c r="V28" s="73">
        <v>12</v>
      </c>
      <c r="W28" s="75">
        <v>0</v>
      </c>
      <c r="X28" s="73" t="s">
        <v>2505</v>
      </c>
      <c r="Y28" s="73" t="s">
        <v>175</v>
      </c>
      <c r="Z28" s="76" t="s">
        <v>175</v>
      </c>
      <c r="AA28" s="158" t="s">
        <v>187</v>
      </c>
      <c r="AB28" s="78" t="s">
        <v>188</v>
      </c>
      <c r="AC28" s="78" t="s">
        <v>175</v>
      </c>
      <c r="AD28" s="78" t="s">
        <v>175</v>
      </c>
      <c r="AE28" s="79" t="s">
        <v>175</v>
      </c>
      <c r="AF28" s="80" t="s">
        <v>175</v>
      </c>
      <c r="AG28" s="79" t="s">
        <v>175</v>
      </c>
      <c r="AH28" s="81" t="s">
        <v>189</v>
      </c>
      <c r="AI28" s="259" t="s">
        <v>189</v>
      </c>
      <c r="AJ28" s="255" t="s">
        <v>189</v>
      </c>
      <c r="AK28" s="82" t="s">
        <v>189</v>
      </c>
      <c r="AL28" s="21"/>
    </row>
    <row r="29" spans="2:38" s="5" customFormat="1" ht="22.5" customHeight="1" x14ac:dyDescent="0.4">
      <c r="B29" s="57" t="s">
        <v>175</v>
      </c>
      <c r="C29" s="58" t="s">
        <v>2003</v>
      </c>
      <c r="D29" s="285">
        <v>14</v>
      </c>
      <c r="E29" s="72" t="s">
        <v>2141</v>
      </c>
      <c r="F29" s="60"/>
      <c r="G29" s="61"/>
      <c r="H29" s="62"/>
      <c r="I29" s="63">
        <v>10</v>
      </c>
      <c r="J29" s="64">
        <v>292</v>
      </c>
      <c r="K29" s="65" t="s">
        <v>2292</v>
      </c>
      <c r="L29" s="47" t="s">
        <v>125</v>
      </c>
      <c r="M29" s="48">
        <v>1</v>
      </c>
      <c r="N29" s="66" t="s">
        <v>2014</v>
      </c>
      <c r="O29" s="66">
        <v>0</v>
      </c>
      <c r="P29" s="66" t="s">
        <v>568</v>
      </c>
      <c r="Q29" s="66">
        <v>0</v>
      </c>
      <c r="R29" s="66">
        <v>0</v>
      </c>
      <c r="S29" s="66" t="s">
        <v>55</v>
      </c>
      <c r="T29" s="66">
        <v>0</v>
      </c>
      <c r="U29" s="48">
        <v>65</v>
      </c>
      <c r="V29" s="48">
        <v>20</v>
      </c>
      <c r="W29" s="67">
        <v>20</v>
      </c>
      <c r="X29" s="48"/>
      <c r="Y29" s="48">
        <v>3796</v>
      </c>
      <c r="Z29" s="68">
        <v>949000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2003</v>
      </c>
      <c r="D30" s="285">
        <v>14</v>
      </c>
      <c r="E30" s="72" t="s">
        <v>2141</v>
      </c>
      <c r="F30" s="60"/>
      <c r="G30" s="61"/>
      <c r="H30" s="62"/>
      <c r="I30" s="63" t="s">
        <v>175</v>
      </c>
      <c r="J30" s="64" t="s">
        <v>175</v>
      </c>
      <c r="K30" s="65" t="s">
        <v>2025</v>
      </c>
      <c r="L30" s="47" t="s">
        <v>52</v>
      </c>
      <c r="M30" s="73">
        <v>1</v>
      </c>
      <c r="N30" s="74" t="s">
        <v>185</v>
      </c>
      <c r="O30" s="74">
        <v>0</v>
      </c>
      <c r="P30" s="74" t="s">
        <v>211</v>
      </c>
      <c r="Q30" s="74">
        <v>0</v>
      </c>
      <c r="R30" s="74">
        <v>0</v>
      </c>
      <c r="S30" s="74">
        <v>0</v>
      </c>
      <c r="T30" s="74">
        <v>0</v>
      </c>
      <c r="U30" s="73" t="s">
        <v>175</v>
      </c>
      <c r="V30" s="73">
        <v>8</v>
      </c>
      <c r="W30" s="75">
        <v>8</v>
      </c>
      <c r="X30" s="73" t="s">
        <v>2505</v>
      </c>
      <c r="Y30" s="73" t="s">
        <v>175</v>
      </c>
      <c r="Z30" s="76" t="s">
        <v>175</v>
      </c>
      <c r="AA30" s="158" t="s">
        <v>187</v>
      </c>
      <c r="AB30" s="78" t="s">
        <v>188</v>
      </c>
      <c r="AC30" s="78" t="s">
        <v>175</v>
      </c>
      <c r="AD30" s="78" t="s">
        <v>175</v>
      </c>
      <c r="AE30" s="79" t="s">
        <v>175</v>
      </c>
      <c r="AF30" s="80" t="s">
        <v>175</v>
      </c>
      <c r="AG30" s="79" t="s">
        <v>175</v>
      </c>
      <c r="AH30" s="81" t="s">
        <v>189</v>
      </c>
      <c r="AI30" s="259" t="s">
        <v>189</v>
      </c>
      <c r="AJ30" s="255" t="s">
        <v>189</v>
      </c>
      <c r="AK30" s="82" t="s">
        <v>189</v>
      </c>
      <c r="AL30" s="21"/>
    </row>
    <row r="31" spans="2:38" s="5" customFormat="1" ht="22.5" customHeight="1" x14ac:dyDescent="0.4">
      <c r="B31" s="57" t="s">
        <v>175</v>
      </c>
      <c r="C31" s="58" t="s">
        <v>2003</v>
      </c>
      <c r="D31" s="285">
        <v>15</v>
      </c>
      <c r="E31" s="72" t="s">
        <v>2293</v>
      </c>
      <c r="F31" s="60"/>
      <c r="G31" s="61"/>
      <c r="H31" s="62"/>
      <c r="I31" s="63">
        <v>1</v>
      </c>
      <c r="J31" s="64">
        <v>292</v>
      </c>
      <c r="K31" s="65" t="s">
        <v>2278</v>
      </c>
      <c r="L31" s="47" t="s">
        <v>125</v>
      </c>
      <c r="M31" s="48">
        <v>1</v>
      </c>
      <c r="N31" s="66" t="s">
        <v>2014</v>
      </c>
      <c r="O31" s="66">
        <v>0</v>
      </c>
      <c r="P31" s="66" t="s">
        <v>568</v>
      </c>
      <c r="Q31" s="66">
        <v>0</v>
      </c>
      <c r="R31" s="66">
        <v>0</v>
      </c>
      <c r="S31" s="66">
        <v>0</v>
      </c>
      <c r="T31" s="66">
        <v>0</v>
      </c>
      <c r="U31" s="48">
        <v>65</v>
      </c>
      <c r="V31" s="48">
        <v>1</v>
      </c>
      <c r="W31" s="67">
        <v>1</v>
      </c>
      <c r="X31" s="48"/>
      <c r="Y31" s="48">
        <v>18.98</v>
      </c>
      <c r="Z31" s="68">
        <v>4745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57" t="s">
        <v>175</v>
      </c>
      <c r="C32" s="58" t="s">
        <v>2003</v>
      </c>
      <c r="D32" s="285">
        <v>16</v>
      </c>
      <c r="E32" s="72" t="s">
        <v>2294</v>
      </c>
      <c r="F32" s="60"/>
      <c r="G32" s="61"/>
      <c r="H32" s="62"/>
      <c r="I32" s="63">
        <v>1</v>
      </c>
      <c r="J32" s="64">
        <v>292</v>
      </c>
      <c r="K32" s="65" t="s">
        <v>2278</v>
      </c>
      <c r="L32" s="47" t="s">
        <v>125</v>
      </c>
      <c r="M32" s="48">
        <v>1</v>
      </c>
      <c r="N32" s="66" t="s">
        <v>2014</v>
      </c>
      <c r="O32" s="66">
        <v>0</v>
      </c>
      <c r="P32" s="66" t="s">
        <v>568</v>
      </c>
      <c r="Q32" s="66">
        <v>0</v>
      </c>
      <c r="R32" s="66">
        <v>0</v>
      </c>
      <c r="S32" s="66">
        <v>0</v>
      </c>
      <c r="T32" s="66">
        <v>0</v>
      </c>
      <c r="U32" s="48">
        <v>65</v>
      </c>
      <c r="V32" s="48">
        <v>1</v>
      </c>
      <c r="W32" s="67">
        <v>1</v>
      </c>
      <c r="X32" s="48"/>
      <c r="Y32" s="48">
        <v>18.98</v>
      </c>
      <c r="Z32" s="68">
        <v>4745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57" t="s">
        <v>175</v>
      </c>
      <c r="C33" s="58" t="s">
        <v>2003</v>
      </c>
      <c r="D33" s="285">
        <v>17</v>
      </c>
      <c r="E33" s="72" t="s">
        <v>622</v>
      </c>
      <c r="F33" s="60"/>
      <c r="G33" s="61"/>
      <c r="H33" s="62"/>
      <c r="I33" s="63" t="s">
        <v>175</v>
      </c>
      <c r="J33" s="64" t="s">
        <v>175</v>
      </c>
      <c r="K33" s="65" t="s">
        <v>185</v>
      </c>
      <c r="L33" s="47" t="s">
        <v>186</v>
      </c>
      <c r="M33" s="73">
        <v>0</v>
      </c>
      <c r="N33" s="74" t="s">
        <v>185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3" t="s">
        <v>175</v>
      </c>
      <c r="V33" s="73">
        <v>2</v>
      </c>
      <c r="W33" s="75">
        <v>0</v>
      </c>
      <c r="X33" s="73" t="s">
        <v>2505</v>
      </c>
      <c r="Y33" s="73" t="s">
        <v>175</v>
      </c>
      <c r="Z33" s="76" t="s">
        <v>175</v>
      </c>
      <c r="AA33" s="158" t="s">
        <v>187</v>
      </c>
      <c r="AB33" s="78" t="s">
        <v>188</v>
      </c>
      <c r="AC33" s="78" t="s">
        <v>175</v>
      </c>
      <c r="AD33" s="78" t="s">
        <v>175</v>
      </c>
      <c r="AE33" s="79" t="s">
        <v>175</v>
      </c>
      <c r="AF33" s="80" t="s">
        <v>175</v>
      </c>
      <c r="AG33" s="79" t="s">
        <v>175</v>
      </c>
      <c r="AH33" s="81" t="s">
        <v>189</v>
      </c>
      <c r="AI33" s="259" t="s">
        <v>189</v>
      </c>
      <c r="AJ33" s="255" t="s">
        <v>189</v>
      </c>
      <c r="AK33" s="82" t="s">
        <v>189</v>
      </c>
      <c r="AL33" s="21"/>
    </row>
    <row r="34" spans="2:38" s="5" customFormat="1" ht="22.5" customHeight="1" x14ac:dyDescent="0.4">
      <c r="B34" s="57" t="s">
        <v>175</v>
      </c>
      <c r="C34" s="58" t="s">
        <v>2003</v>
      </c>
      <c r="D34" s="285">
        <v>18</v>
      </c>
      <c r="E34" s="72" t="s">
        <v>2173</v>
      </c>
      <c r="F34" s="60"/>
      <c r="G34" s="61"/>
      <c r="H34" s="62"/>
      <c r="I34" s="63">
        <v>10</v>
      </c>
      <c r="J34" s="64">
        <v>292</v>
      </c>
      <c r="K34" s="65" t="s">
        <v>2276</v>
      </c>
      <c r="L34" s="47" t="s">
        <v>125</v>
      </c>
      <c r="M34" s="48">
        <v>2</v>
      </c>
      <c r="N34" s="66" t="s">
        <v>2014</v>
      </c>
      <c r="O34" s="66">
        <v>0</v>
      </c>
      <c r="P34" s="66" t="s">
        <v>236</v>
      </c>
      <c r="Q34" s="66">
        <v>0</v>
      </c>
      <c r="R34" s="66">
        <v>0</v>
      </c>
      <c r="S34" s="66" t="s">
        <v>55</v>
      </c>
      <c r="T34" s="66">
        <v>0</v>
      </c>
      <c r="U34" s="48">
        <v>65</v>
      </c>
      <c r="V34" s="48">
        <v>6</v>
      </c>
      <c r="W34" s="67">
        <v>12</v>
      </c>
      <c r="X34" s="48"/>
      <c r="Y34" s="48">
        <v>2277.6000000000004</v>
      </c>
      <c r="Z34" s="68">
        <v>569400.00000000012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2003</v>
      </c>
      <c r="D35" s="285">
        <v>19</v>
      </c>
      <c r="E35" s="72" t="s">
        <v>2295</v>
      </c>
      <c r="F35" s="60"/>
      <c r="G35" s="61"/>
      <c r="H35" s="62"/>
      <c r="I35" s="63" t="s">
        <v>175</v>
      </c>
      <c r="J35" s="64" t="s">
        <v>175</v>
      </c>
      <c r="K35" s="65" t="s">
        <v>185</v>
      </c>
      <c r="L35" s="47" t="s">
        <v>186</v>
      </c>
      <c r="M35" s="73">
        <v>0</v>
      </c>
      <c r="N35" s="74" t="s">
        <v>185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3" t="s">
        <v>175</v>
      </c>
      <c r="V35" s="73">
        <v>10</v>
      </c>
      <c r="W35" s="75">
        <v>0</v>
      </c>
      <c r="X35" s="73" t="s">
        <v>2505</v>
      </c>
      <c r="Y35" s="73" t="s">
        <v>175</v>
      </c>
      <c r="Z35" s="76" t="s">
        <v>175</v>
      </c>
      <c r="AA35" s="158" t="s">
        <v>187</v>
      </c>
      <c r="AB35" s="78" t="s">
        <v>188</v>
      </c>
      <c r="AC35" s="78" t="s">
        <v>175</v>
      </c>
      <c r="AD35" s="78" t="s">
        <v>175</v>
      </c>
      <c r="AE35" s="79" t="s">
        <v>175</v>
      </c>
      <c r="AF35" s="80" t="s">
        <v>175</v>
      </c>
      <c r="AG35" s="79" t="s">
        <v>175</v>
      </c>
      <c r="AH35" s="81" t="s">
        <v>189</v>
      </c>
      <c r="AI35" s="259" t="s">
        <v>189</v>
      </c>
      <c r="AJ35" s="255" t="s">
        <v>189</v>
      </c>
      <c r="AK35" s="82" t="s">
        <v>189</v>
      </c>
      <c r="AL35" s="21"/>
    </row>
    <row r="36" spans="2:38" s="5" customFormat="1" ht="22.5" customHeight="1" x14ac:dyDescent="0.4">
      <c r="B36" s="57" t="s">
        <v>175</v>
      </c>
      <c r="C36" s="58" t="s">
        <v>2003</v>
      </c>
      <c r="D36" s="285">
        <v>20</v>
      </c>
      <c r="E36" s="72" t="s">
        <v>128</v>
      </c>
      <c r="F36" s="60"/>
      <c r="G36" s="61"/>
      <c r="H36" s="62"/>
      <c r="I36" s="63" t="s">
        <v>175</v>
      </c>
      <c r="J36" s="64" t="s">
        <v>175</v>
      </c>
      <c r="K36" s="65" t="s">
        <v>185</v>
      </c>
      <c r="L36" s="47" t="s">
        <v>186</v>
      </c>
      <c r="M36" s="73">
        <v>0</v>
      </c>
      <c r="N36" s="74" t="s">
        <v>185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3" t="s">
        <v>175</v>
      </c>
      <c r="V36" s="73">
        <v>3</v>
      </c>
      <c r="W36" s="75">
        <v>0</v>
      </c>
      <c r="X36" s="73" t="s">
        <v>2505</v>
      </c>
      <c r="Y36" s="73" t="s">
        <v>175</v>
      </c>
      <c r="Z36" s="76" t="s">
        <v>175</v>
      </c>
      <c r="AA36" s="158" t="s">
        <v>187</v>
      </c>
      <c r="AB36" s="78" t="s">
        <v>188</v>
      </c>
      <c r="AC36" s="78" t="s">
        <v>175</v>
      </c>
      <c r="AD36" s="78" t="s">
        <v>175</v>
      </c>
      <c r="AE36" s="79" t="s">
        <v>175</v>
      </c>
      <c r="AF36" s="80" t="s">
        <v>175</v>
      </c>
      <c r="AG36" s="79" t="s">
        <v>175</v>
      </c>
      <c r="AH36" s="81" t="s">
        <v>189</v>
      </c>
      <c r="AI36" s="259" t="s">
        <v>189</v>
      </c>
      <c r="AJ36" s="255" t="s">
        <v>189</v>
      </c>
      <c r="AK36" s="82" t="s">
        <v>189</v>
      </c>
      <c r="AL36" s="21"/>
    </row>
    <row r="37" spans="2:38" s="5" customFormat="1" ht="22.5" customHeight="1" x14ac:dyDescent="0.4">
      <c r="B37" s="57" t="s">
        <v>175</v>
      </c>
      <c r="C37" s="58" t="s">
        <v>2003</v>
      </c>
      <c r="D37" s="285">
        <v>21</v>
      </c>
      <c r="E37" s="72" t="s">
        <v>123</v>
      </c>
      <c r="F37" s="60"/>
      <c r="G37" s="61"/>
      <c r="H37" s="62"/>
      <c r="I37" s="63" t="s">
        <v>175</v>
      </c>
      <c r="J37" s="64" t="s">
        <v>175</v>
      </c>
      <c r="K37" s="65" t="s">
        <v>185</v>
      </c>
      <c r="L37" s="47" t="s">
        <v>186</v>
      </c>
      <c r="M37" s="73">
        <v>0</v>
      </c>
      <c r="N37" s="74" t="s">
        <v>185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3" t="s">
        <v>175</v>
      </c>
      <c r="V37" s="73">
        <v>3</v>
      </c>
      <c r="W37" s="75">
        <v>0</v>
      </c>
      <c r="X37" s="73" t="s">
        <v>2505</v>
      </c>
      <c r="Y37" s="73" t="s">
        <v>175</v>
      </c>
      <c r="Z37" s="76" t="s">
        <v>175</v>
      </c>
      <c r="AA37" s="158" t="s">
        <v>187</v>
      </c>
      <c r="AB37" s="78" t="s">
        <v>188</v>
      </c>
      <c r="AC37" s="78" t="s">
        <v>175</v>
      </c>
      <c r="AD37" s="78" t="s">
        <v>175</v>
      </c>
      <c r="AE37" s="79" t="s">
        <v>175</v>
      </c>
      <c r="AF37" s="80" t="s">
        <v>175</v>
      </c>
      <c r="AG37" s="79" t="s">
        <v>175</v>
      </c>
      <c r="AH37" s="81" t="s">
        <v>189</v>
      </c>
      <c r="AI37" s="259" t="s">
        <v>189</v>
      </c>
      <c r="AJ37" s="255" t="s">
        <v>189</v>
      </c>
      <c r="AK37" s="82" t="s">
        <v>189</v>
      </c>
      <c r="AL37" s="21"/>
    </row>
    <row r="38" spans="2:38" s="5" customFormat="1" ht="22.5" customHeight="1" x14ac:dyDescent="0.4">
      <c r="B38" s="57" t="s">
        <v>175</v>
      </c>
      <c r="C38" s="58" t="s">
        <v>2003</v>
      </c>
      <c r="D38" s="285">
        <v>22</v>
      </c>
      <c r="E38" s="72" t="s">
        <v>2296</v>
      </c>
      <c r="F38" s="60"/>
      <c r="G38" s="61"/>
      <c r="H38" s="62"/>
      <c r="I38" s="63">
        <v>3</v>
      </c>
      <c r="J38" s="64">
        <v>292</v>
      </c>
      <c r="K38" s="65" t="s">
        <v>2278</v>
      </c>
      <c r="L38" s="47" t="s">
        <v>125</v>
      </c>
      <c r="M38" s="48">
        <v>1</v>
      </c>
      <c r="N38" s="66" t="s">
        <v>2014</v>
      </c>
      <c r="O38" s="66">
        <v>0</v>
      </c>
      <c r="P38" s="66" t="s">
        <v>568</v>
      </c>
      <c r="Q38" s="66">
        <v>0</v>
      </c>
      <c r="R38" s="66">
        <v>0</v>
      </c>
      <c r="S38" s="66">
        <v>0</v>
      </c>
      <c r="T38" s="66">
        <v>0</v>
      </c>
      <c r="U38" s="48">
        <v>65</v>
      </c>
      <c r="V38" s="48">
        <v>3</v>
      </c>
      <c r="W38" s="67">
        <v>3</v>
      </c>
      <c r="X38" s="48"/>
      <c r="Y38" s="48">
        <v>170.82000000000002</v>
      </c>
      <c r="Z38" s="68">
        <v>42705.000000000007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57" t="s">
        <v>175</v>
      </c>
      <c r="C39" s="58" t="s">
        <v>2003</v>
      </c>
      <c r="D39" s="285">
        <v>23</v>
      </c>
      <c r="E39" s="72" t="s">
        <v>2297</v>
      </c>
      <c r="F39" s="60"/>
      <c r="G39" s="61"/>
      <c r="H39" s="62"/>
      <c r="I39" s="63">
        <v>12</v>
      </c>
      <c r="J39" s="64">
        <v>292</v>
      </c>
      <c r="K39" s="65" t="s">
        <v>2276</v>
      </c>
      <c r="L39" s="47" t="s">
        <v>125</v>
      </c>
      <c r="M39" s="48">
        <v>2</v>
      </c>
      <c r="N39" s="66" t="s">
        <v>2014</v>
      </c>
      <c r="O39" s="66">
        <v>0</v>
      </c>
      <c r="P39" s="66" t="s">
        <v>236</v>
      </c>
      <c r="Q39" s="66">
        <v>0</v>
      </c>
      <c r="R39" s="66">
        <v>0</v>
      </c>
      <c r="S39" s="66" t="s">
        <v>55</v>
      </c>
      <c r="T39" s="66">
        <v>0</v>
      </c>
      <c r="U39" s="48">
        <v>65</v>
      </c>
      <c r="V39" s="48">
        <v>6</v>
      </c>
      <c r="W39" s="67">
        <v>12</v>
      </c>
      <c r="X39" s="48"/>
      <c r="Y39" s="48">
        <v>2733.1200000000003</v>
      </c>
      <c r="Z39" s="68">
        <v>683280.00000000012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2003</v>
      </c>
      <c r="D40" s="285">
        <v>24</v>
      </c>
      <c r="E40" s="72" t="s">
        <v>1313</v>
      </c>
      <c r="F40" s="60"/>
      <c r="G40" s="61"/>
      <c r="H40" s="62"/>
      <c r="I40" s="63" t="s">
        <v>175</v>
      </c>
      <c r="J40" s="64" t="s">
        <v>175</v>
      </c>
      <c r="K40" s="65" t="s">
        <v>175</v>
      </c>
      <c r="L40" s="47">
        <v>0</v>
      </c>
      <c r="M40" s="73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3">
        <v>0</v>
      </c>
      <c r="V40" s="73"/>
      <c r="W40" s="75" t="s">
        <v>175</v>
      </c>
      <c r="X40" s="73"/>
      <c r="Y40" s="73" t="s">
        <v>175</v>
      </c>
      <c r="Z40" s="76" t="s">
        <v>175</v>
      </c>
      <c r="AA40" s="158" t="s">
        <v>187</v>
      </c>
      <c r="AB40" s="78" t="s">
        <v>2600</v>
      </c>
      <c r="AC40" s="78" t="s">
        <v>175</v>
      </c>
      <c r="AD40" s="78" t="s">
        <v>175</v>
      </c>
      <c r="AE40" s="79" t="s">
        <v>175</v>
      </c>
      <c r="AF40" s="80" t="s">
        <v>175</v>
      </c>
      <c r="AG40" s="79" t="s">
        <v>175</v>
      </c>
      <c r="AH40" s="81" t="s">
        <v>189</v>
      </c>
      <c r="AI40" s="259" t="s">
        <v>189</v>
      </c>
      <c r="AJ40" s="255" t="s">
        <v>189</v>
      </c>
      <c r="AK40" s="82" t="s">
        <v>189</v>
      </c>
      <c r="AL40" s="21"/>
    </row>
    <row r="41" spans="2:38" s="5" customFormat="1" ht="22.5" customHeight="1" x14ac:dyDescent="0.4">
      <c r="B41" s="57" t="s">
        <v>175</v>
      </c>
      <c r="C41" s="58" t="s">
        <v>2045</v>
      </c>
      <c r="D41" s="285">
        <v>1</v>
      </c>
      <c r="E41" s="72" t="s">
        <v>2298</v>
      </c>
      <c r="F41" s="60"/>
      <c r="G41" s="61"/>
      <c r="H41" s="62"/>
      <c r="I41" s="63">
        <v>12</v>
      </c>
      <c r="J41" s="64">
        <v>292</v>
      </c>
      <c r="K41" s="65" t="s">
        <v>2276</v>
      </c>
      <c r="L41" s="47" t="s">
        <v>125</v>
      </c>
      <c r="M41" s="48">
        <v>2</v>
      </c>
      <c r="N41" s="66" t="s">
        <v>2014</v>
      </c>
      <c r="O41" s="66">
        <v>0</v>
      </c>
      <c r="P41" s="66" t="s">
        <v>236</v>
      </c>
      <c r="Q41" s="66">
        <v>0</v>
      </c>
      <c r="R41" s="66">
        <v>0</v>
      </c>
      <c r="S41" s="66" t="s">
        <v>55</v>
      </c>
      <c r="T41" s="66">
        <v>0</v>
      </c>
      <c r="U41" s="48">
        <v>65</v>
      </c>
      <c r="V41" s="48">
        <v>6</v>
      </c>
      <c r="W41" s="67">
        <v>12</v>
      </c>
      <c r="X41" s="48"/>
      <c r="Y41" s="48">
        <v>2733.1200000000003</v>
      </c>
      <c r="Z41" s="68">
        <v>683280.00000000012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 t="s">
        <v>175</v>
      </c>
      <c r="C42" s="58" t="s">
        <v>2045</v>
      </c>
      <c r="D42" s="285">
        <v>1</v>
      </c>
      <c r="E42" s="72" t="s">
        <v>2298</v>
      </c>
      <c r="F42" s="59"/>
      <c r="G42" s="163"/>
      <c r="H42" s="164"/>
      <c r="I42" s="165">
        <v>0</v>
      </c>
      <c r="J42" s="166">
        <v>0</v>
      </c>
      <c r="K42" s="167" t="s">
        <v>2299</v>
      </c>
      <c r="L42" s="168" t="s">
        <v>61</v>
      </c>
      <c r="M42" s="67">
        <v>1</v>
      </c>
      <c r="N42" s="169" t="s">
        <v>62</v>
      </c>
      <c r="O42" s="169">
        <v>0</v>
      </c>
      <c r="P42" s="169" t="s">
        <v>211</v>
      </c>
      <c r="Q42" s="169">
        <v>0</v>
      </c>
      <c r="R42" s="169">
        <v>0</v>
      </c>
      <c r="S42" s="169">
        <v>0</v>
      </c>
      <c r="T42" s="169" t="s">
        <v>64</v>
      </c>
      <c r="U42" s="67">
        <v>3.8</v>
      </c>
      <c r="V42" s="67">
        <v>1</v>
      </c>
      <c r="W42" s="67">
        <v>1</v>
      </c>
      <c r="X42" s="67"/>
      <c r="Y42" s="67">
        <v>0</v>
      </c>
      <c r="Z42" s="172">
        <v>0</v>
      </c>
      <c r="AA42" s="149"/>
      <c r="AB42" s="69"/>
      <c r="AC42" s="69"/>
      <c r="AD42" s="69"/>
      <c r="AE42" s="70"/>
      <c r="AF42" s="71"/>
      <c r="AG42" s="70"/>
      <c r="AH42" s="70">
        <f t="shared" si="0"/>
        <v>0</v>
      </c>
      <c r="AI42" s="96">
        <f t="shared" si="1"/>
        <v>0</v>
      </c>
      <c r="AJ42" s="255" t="s">
        <v>189</v>
      </c>
      <c r="AK42" s="82" t="s">
        <v>189</v>
      </c>
      <c r="AL42" s="21"/>
    </row>
    <row r="43" spans="2:38" s="5" customFormat="1" ht="22.5" customHeight="1" x14ac:dyDescent="0.4">
      <c r="B43" s="57" t="s">
        <v>175</v>
      </c>
      <c r="C43" s="58" t="s">
        <v>2045</v>
      </c>
      <c r="D43" s="285">
        <v>2</v>
      </c>
      <c r="E43" s="60" t="s">
        <v>2300</v>
      </c>
      <c r="F43" s="60"/>
      <c r="G43" s="61"/>
      <c r="H43" s="62"/>
      <c r="I43" s="63">
        <v>3</v>
      </c>
      <c r="J43" s="64">
        <v>292</v>
      </c>
      <c r="K43" s="65" t="s">
        <v>2278</v>
      </c>
      <c r="L43" s="47" t="s">
        <v>125</v>
      </c>
      <c r="M43" s="48">
        <v>1</v>
      </c>
      <c r="N43" s="66" t="s">
        <v>2014</v>
      </c>
      <c r="O43" s="66">
        <v>0</v>
      </c>
      <c r="P43" s="66" t="s">
        <v>568</v>
      </c>
      <c r="Q43" s="66">
        <v>0</v>
      </c>
      <c r="R43" s="66">
        <v>0</v>
      </c>
      <c r="S43" s="66">
        <v>0</v>
      </c>
      <c r="T43" s="66">
        <v>0</v>
      </c>
      <c r="U43" s="48">
        <v>65</v>
      </c>
      <c r="V43" s="48">
        <v>4</v>
      </c>
      <c r="W43" s="48">
        <v>4</v>
      </c>
      <c r="X43" s="48"/>
      <c r="Y43" s="48">
        <v>227.76000000000002</v>
      </c>
      <c r="Z43" s="68">
        <v>56940.000000000007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 t="s">
        <v>175</v>
      </c>
      <c r="C44" s="58" t="s">
        <v>2045</v>
      </c>
      <c r="D44" s="285">
        <v>2</v>
      </c>
      <c r="E44" s="60" t="s">
        <v>2300</v>
      </c>
      <c r="F44" s="60"/>
      <c r="G44" s="61"/>
      <c r="H44" s="62"/>
      <c r="I44" s="63" t="s">
        <v>175</v>
      </c>
      <c r="J44" s="64" t="s">
        <v>175</v>
      </c>
      <c r="K44" s="65" t="s">
        <v>2020</v>
      </c>
      <c r="L44" s="47" t="s">
        <v>52</v>
      </c>
      <c r="M44" s="73">
        <v>1</v>
      </c>
      <c r="N44" s="74" t="s">
        <v>185</v>
      </c>
      <c r="O44" s="74">
        <v>0</v>
      </c>
      <c r="P44" s="74" t="s">
        <v>211</v>
      </c>
      <c r="Q44" s="74">
        <v>0</v>
      </c>
      <c r="R44" s="74">
        <v>0</v>
      </c>
      <c r="S44" s="74">
        <v>0</v>
      </c>
      <c r="T44" s="74">
        <v>0</v>
      </c>
      <c r="U44" s="73" t="s">
        <v>175</v>
      </c>
      <c r="V44" s="73">
        <v>1</v>
      </c>
      <c r="W44" s="75">
        <v>1</v>
      </c>
      <c r="X44" s="73" t="s">
        <v>2505</v>
      </c>
      <c r="Y44" s="73" t="s">
        <v>175</v>
      </c>
      <c r="Z44" s="76" t="s">
        <v>175</v>
      </c>
      <c r="AA44" s="158" t="s">
        <v>187</v>
      </c>
      <c r="AB44" s="78" t="s">
        <v>188</v>
      </c>
      <c r="AC44" s="78" t="s">
        <v>175</v>
      </c>
      <c r="AD44" s="78" t="s">
        <v>175</v>
      </c>
      <c r="AE44" s="79" t="s">
        <v>175</v>
      </c>
      <c r="AF44" s="80" t="s">
        <v>175</v>
      </c>
      <c r="AG44" s="79" t="s">
        <v>175</v>
      </c>
      <c r="AH44" s="81" t="s">
        <v>189</v>
      </c>
      <c r="AI44" s="259" t="s">
        <v>189</v>
      </c>
      <c r="AJ44" s="255" t="s">
        <v>189</v>
      </c>
      <c r="AK44" s="82" t="s">
        <v>189</v>
      </c>
      <c r="AL44" s="21"/>
    </row>
    <row r="45" spans="2:38" s="5" customFormat="1" ht="22.5" customHeight="1" x14ac:dyDescent="0.4">
      <c r="B45" s="57" t="s">
        <v>175</v>
      </c>
      <c r="C45" s="58" t="s">
        <v>2045</v>
      </c>
      <c r="D45" s="285">
        <v>3</v>
      </c>
      <c r="E45" s="60" t="s">
        <v>1313</v>
      </c>
      <c r="F45" s="60"/>
      <c r="G45" s="61"/>
      <c r="H45" s="62"/>
      <c r="I45" s="63" t="s">
        <v>175</v>
      </c>
      <c r="J45" s="64" t="s">
        <v>175</v>
      </c>
      <c r="K45" s="65" t="s">
        <v>175</v>
      </c>
      <c r="L45" s="47">
        <v>0</v>
      </c>
      <c r="M45" s="73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3">
        <v>0</v>
      </c>
      <c r="V45" s="73"/>
      <c r="W45" s="75" t="s">
        <v>175</v>
      </c>
      <c r="X45" s="73"/>
      <c r="Y45" s="73" t="s">
        <v>175</v>
      </c>
      <c r="Z45" s="76" t="s">
        <v>175</v>
      </c>
      <c r="AA45" s="158" t="s">
        <v>187</v>
      </c>
      <c r="AB45" s="78" t="s">
        <v>2600</v>
      </c>
      <c r="AC45" s="78" t="s">
        <v>175</v>
      </c>
      <c r="AD45" s="78" t="s">
        <v>175</v>
      </c>
      <c r="AE45" s="79" t="s">
        <v>175</v>
      </c>
      <c r="AF45" s="80" t="s">
        <v>175</v>
      </c>
      <c r="AG45" s="79" t="s">
        <v>175</v>
      </c>
      <c r="AH45" s="81" t="s">
        <v>189</v>
      </c>
      <c r="AI45" s="259" t="s">
        <v>189</v>
      </c>
      <c r="AJ45" s="255" t="s">
        <v>189</v>
      </c>
      <c r="AK45" s="82" t="s">
        <v>189</v>
      </c>
      <c r="AL45" s="21"/>
    </row>
    <row r="46" spans="2:38" s="5" customFormat="1" ht="22.5" customHeight="1" x14ac:dyDescent="0.4">
      <c r="B46" s="57" t="s">
        <v>175</v>
      </c>
      <c r="C46" s="58" t="s">
        <v>2045</v>
      </c>
      <c r="D46" s="285">
        <v>4</v>
      </c>
      <c r="E46" s="60" t="s">
        <v>2301</v>
      </c>
      <c r="F46" s="60"/>
      <c r="G46" s="61"/>
      <c r="H46" s="62"/>
      <c r="I46" s="63">
        <v>12</v>
      </c>
      <c r="J46" s="64">
        <v>292</v>
      </c>
      <c r="K46" s="65" t="s">
        <v>2276</v>
      </c>
      <c r="L46" s="47" t="s">
        <v>125</v>
      </c>
      <c r="M46" s="48">
        <v>2</v>
      </c>
      <c r="N46" s="66" t="s">
        <v>2014</v>
      </c>
      <c r="O46" s="66">
        <v>0</v>
      </c>
      <c r="P46" s="66" t="s">
        <v>236</v>
      </c>
      <c r="Q46" s="66">
        <v>0</v>
      </c>
      <c r="R46" s="66">
        <v>0</v>
      </c>
      <c r="S46" s="66" t="s">
        <v>55</v>
      </c>
      <c r="T46" s="66">
        <v>0</v>
      </c>
      <c r="U46" s="48">
        <v>65</v>
      </c>
      <c r="V46" s="48">
        <v>6</v>
      </c>
      <c r="W46" s="67">
        <v>12</v>
      </c>
      <c r="X46" s="48"/>
      <c r="Y46" s="48">
        <v>2733.1200000000003</v>
      </c>
      <c r="Z46" s="68">
        <v>683280.00000000012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2045</v>
      </c>
      <c r="D47" s="285">
        <v>4</v>
      </c>
      <c r="E47" s="60" t="s">
        <v>2301</v>
      </c>
      <c r="F47" s="60"/>
      <c r="G47" s="61"/>
      <c r="H47" s="62"/>
      <c r="I47" s="63">
        <v>0</v>
      </c>
      <c r="J47" s="64">
        <v>0</v>
      </c>
      <c r="K47" s="65" t="s">
        <v>2299</v>
      </c>
      <c r="L47" s="47" t="s">
        <v>61</v>
      </c>
      <c r="M47" s="48">
        <v>1</v>
      </c>
      <c r="N47" s="66" t="s">
        <v>62</v>
      </c>
      <c r="O47" s="66">
        <v>0</v>
      </c>
      <c r="P47" s="66" t="s">
        <v>211</v>
      </c>
      <c r="Q47" s="66">
        <v>0</v>
      </c>
      <c r="R47" s="66">
        <v>0</v>
      </c>
      <c r="S47" s="66">
        <v>0</v>
      </c>
      <c r="T47" s="66" t="s">
        <v>64</v>
      </c>
      <c r="U47" s="48">
        <v>3.8</v>
      </c>
      <c r="V47" s="48">
        <v>1</v>
      </c>
      <c r="W47" s="67">
        <v>1</v>
      </c>
      <c r="X47" s="48"/>
      <c r="Y47" s="48">
        <v>0</v>
      </c>
      <c r="Z47" s="68">
        <v>0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55" t="s">
        <v>189</v>
      </c>
      <c r="AK47" s="82" t="s">
        <v>189</v>
      </c>
      <c r="AL47" s="21"/>
    </row>
    <row r="48" spans="2:38" s="5" customFormat="1" ht="22.5" customHeight="1" x14ac:dyDescent="0.4">
      <c r="B48" s="57" t="s">
        <v>175</v>
      </c>
      <c r="C48" s="58" t="s">
        <v>2045</v>
      </c>
      <c r="D48" s="285">
        <v>5</v>
      </c>
      <c r="E48" s="60" t="s">
        <v>2302</v>
      </c>
      <c r="F48" s="60"/>
      <c r="G48" s="61"/>
      <c r="H48" s="62"/>
      <c r="I48" s="63" t="s">
        <v>175</v>
      </c>
      <c r="J48" s="64" t="s">
        <v>175</v>
      </c>
      <c r="K48" s="65" t="s">
        <v>2004</v>
      </c>
      <c r="L48" s="47" t="s">
        <v>249</v>
      </c>
      <c r="M48" s="73">
        <v>1</v>
      </c>
      <c r="N48" s="74" t="s">
        <v>185</v>
      </c>
      <c r="O48" s="74">
        <v>0</v>
      </c>
      <c r="P48" s="74">
        <v>0</v>
      </c>
      <c r="Q48" s="74" t="s">
        <v>909</v>
      </c>
      <c r="R48" s="74">
        <v>0</v>
      </c>
      <c r="S48" s="74">
        <v>0</v>
      </c>
      <c r="T48" s="74">
        <v>0</v>
      </c>
      <c r="U48" s="73" t="s">
        <v>175</v>
      </c>
      <c r="V48" s="73">
        <v>3</v>
      </c>
      <c r="W48" s="75">
        <v>3</v>
      </c>
      <c r="X48" s="73" t="s">
        <v>2505</v>
      </c>
      <c r="Y48" s="73" t="s">
        <v>175</v>
      </c>
      <c r="Z48" s="76" t="s">
        <v>175</v>
      </c>
      <c r="AA48" s="158" t="s">
        <v>187</v>
      </c>
      <c r="AB48" s="78" t="s">
        <v>188</v>
      </c>
      <c r="AC48" s="78" t="s">
        <v>175</v>
      </c>
      <c r="AD48" s="78" t="s">
        <v>175</v>
      </c>
      <c r="AE48" s="79" t="s">
        <v>175</v>
      </c>
      <c r="AF48" s="80" t="s">
        <v>175</v>
      </c>
      <c r="AG48" s="79" t="s">
        <v>175</v>
      </c>
      <c r="AH48" s="81" t="s">
        <v>189</v>
      </c>
      <c r="AI48" s="259" t="s">
        <v>189</v>
      </c>
      <c r="AJ48" s="255" t="s">
        <v>189</v>
      </c>
      <c r="AK48" s="82" t="s">
        <v>189</v>
      </c>
      <c r="AL48" s="21"/>
    </row>
    <row r="49" spans="2:38" s="5" customFormat="1" ht="22.5" customHeight="1" x14ac:dyDescent="0.4">
      <c r="B49" s="57" t="s">
        <v>175</v>
      </c>
      <c r="C49" s="58" t="s">
        <v>2045</v>
      </c>
      <c r="D49" s="285">
        <v>6</v>
      </c>
      <c r="E49" s="72" t="s">
        <v>2303</v>
      </c>
      <c r="F49" s="60"/>
      <c r="G49" s="61"/>
      <c r="H49" s="62"/>
      <c r="I49" s="63" t="s">
        <v>175</v>
      </c>
      <c r="J49" s="64" t="s">
        <v>175</v>
      </c>
      <c r="K49" s="65" t="s">
        <v>2025</v>
      </c>
      <c r="L49" s="47" t="s">
        <v>52</v>
      </c>
      <c r="M49" s="73">
        <v>1</v>
      </c>
      <c r="N49" s="74" t="s">
        <v>185</v>
      </c>
      <c r="O49" s="74">
        <v>0</v>
      </c>
      <c r="P49" s="74" t="s">
        <v>211</v>
      </c>
      <c r="Q49" s="74">
        <v>0</v>
      </c>
      <c r="R49" s="74">
        <v>0</v>
      </c>
      <c r="S49" s="74">
        <v>0</v>
      </c>
      <c r="T49" s="74">
        <v>0</v>
      </c>
      <c r="U49" s="73" t="s">
        <v>175</v>
      </c>
      <c r="V49" s="73">
        <v>41</v>
      </c>
      <c r="W49" s="75">
        <v>41</v>
      </c>
      <c r="X49" s="73" t="s">
        <v>2505</v>
      </c>
      <c r="Y49" s="73" t="s">
        <v>175</v>
      </c>
      <c r="Z49" s="76" t="s">
        <v>175</v>
      </c>
      <c r="AA49" s="158" t="s">
        <v>187</v>
      </c>
      <c r="AB49" s="78" t="s">
        <v>188</v>
      </c>
      <c r="AC49" s="78" t="s">
        <v>175</v>
      </c>
      <c r="AD49" s="78" t="s">
        <v>175</v>
      </c>
      <c r="AE49" s="79" t="s">
        <v>175</v>
      </c>
      <c r="AF49" s="80" t="s">
        <v>175</v>
      </c>
      <c r="AG49" s="79" t="s">
        <v>175</v>
      </c>
      <c r="AH49" s="81" t="s">
        <v>189</v>
      </c>
      <c r="AI49" s="259" t="s">
        <v>189</v>
      </c>
      <c r="AJ49" s="255" t="s">
        <v>189</v>
      </c>
      <c r="AK49" s="82" t="s">
        <v>189</v>
      </c>
      <c r="AL49" s="21"/>
    </row>
    <row r="50" spans="2:38" s="5" customFormat="1" ht="22.5" customHeight="1" x14ac:dyDescent="0.4">
      <c r="B50" s="57" t="s">
        <v>175</v>
      </c>
      <c r="C50" s="58" t="s">
        <v>2045</v>
      </c>
      <c r="D50" s="285">
        <v>7</v>
      </c>
      <c r="E50" s="72" t="s">
        <v>2304</v>
      </c>
      <c r="F50" s="60"/>
      <c r="G50" s="61"/>
      <c r="H50" s="62"/>
      <c r="I50" s="63" t="s">
        <v>175</v>
      </c>
      <c r="J50" s="64" t="s">
        <v>175</v>
      </c>
      <c r="K50" s="65" t="s">
        <v>185</v>
      </c>
      <c r="L50" s="47" t="s">
        <v>186</v>
      </c>
      <c r="M50" s="73">
        <v>0</v>
      </c>
      <c r="N50" s="74" t="s">
        <v>185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3" t="s">
        <v>175</v>
      </c>
      <c r="V50" s="73">
        <v>10</v>
      </c>
      <c r="W50" s="75">
        <v>0</v>
      </c>
      <c r="X50" s="73" t="s">
        <v>2505</v>
      </c>
      <c r="Y50" s="73" t="s">
        <v>175</v>
      </c>
      <c r="Z50" s="76" t="s">
        <v>175</v>
      </c>
      <c r="AA50" s="158" t="s">
        <v>187</v>
      </c>
      <c r="AB50" s="78" t="s">
        <v>188</v>
      </c>
      <c r="AC50" s="78" t="s">
        <v>175</v>
      </c>
      <c r="AD50" s="78" t="s">
        <v>175</v>
      </c>
      <c r="AE50" s="79" t="s">
        <v>175</v>
      </c>
      <c r="AF50" s="80" t="s">
        <v>175</v>
      </c>
      <c r="AG50" s="79" t="s">
        <v>175</v>
      </c>
      <c r="AH50" s="81" t="s">
        <v>189</v>
      </c>
      <c r="AI50" s="259" t="s">
        <v>189</v>
      </c>
      <c r="AJ50" s="255" t="s">
        <v>189</v>
      </c>
      <c r="AK50" s="82" t="s">
        <v>189</v>
      </c>
      <c r="AL50" s="21"/>
    </row>
    <row r="51" spans="2:38" s="5" customFormat="1" ht="22.5" customHeight="1" x14ac:dyDescent="0.4">
      <c r="B51" s="57" t="s">
        <v>175</v>
      </c>
      <c r="C51" s="58" t="s">
        <v>2045</v>
      </c>
      <c r="D51" s="285">
        <v>8</v>
      </c>
      <c r="E51" s="72" t="s">
        <v>2305</v>
      </c>
      <c r="F51" s="60"/>
      <c r="G51" s="61"/>
      <c r="H51" s="62"/>
      <c r="I51" s="63" t="s">
        <v>175</v>
      </c>
      <c r="J51" s="64" t="s">
        <v>175</v>
      </c>
      <c r="K51" s="65" t="s">
        <v>2004</v>
      </c>
      <c r="L51" s="47" t="s">
        <v>249</v>
      </c>
      <c r="M51" s="73">
        <v>1</v>
      </c>
      <c r="N51" s="74" t="s">
        <v>185</v>
      </c>
      <c r="O51" s="74">
        <v>0</v>
      </c>
      <c r="P51" s="74">
        <v>0</v>
      </c>
      <c r="Q51" s="74" t="s">
        <v>909</v>
      </c>
      <c r="R51" s="74">
        <v>0</v>
      </c>
      <c r="S51" s="74">
        <v>0</v>
      </c>
      <c r="T51" s="74">
        <v>0</v>
      </c>
      <c r="U51" s="73" t="s">
        <v>175</v>
      </c>
      <c r="V51" s="73">
        <v>3</v>
      </c>
      <c r="W51" s="75">
        <v>3</v>
      </c>
      <c r="X51" s="73" t="s">
        <v>2505</v>
      </c>
      <c r="Y51" s="73" t="s">
        <v>175</v>
      </c>
      <c r="Z51" s="76" t="s">
        <v>175</v>
      </c>
      <c r="AA51" s="158" t="s">
        <v>187</v>
      </c>
      <c r="AB51" s="78" t="s">
        <v>188</v>
      </c>
      <c r="AC51" s="78" t="s">
        <v>175</v>
      </c>
      <c r="AD51" s="78" t="s">
        <v>175</v>
      </c>
      <c r="AE51" s="79" t="s">
        <v>175</v>
      </c>
      <c r="AF51" s="80" t="s">
        <v>175</v>
      </c>
      <c r="AG51" s="79" t="s">
        <v>175</v>
      </c>
      <c r="AH51" s="81" t="s">
        <v>189</v>
      </c>
      <c r="AI51" s="259" t="s">
        <v>189</v>
      </c>
      <c r="AJ51" s="255" t="s">
        <v>189</v>
      </c>
      <c r="AK51" s="82" t="s">
        <v>189</v>
      </c>
      <c r="AL51" s="21"/>
    </row>
    <row r="52" spans="2:38" s="5" customFormat="1" ht="22.5" customHeight="1" x14ac:dyDescent="0.4">
      <c r="B52" s="57" t="s">
        <v>175</v>
      </c>
      <c r="C52" s="58" t="s">
        <v>2045</v>
      </c>
      <c r="D52" s="285">
        <v>9</v>
      </c>
      <c r="E52" s="72" t="s">
        <v>2306</v>
      </c>
      <c r="F52" s="60"/>
      <c r="G52" s="61"/>
      <c r="H52" s="62"/>
      <c r="I52" s="63">
        <v>12</v>
      </c>
      <c r="J52" s="64">
        <v>292</v>
      </c>
      <c r="K52" s="65" t="s">
        <v>2290</v>
      </c>
      <c r="L52" s="47" t="s">
        <v>78</v>
      </c>
      <c r="M52" s="48">
        <v>4</v>
      </c>
      <c r="N52" s="66" t="s">
        <v>79</v>
      </c>
      <c r="O52" s="66">
        <v>0</v>
      </c>
      <c r="P52" s="66" t="s">
        <v>232</v>
      </c>
      <c r="Q52" s="66">
        <v>0</v>
      </c>
      <c r="R52" s="66">
        <v>0</v>
      </c>
      <c r="S52" s="66" t="s">
        <v>2057</v>
      </c>
      <c r="T52" s="66">
        <v>0</v>
      </c>
      <c r="U52" s="48">
        <v>48</v>
      </c>
      <c r="V52" s="48">
        <v>7</v>
      </c>
      <c r="W52" s="67">
        <v>28</v>
      </c>
      <c r="X52" s="48"/>
      <c r="Y52" s="48">
        <v>4709.3760000000002</v>
      </c>
      <c r="Z52" s="68">
        <v>1177344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57" t="s">
        <v>175</v>
      </c>
      <c r="C53" s="58" t="s">
        <v>2045</v>
      </c>
      <c r="D53" s="285">
        <v>9</v>
      </c>
      <c r="E53" s="72" t="s">
        <v>2306</v>
      </c>
      <c r="F53" s="60"/>
      <c r="G53" s="61"/>
      <c r="H53" s="62"/>
      <c r="I53" s="63">
        <v>0</v>
      </c>
      <c r="J53" s="64">
        <v>0</v>
      </c>
      <c r="K53" s="65" t="s">
        <v>2307</v>
      </c>
      <c r="L53" s="47" t="s">
        <v>61</v>
      </c>
      <c r="M53" s="48">
        <v>1</v>
      </c>
      <c r="N53" s="66" t="s">
        <v>121</v>
      </c>
      <c r="O53" s="66">
        <v>0</v>
      </c>
      <c r="P53" s="66" t="s">
        <v>211</v>
      </c>
      <c r="Q53" s="66">
        <v>0</v>
      </c>
      <c r="R53" s="66">
        <v>0</v>
      </c>
      <c r="S53" s="66">
        <v>0</v>
      </c>
      <c r="T53" s="66" t="s">
        <v>64</v>
      </c>
      <c r="U53" s="48">
        <v>2.7</v>
      </c>
      <c r="V53" s="48">
        <v>1</v>
      </c>
      <c r="W53" s="67">
        <v>1</v>
      </c>
      <c r="X53" s="48"/>
      <c r="Y53" s="48">
        <v>0</v>
      </c>
      <c r="Z53" s="68">
        <v>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55" t="s">
        <v>189</v>
      </c>
      <c r="AK53" s="82" t="s">
        <v>189</v>
      </c>
      <c r="AL53" s="21"/>
    </row>
    <row r="54" spans="2:38" s="5" customFormat="1" ht="22.5" customHeight="1" x14ac:dyDescent="0.4">
      <c r="B54" s="57" t="s">
        <v>175</v>
      </c>
      <c r="C54" s="58" t="s">
        <v>2045</v>
      </c>
      <c r="D54" s="285">
        <v>9</v>
      </c>
      <c r="E54" s="72" t="s">
        <v>2306</v>
      </c>
      <c r="F54" s="60"/>
      <c r="G54" s="61"/>
      <c r="H54" s="62"/>
      <c r="I54" s="63">
        <v>0</v>
      </c>
      <c r="J54" s="64">
        <v>0</v>
      </c>
      <c r="K54" s="65" t="s">
        <v>2299</v>
      </c>
      <c r="L54" s="47" t="s">
        <v>61</v>
      </c>
      <c r="M54" s="48">
        <v>1</v>
      </c>
      <c r="N54" s="66" t="s">
        <v>62</v>
      </c>
      <c r="O54" s="66">
        <v>0</v>
      </c>
      <c r="P54" s="66" t="s">
        <v>211</v>
      </c>
      <c r="Q54" s="66">
        <v>0</v>
      </c>
      <c r="R54" s="66">
        <v>0</v>
      </c>
      <c r="S54" s="66">
        <v>0</v>
      </c>
      <c r="T54" s="66" t="s">
        <v>64</v>
      </c>
      <c r="U54" s="48">
        <v>3.8</v>
      </c>
      <c r="V54" s="48">
        <v>1</v>
      </c>
      <c r="W54" s="67">
        <v>1</v>
      </c>
      <c r="X54" s="48"/>
      <c r="Y54" s="48">
        <v>0</v>
      </c>
      <c r="Z54" s="68">
        <v>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55" t="s">
        <v>189</v>
      </c>
      <c r="AK54" s="82" t="s">
        <v>189</v>
      </c>
      <c r="AL54" s="21"/>
    </row>
    <row r="55" spans="2:38" s="5" customFormat="1" ht="22.5" customHeight="1" x14ac:dyDescent="0.4">
      <c r="B55" s="57" t="s">
        <v>175</v>
      </c>
      <c r="C55" s="58" t="s">
        <v>2045</v>
      </c>
      <c r="D55" s="285">
        <v>10</v>
      </c>
      <c r="E55" s="72" t="s">
        <v>2271</v>
      </c>
      <c r="F55" s="60"/>
      <c r="G55" s="61"/>
      <c r="H55" s="62"/>
      <c r="I55" s="63">
        <v>2</v>
      </c>
      <c r="J55" s="64">
        <v>292</v>
      </c>
      <c r="K55" s="65" t="s">
        <v>2278</v>
      </c>
      <c r="L55" s="47" t="s">
        <v>125</v>
      </c>
      <c r="M55" s="48">
        <v>1</v>
      </c>
      <c r="N55" s="66" t="s">
        <v>2014</v>
      </c>
      <c r="O55" s="66">
        <v>0</v>
      </c>
      <c r="P55" s="66" t="s">
        <v>568</v>
      </c>
      <c r="Q55" s="66">
        <v>0</v>
      </c>
      <c r="R55" s="66">
        <v>0</v>
      </c>
      <c r="S55" s="66">
        <v>0</v>
      </c>
      <c r="T55" s="66">
        <v>0</v>
      </c>
      <c r="U55" s="48">
        <v>65</v>
      </c>
      <c r="V55" s="48">
        <v>1</v>
      </c>
      <c r="W55" s="67">
        <v>1</v>
      </c>
      <c r="X55" s="48"/>
      <c r="Y55" s="48">
        <v>37.96</v>
      </c>
      <c r="Z55" s="68">
        <v>9490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42"/>
      <c r="AK55" s="56"/>
      <c r="AL55" s="21"/>
    </row>
    <row r="56" spans="2:38" s="5" customFormat="1" ht="22.5" customHeight="1" x14ac:dyDescent="0.4">
      <c r="B56" s="57" t="s">
        <v>175</v>
      </c>
      <c r="C56" s="58" t="s">
        <v>2045</v>
      </c>
      <c r="D56" s="285">
        <v>10</v>
      </c>
      <c r="E56" s="72" t="s">
        <v>2271</v>
      </c>
      <c r="F56" s="60"/>
      <c r="G56" s="61"/>
      <c r="H56" s="62"/>
      <c r="I56" s="63">
        <v>2</v>
      </c>
      <c r="J56" s="64">
        <v>292</v>
      </c>
      <c r="K56" s="65" t="s">
        <v>2308</v>
      </c>
      <c r="L56" s="47" t="s">
        <v>156</v>
      </c>
      <c r="M56" s="48">
        <v>1</v>
      </c>
      <c r="N56" s="66" t="s">
        <v>118</v>
      </c>
      <c r="O56" s="66">
        <v>0</v>
      </c>
      <c r="P56" s="66">
        <v>0</v>
      </c>
      <c r="Q56" s="66" t="s">
        <v>2309</v>
      </c>
      <c r="R56" s="66">
        <v>0</v>
      </c>
      <c r="S56" s="66" t="s">
        <v>85</v>
      </c>
      <c r="T56" s="66">
        <v>0</v>
      </c>
      <c r="U56" s="48">
        <v>28</v>
      </c>
      <c r="V56" s="48">
        <v>1</v>
      </c>
      <c r="W56" s="67">
        <v>1</v>
      </c>
      <c r="X56" s="48"/>
      <c r="Y56" s="48">
        <v>16.352</v>
      </c>
      <c r="Z56" s="68">
        <v>4088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57" t="s">
        <v>175</v>
      </c>
      <c r="C57" s="58" t="s">
        <v>2045</v>
      </c>
      <c r="D57" s="285">
        <v>11</v>
      </c>
      <c r="E57" s="72" t="s">
        <v>2310</v>
      </c>
      <c r="F57" s="60"/>
      <c r="G57" s="61"/>
      <c r="H57" s="62"/>
      <c r="I57" s="63">
        <v>3</v>
      </c>
      <c r="J57" s="64">
        <v>292</v>
      </c>
      <c r="K57" s="65" t="s">
        <v>2278</v>
      </c>
      <c r="L57" s="47" t="s">
        <v>125</v>
      </c>
      <c r="M57" s="48">
        <v>1</v>
      </c>
      <c r="N57" s="66" t="s">
        <v>2014</v>
      </c>
      <c r="O57" s="66">
        <v>0</v>
      </c>
      <c r="P57" s="66" t="s">
        <v>568</v>
      </c>
      <c r="Q57" s="66">
        <v>0</v>
      </c>
      <c r="R57" s="66">
        <v>0</v>
      </c>
      <c r="S57" s="66">
        <v>0</v>
      </c>
      <c r="T57" s="66">
        <v>0</v>
      </c>
      <c r="U57" s="48">
        <v>65</v>
      </c>
      <c r="V57" s="48">
        <v>2</v>
      </c>
      <c r="W57" s="67">
        <v>2</v>
      </c>
      <c r="X57" s="48"/>
      <c r="Y57" s="48">
        <v>113.88000000000001</v>
      </c>
      <c r="Z57" s="68">
        <v>28470.000000000004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57" t="s">
        <v>175</v>
      </c>
      <c r="C58" s="58" t="s">
        <v>2045</v>
      </c>
      <c r="D58" s="285">
        <v>11</v>
      </c>
      <c r="E58" s="72" t="s">
        <v>2310</v>
      </c>
      <c r="F58" s="60"/>
      <c r="G58" s="61"/>
      <c r="H58" s="62"/>
      <c r="I58" s="63" t="s">
        <v>175</v>
      </c>
      <c r="J58" s="64" t="s">
        <v>175</v>
      </c>
      <c r="K58" s="65" t="s">
        <v>2020</v>
      </c>
      <c r="L58" s="136" t="s">
        <v>52</v>
      </c>
      <c r="M58" s="73">
        <v>1</v>
      </c>
      <c r="N58" s="74" t="s">
        <v>185</v>
      </c>
      <c r="O58" s="74">
        <v>0</v>
      </c>
      <c r="P58" s="74" t="s">
        <v>211</v>
      </c>
      <c r="Q58" s="74">
        <v>0</v>
      </c>
      <c r="R58" s="74">
        <v>0</v>
      </c>
      <c r="S58" s="74">
        <v>0</v>
      </c>
      <c r="T58" s="74">
        <v>0</v>
      </c>
      <c r="U58" s="73" t="s">
        <v>175</v>
      </c>
      <c r="V58" s="73">
        <v>1</v>
      </c>
      <c r="W58" s="75">
        <v>1</v>
      </c>
      <c r="X58" s="73" t="s">
        <v>2505</v>
      </c>
      <c r="Y58" s="73" t="s">
        <v>175</v>
      </c>
      <c r="Z58" s="76" t="s">
        <v>175</v>
      </c>
      <c r="AA58" s="158" t="s">
        <v>187</v>
      </c>
      <c r="AB58" s="78" t="s">
        <v>188</v>
      </c>
      <c r="AC58" s="78" t="s">
        <v>175</v>
      </c>
      <c r="AD58" s="78" t="s">
        <v>175</v>
      </c>
      <c r="AE58" s="79" t="s">
        <v>175</v>
      </c>
      <c r="AF58" s="80" t="s">
        <v>175</v>
      </c>
      <c r="AG58" s="79" t="s">
        <v>175</v>
      </c>
      <c r="AH58" s="81" t="s">
        <v>189</v>
      </c>
      <c r="AI58" s="259" t="s">
        <v>189</v>
      </c>
      <c r="AJ58" s="255" t="s">
        <v>189</v>
      </c>
      <c r="AK58" s="82" t="s">
        <v>189</v>
      </c>
      <c r="AL58" s="21"/>
    </row>
    <row r="59" spans="2:38" s="5" customFormat="1" ht="22.5" customHeight="1" x14ac:dyDescent="0.4">
      <c r="B59" s="57" t="s">
        <v>175</v>
      </c>
      <c r="C59" s="58" t="s">
        <v>2045</v>
      </c>
      <c r="D59" s="285">
        <v>12</v>
      </c>
      <c r="E59" s="72" t="s">
        <v>2311</v>
      </c>
      <c r="F59" s="60"/>
      <c r="G59" s="61"/>
      <c r="H59" s="62"/>
      <c r="I59" s="63">
        <v>3</v>
      </c>
      <c r="J59" s="64">
        <v>292</v>
      </c>
      <c r="K59" s="65" t="s">
        <v>2278</v>
      </c>
      <c r="L59" s="47" t="s">
        <v>125</v>
      </c>
      <c r="M59" s="48">
        <v>1</v>
      </c>
      <c r="N59" s="66" t="s">
        <v>2014</v>
      </c>
      <c r="O59" s="66">
        <v>0</v>
      </c>
      <c r="P59" s="66" t="s">
        <v>568</v>
      </c>
      <c r="Q59" s="66">
        <v>0</v>
      </c>
      <c r="R59" s="66">
        <v>0</v>
      </c>
      <c r="S59" s="66">
        <v>0</v>
      </c>
      <c r="T59" s="66">
        <v>0</v>
      </c>
      <c r="U59" s="48">
        <v>65</v>
      </c>
      <c r="V59" s="48">
        <v>2</v>
      </c>
      <c r="W59" s="67">
        <v>2</v>
      </c>
      <c r="X59" s="48"/>
      <c r="Y59" s="48">
        <v>113.88000000000001</v>
      </c>
      <c r="Z59" s="68">
        <v>28470.000000000004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57" t="s">
        <v>175</v>
      </c>
      <c r="C60" s="58" t="s">
        <v>2045</v>
      </c>
      <c r="D60" s="285">
        <v>12</v>
      </c>
      <c r="E60" s="72" t="s">
        <v>2311</v>
      </c>
      <c r="F60" s="60"/>
      <c r="G60" s="61"/>
      <c r="H60" s="62"/>
      <c r="I60" s="63" t="s">
        <v>175</v>
      </c>
      <c r="J60" s="64" t="s">
        <v>175</v>
      </c>
      <c r="K60" s="65" t="s">
        <v>2020</v>
      </c>
      <c r="L60" s="47" t="s">
        <v>52</v>
      </c>
      <c r="M60" s="73">
        <v>1</v>
      </c>
      <c r="N60" s="74" t="s">
        <v>185</v>
      </c>
      <c r="O60" s="74">
        <v>0</v>
      </c>
      <c r="P60" s="74" t="s">
        <v>211</v>
      </c>
      <c r="Q60" s="74">
        <v>0</v>
      </c>
      <c r="R60" s="74">
        <v>0</v>
      </c>
      <c r="S60" s="74">
        <v>0</v>
      </c>
      <c r="T60" s="74">
        <v>0</v>
      </c>
      <c r="U60" s="73" t="s">
        <v>175</v>
      </c>
      <c r="V60" s="73">
        <v>1</v>
      </c>
      <c r="W60" s="75">
        <v>1</v>
      </c>
      <c r="X60" s="73" t="s">
        <v>2505</v>
      </c>
      <c r="Y60" s="73" t="s">
        <v>175</v>
      </c>
      <c r="Z60" s="76" t="s">
        <v>175</v>
      </c>
      <c r="AA60" s="158" t="s">
        <v>187</v>
      </c>
      <c r="AB60" s="78" t="s">
        <v>188</v>
      </c>
      <c r="AC60" s="78" t="s">
        <v>175</v>
      </c>
      <c r="AD60" s="78" t="s">
        <v>175</v>
      </c>
      <c r="AE60" s="79" t="s">
        <v>175</v>
      </c>
      <c r="AF60" s="80" t="s">
        <v>175</v>
      </c>
      <c r="AG60" s="79" t="s">
        <v>175</v>
      </c>
      <c r="AH60" s="81" t="s">
        <v>189</v>
      </c>
      <c r="AI60" s="259" t="s">
        <v>189</v>
      </c>
      <c r="AJ60" s="255" t="s">
        <v>189</v>
      </c>
      <c r="AK60" s="82" t="s">
        <v>189</v>
      </c>
      <c r="AL60" s="21"/>
    </row>
    <row r="61" spans="2:38" s="5" customFormat="1" ht="22.5" customHeight="1" x14ac:dyDescent="0.4">
      <c r="B61" s="57" t="s">
        <v>175</v>
      </c>
      <c r="C61" s="58" t="s">
        <v>2045</v>
      </c>
      <c r="D61" s="285">
        <v>13</v>
      </c>
      <c r="E61" s="72" t="s">
        <v>2312</v>
      </c>
      <c r="F61" s="60"/>
      <c r="G61" s="61"/>
      <c r="H61" s="62"/>
      <c r="I61" s="63">
        <v>12</v>
      </c>
      <c r="J61" s="64">
        <v>292</v>
      </c>
      <c r="K61" s="65" t="s">
        <v>2290</v>
      </c>
      <c r="L61" s="47" t="s">
        <v>78</v>
      </c>
      <c r="M61" s="48">
        <v>4</v>
      </c>
      <c r="N61" s="66" t="s">
        <v>79</v>
      </c>
      <c r="O61" s="66">
        <v>0</v>
      </c>
      <c r="P61" s="66" t="s">
        <v>232</v>
      </c>
      <c r="Q61" s="66">
        <v>0</v>
      </c>
      <c r="R61" s="66">
        <v>0</v>
      </c>
      <c r="S61" s="66" t="s">
        <v>2057</v>
      </c>
      <c r="T61" s="66">
        <v>0</v>
      </c>
      <c r="U61" s="48">
        <v>48</v>
      </c>
      <c r="V61" s="48">
        <v>5</v>
      </c>
      <c r="W61" s="67">
        <v>20</v>
      </c>
      <c r="X61" s="48"/>
      <c r="Y61" s="48">
        <v>3363.84</v>
      </c>
      <c r="Z61" s="68">
        <v>840960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57" t="s">
        <v>175</v>
      </c>
      <c r="C62" s="58" t="s">
        <v>2045</v>
      </c>
      <c r="D62" s="285">
        <v>13</v>
      </c>
      <c r="E62" s="72" t="s">
        <v>2312</v>
      </c>
      <c r="F62" s="60"/>
      <c r="G62" s="61"/>
      <c r="H62" s="62"/>
      <c r="I62" s="63">
        <v>0</v>
      </c>
      <c r="J62" s="64">
        <v>0</v>
      </c>
      <c r="K62" s="65" t="s">
        <v>2313</v>
      </c>
      <c r="L62" s="47" t="s">
        <v>61</v>
      </c>
      <c r="M62" s="48">
        <v>1</v>
      </c>
      <c r="N62" s="66" t="s">
        <v>2314</v>
      </c>
      <c r="O62" s="66">
        <v>0</v>
      </c>
      <c r="P62" s="66" t="s">
        <v>211</v>
      </c>
      <c r="Q62" s="66">
        <v>0</v>
      </c>
      <c r="R62" s="66">
        <v>0</v>
      </c>
      <c r="S62" s="66">
        <v>0</v>
      </c>
      <c r="T62" s="66" t="s">
        <v>64</v>
      </c>
      <c r="U62" s="48">
        <v>2</v>
      </c>
      <c r="V62" s="48">
        <v>1</v>
      </c>
      <c r="W62" s="67">
        <v>1</v>
      </c>
      <c r="X62" s="48"/>
      <c r="Y62" s="48">
        <v>0</v>
      </c>
      <c r="Z62" s="68">
        <v>0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55" t="s">
        <v>189</v>
      </c>
      <c r="AK62" s="82" t="s">
        <v>189</v>
      </c>
      <c r="AL62" s="21"/>
    </row>
    <row r="63" spans="2:38" s="5" customFormat="1" ht="22.5" customHeight="1" x14ac:dyDescent="0.4">
      <c r="B63" s="57" t="s">
        <v>175</v>
      </c>
      <c r="C63" s="58" t="s">
        <v>2045</v>
      </c>
      <c r="D63" s="285">
        <v>13</v>
      </c>
      <c r="E63" s="72" t="s">
        <v>2312</v>
      </c>
      <c r="F63" s="60"/>
      <c r="G63" s="61"/>
      <c r="H63" s="62"/>
      <c r="I63" s="63">
        <v>0</v>
      </c>
      <c r="J63" s="64">
        <v>0</v>
      </c>
      <c r="K63" s="65" t="s">
        <v>2299</v>
      </c>
      <c r="L63" s="47" t="s">
        <v>61</v>
      </c>
      <c r="M63" s="48">
        <v>1</v>
      </c>
      <c r="N63" s="66" t="s">
        <v>62</v>
      </c>
      <c r="O63" s="66">
        <v>0</v>
      </c>
      <c r="P63" s="66" t="s">
        <v>211</v>
      </c>
      <c r="Q63" s="66">
        <v>0</v>
      </c>
      <c r="R63" s="66">
        <v>0</v>
      </c>
      <c r="S63" s="66">
        <v>0</v>
      </c>
      <c r="T63" s="66" t="s">
        <v>64</v>
      </c>
      <c r="U63" s="48">
        <v>3.8</v>
      </c>
      <c r="V63" s="48">
        <v>1</v>
      </c>
      <c r="W63" s="67">
        <v>1</v>
      </c>
      <c r="X63" s="48"/>
      <c r="Y63" s="48">
        <v>0</v>
      </c>
      <c r="Z63" s="68">
        <v>0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55" t="s">
        <v>189</v>
      </c>
      <c r="AK63" s="82" t="s">
        <v>189</v>
      </c>
      <c r="AL63" s="21"/>
    </row>
    <row r="64" spans="2:38" s="5" customFormat="1" ht="22.5" customHeight="1" x14ac:dyDescent="0.4">
      <c r="B64" s="57" t="s">
        <v>175</v>
      </c>
      <c r="C64" s="58" t="s">
        <v>2045</v>
      </c>
      <c r="D64" s="285">
        <v>14</v>
      </c>
      <c r="E64" s="72" t="s">
        <v>2315</v>
      </c>
      <c r="F64" s="60"/>
      <c r="G64" s="61"/>
      <c r="H64" s="62"/>
      <c r="I64" s="63" t="s">
        <v>175</v>
      </c>
      <c r="J64" s="64" t="s">
        <v>175</v>
      </c>
      <c r="K64" s="65" t="s">
        <v>2004</v>
      </c>
      <c r="L64" s="47" t="s">
        <v>249</v>
      </c>
      <c r="M64" s="73">
        <v>1</v>
      </c>
      <c r="N64" s="74" t="s">
        <v>185</v>
      </c>
      <c r="O64" s="74">
        <v>0</v>
      </c>
      <c r="P64" s="74">
        <v>0</v>
      </c>
      <c r="Q64" s="74" t="s">
        <v>909</v>
      </c>
      <c r="R64" s="74">
        <v>0</v>
      </c>
      <c r="S64" s="74">
        <v>0</v>
      </c>
      <c r="T64" s="74">
        <v>0</v>
      </c>
      <c r="U64" s="73" t="s">
        <v>175</v>
      </c>
      <c r="V64" s="73">
        <v>4</v>
      </c>
      <c r="W64" s="75">
        <v>4</v>
      </c>
      <c r="X64" s="73" t="s">
        <v>2505</v>
      </c>
      <c r="Y64" s="73" t="s">
        <v>175</v>
      </c>
      <c r="Z64" s="76" t="s">
        <v>175</v>
      </c>
      <c r="AA64" s="158" t="s">
        <v>187</v>
      </c>
      <c r="AB64" s="78" t="s">
        <v>188</v>
      </c>
      <c r="AC64" s="78" t="s">
        <v>175</v>
      </c>
      <c r="AD64" s="78" t="s">
        <v>175</v>
      </c>
      <c r="AE64" s="79" t="s">
        <v>175</v>
      </c>
      <c r="AF64" s="80" t="s">
        <v>175</v>
      </c>
      <c r="AG64" s="79" t="s">
        <v>175</v>
      </c>
      <c r="AH64" s="81" t="s">
        <v>189</v>
      </c>
      <c r="AI64" s="259" t="s">
        <v>189</v>
      </c>
      <c r="AJ64" s="255" t="s">
        <v>189</v>
      </c>
      <c r="AK64" s="82" t="s">
        <v>189</v>
      </c>
      <c r="AL64" s="21"/>
    </row>
    <row r="65" spans="2:38" s="5" customFormat="1" ht="22.5" customHeight="1" x14ac:dyDescent="0.4">
      <c r="B65" s="57" t="s">
        <v>175</v>
      </c>
      <c r="C65" s="58" t="s">
        <v>2045</v>
      </c>
      <c r="D65" s="285">
        <v>15</v>
      </c>
      <c r="E65" s="72" t="s">
        <v>100</v>
      </c>
      <c r="F65" s="60"/>
      <c r="G65" s="61"/>
      <c r="H65" s="62"/>
      <c r="I65" s="63">
        <v>1</v>
      </c>
      <c r="J65" s="64">
        <v>292</v>
      </c>
      <c r="K65" s="65" t="s">
        <v>2278</v>
      </c>
      <c r="L65" s="47" t="s">
        <v>125</v>
      </c>
      <c r="M65" s="48">
        <v>1</v>
      </c>
      <c r="N65" s="66" t="s">
        <v>2014</v>
      </c>
      <c r="O65" s="66">
        <v>0</v>
      </c>
      <c r="P65" s="66" t="s">
        <v>568</v>
      </c>
      <c r="Q65" s="66">
        <v>0</v>
      </c>
      <c r="R65" s="66">
        <v>0</v>
      </c>
      <c r="S65" s="66">
        <v>0</v>
      </c>
      <c r="T65" s="66">
        <v>0</v>
      </c>
      <c r="U65" s="48">
        <v>65</v>
      </c>
      <c r="V65" s="48">
        <v>1</v>
      </c>
      <c r="W65" s="67">
        <v>1</v>
      </c>
      <c r="X65" s="48"/>
      <c r="Y65" s="48">
        <v>18.98</v>
      </c>
      <c r="Z65" s="68">
        <v>4745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57" t="s">
        <v>175</v>
      </c>
      <c r="C66" s="58" t="s">
        <v>2045</v>
      </c>
      <c r="D66" s="285">
        <v>16</v>
      </c>
      <c r="E66" s="72" t="s">
        <v>2316</v>
      </c>
      <c r="F66" s="60"/>
      <c r="G66" s="61"/>
      <c r="H66" s="62"/>
      <c r="I66" s="63">
        <v>1</v>
      </c>
      <c r="J66" s="64">
        <v>292</v>
      </c>
      <c r="K66" s="65" t="s">
        <v>2283</v>
      </c>
      <c r="L66" s="47" t="s">
        <v>96</v>
      </c>
      <c r="M66" s="48">
        <v>1</v>
      </c>
      <c r="N66" s="66" t="s">
        <v>196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48">
        <v>48</v>
      </c>
      <c r="V66" s="48">
        <v>1</v>
      </c>
      <c r="W66" s="67">
        <v>1</v>
      </c>
      <c r="X66" s="48"/>
      <c r="Y66" s="48">
        <v>14.016</v>
      </c>
      <c r="Z66" s="68">
        <v>3504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57" t="s">
        <v>175</v>
      </c>
      <c r="C67" s="58" t="s">
        <v>2045</v>
      </c>
      <c r="D67" s="285">
        <v>17</v>
      </c>
      <c r="E67" s="72" t="s">
        <v>1325</v>
      </c>
      <c r="F67" s="60"/>
      <c r="G67" s="61"/>
      <c r="H67" s="62"/>
      <c r="I67" s="63" t="s">
        <v>175</v>
      </c>
      <c r="J67" s="64" t="s">
        <v>175</v>
      </c>
      <c r="K67" s="65" t="s">
        <v>175</v>
      </c>
      <c r="L67" s="47">
        <v>0</v>
      </c>
      <c r="M67" s="73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74">
        <v>0</v>
      </c>
      <c r="U67" s="73">
        <v>0</v>
      </c>
      <c r="V67" s="73"/>
      <c r="W67" s="75" t="s">
        <v>175</v>
      </c>
      <c r="X67" s="73"/>
      <c r="Y67" s="73" t="s">
        <v>175</v>
      </c>
      <c r="Z67" s="76" t="s">
        <v>175</v>
      </c>
      <c r="AA67" s="158" t="s">
        <v>187</v>
      </c>
      <c r="AB67" s="78" t="s">
        <v>2600</v>
      </c>
      <c r="AC67" s="78" t="s">
        <v>175</v>
      </c>
      <c r="AD67" s="78" t="s">
        <v>175</v>
      </c>
      <c r="AE67" s="79" t="s">
        <v>175</v>
      </c>
      <c r="AF67" s="80" t="s">
        <v>175</v>
      </c>
      <c r="AG67" s="79" t="s">
        <v>175</v>
      </c>
      <c r="AH67" s="81" t="s">
        <v>189</v>
      </c>
      <c r="AI67" s="259" t="s">
        <v>189</v>
      </c>
      <c r="AJ67" s="255" t="s">
        <v>189</v>
      </c>
      <c r="AK67" s="82" t="s">
        <v>189</v>
      </c>
      <c r="AL67" s="21"/>
    </row>
    <row r="68" spans="2:38" s="5" customFormat="1" ht="22.5" customHeight="1" x14ac:dyDescent="0.4">
      <c r="B68" s="57" t="s">
        <v>175</v>
      </c>
      <c r="C68" s="58" t="s">
        <v>2045</v>
      </c>
      <c r="D68" s="285">
        <v>18</v>
      </c>
      <c r="E68" s="72" t="s">
        <v>2317</v>
      </c>
      <c r="F68" s="60"/>
      <c r="G68" s="61"/>
      <c r="H68" s="62"/>
      <c r="I68" s="63" t="s">
        <v>175</v>
      </c>
      <c r="J68" s="64" t="s">
        <v>175</v>
      </c>
      <c r="K68" s="65" t="s">
        <v>2004</v>
      </c>
      <c r="L68" s="47" t="s">
        <v>249</v>
      </c>
      <c r="M68" s="73">
        <v>1</v>
      </c>
      <c r="N68" s="74" t="s">
        <v>185</v>
      </c>
      <c r="O68" s="74">
        <v>0</v>
      </c>
      <c r="P68" s="74">
        <v>0</v>
      </c>
      <c r="Q68" s="74" t="s">
        <v>909</v>
      </c>
      <c r="R68" s="74">
        <v>0</v>
      </c>
      <c r="S68" s="74">
        <v>0</v>
      </c>
      <c r="T68" s="74">
        <v>0</v>
      </c>
      <c r="U68" s="73" t="s">
        <v>175</v>
      </c>
      <c r="V68" s="73">
        <v>1</v>
      </c>
      <c r="W68" s="75">
        <v>1</v>
      </c>
      <c r="X68" s="73" t="s">
        <v>2505</v>
      </c>
      <c r="Y68" s="73" t="s">
        <v>175</v>
      </c>
      <c r="Z68" s="76" t="s">
        <v>175</v>
      </c>
      <c r="AA68" s="158" t="s">
        <v>187</v>
      </c>
      <c r="AB68" s="78" t="s">
        <v>188</v>
      </c>
      <c r="AC68" s="78" t="s">
        <v>175</v>
      </c>
      <c r="AD68" s="78" t="s">
        <v>175</v>
      </c>
      <c r="AE68" s="79" t="s">
        <v>175</v>
      </c>
      <c r="AF68" s="80" t="s">
        <v>175</v>
      </c>
      <c r="AG68" s="79" t="s">
        <v>175</v>
      </c>
      <c r="AH68" s="81" t="s">
        <v>189</v>
      </c>
      <c r="AI68" s="259" t="s">
        <v>189</v>
      </c>
      <c r="AJ68" s="255" t="s">
        <v>189</v>
      </c>
      <c r="AK68" s="82" t="s">
        <v>189</v>
      </c>
      <c r="AL68" s="21"/>
    </row>
    <row r="69" spans="2:38" s="5" customFormat="1" ht="22.5" customHeight="1" x14ac:dyDescent="0.4">
      <c r="B69" s="57" t="s">
        <v>175</v>
      </c>
      <c r="C69" s="58" t="s">
        <v>2066</v>
      </c>
      <c r="D69" s="285" t="s">
        <v>2511</v>
      </c>
      <c r="E69" s="72" t="s">
        <v>2318</v>
      </c>
      <c r="F69" s="60"/>
      <c r="G69" s="61"/>
      <c r="H69" s="62"/>
      <c r="I69" s="63" t="s">
        <v>175</v>
      </c>
      <c r="J69" s="64" t="s">
        <v>175</v>
      </c>
      <c r="K69" s="65" t="s">
        <v>175</v>
      </c>
      <c r="L69" s="47">
        <v>0</v>
      </c>
      <c r="M69" s="73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3">
        <v>0</v>
      </c>
      <c r="V69" s="73"/>
      <c r="W69" s="75" t="s">
        <v>175</v>
      </c>
      <c r="X69" s="73"/>
      <c r="Y69" s="73" t="s">
        <v>175</v>
      </c>
      <c r="Z69" s="76" t="s">
        <v>175</v>
      </c>
      <c r="AA69" s="158" t="s">
        <v>187</v>
      </c>
      <c r="AB69" s="78" t="s">
        <v>2600</v>
      </c>
      <c r="AC69" s="78" t="s">
        <v>175</v>
      </c>
      <c r="AD69" s="78" t="s">
        <v>175</v>
      </c>
      <c r="AE69" s="79" t="s">
        <v>175</v>
      </c>
      <c r="AF69" s="80" t="s">
        <v>175</v>
      </c>
      <c r="AG69" s="79" t="s">
        <v>175</v>
      </c>
      <c r="AH69" s="81" t="s">
        <v>189</v>
      </c>
      <c r="AI69" s="259" t="s">
        <v>189</v>
      </c>
      <c r="AJ69" s="255" t="s">
        <v>189</v>
      </c>
      <c r="AK69" s="82" t="s">
        <v>189</v>
      </c>
      <c r="AL69" s="21"/>
    </row>
    <row r="70" spans="2:38" s="5" customFormat="1" ht="22.5" customHeight="1" x14ac:dyDescent="0.4">
      <c r="B70" s="57" t="s">
        <v>175</v>
      </c>
      <c r="C70" s="58" t="s">
        <v>2066</v>
      </c>
      <c r="D70" s="285" t="s">
        <v>2512</v>
      </c>
      <c r="E70" s="72" t="s">
        <v>2319</v>
      </c>
      <c r="F70" s="60"/>
      <c r="G70" s="61"/>
      <c r="H70" s="62"/>
      <c r="I70" s="63" t="s">
        <v>175</v>
      </c>
      <c r="J70" s="64" t="s">
        <v>175</v>
      </c>
      <c r="K70" s="65" t="s">
        <v>2025</v>
      </c>
      <c r="L70" s="47" t="s">
        <v>52</v>
      </c>
      <c r="M70" s="73">
        <v>1</v>
      </c>
      <c r="N70" s="74" t="s">
        <v>185</v>
      </c>
      <c r="O70" s="74">
        <v>0</v>
      </c>
      <c r="P70" s="74" t="s">
        <v>211</v>
      </c>
      <c r="Q70" s="74">
        <v>0</v>
      </c>
      <c r="R70" s="74">
        <v>0</v>
      </c>
      <c r="S70" s="74">
        <v>0</v>
      </c>
      <c r="T70" s="74">
        <v>0</v>
      </c>
      <c r="U70" s="73" t="s">
        <v>175</v>
      </c>
      <c r="V70" s="73">
        <v>8</v>
      </c>
      <c r="W70" s="75">
        <v>8</v>
      </c>
      <c r="X70" s="73" t="s">
        <v>2505</v>
      </c>
      <c r="Y70" s="73" t="s">
        <v>175</v>
      </c>
      <c r="Z70" s="76" t="s">
        <v>175</v>
      </c>
      <c r="AA70" s="158" t="s">
        <v>187</v>
      </c>
      <c r="AB70" s="78" t="s">
        <v>188</v>
      </c>
      <c r="AC70" s="78" t="s">
        <v>175</v>
      </c>
      <c r="AD70" s="78" t="s">
        <v>175</v>
      </c>
      <c r="AE70" s="79" t="s">
        <v>175</v>
      </c>
      <c r="AF70" s="80" t="s">
        <v>175</v>
      </c>
      <c r="AG70" s="79" t="s">
        <v>175</v>
      </c>
      <c r="AH70" s="81" t="s">
        <v>189</v>
      </c>
      <c r="AI70" s="259" t="s">
        <v>189</v>
      </c>
      <c r="AJ70" s="255" t="s">
        <v>189</v>
      </c>
      <c r="AK70" s="82" t="s">
        <v>189</v>
      </c>
      <c r="AL70" s="21"/>
    </row>
    <row r="71" spans="2:38" s="5" customFormat="1" ht="22.5" customHeight="1" x14ac:dyDescent="0.4">
      <c r="B71" s="57" t="s">
        <v>175</v>
      </c>
      <c r="C71" s="58" t="s">
        <v>2066</v>
      </c>
      <c r="D71" s="285" t="s">
        <v>2512</v>
      </c>
      <c r="E71" s="72" t="s">
        <v>2319</v>
      </c>
      <c r="F71" s="60"/>
      <c r="G71" s="61"/>
      <c r="H71" s="62"/>
      <c r="I71" s="63" t="s">
        <v>175</v>
      </c>
      <c r="J71" s="64" t="s">
        <v>175</v>
      </c>
      <c r="K71" s="65" t="s">
        <v>2016</v>
      </c>
      <c r="L71" s="47" t="s">
        <v>108</v>
      </c>
      <c r="M71" s="73">
        <v>1</v>
      </c>
      <c r="N71" s="74" t="s">
        <v>185</v>
      </c>
      <c r="O71" s="74">
        <v>0</v>
      </c>
      <c r="P71" s="74">
        <v>0</v>
      </c>
      <c r="Q71" s="74">
        <v>0</v>
      </c>
      <c r="R71" s="74" t="s">
        <v>2281</v>
      </c>
      <c r="S71" s="74" t="s">
        <v>2285</v>
      </c>
      <c r="T71" s="74">
        <v>0</v>
      </c>
      <c r="U71" s="73" t="s">
        <v>175</v>
      </c>
      <c r="V71" s="73">
        <v>5</v>
      </c>
      <c r="W71" s="75">
        <v>5</v>
      </c>
      <c r="X71" s="73" t="s">
        <v>2505</v>
      </c>
      <c r="Y71" s="73" t="s">
        <v>175</v>
      </c>
      <c r="Z71" s="76" t="s">
        <v>175</v>
      </c>
      <c r="AA71" s="158" t="s">
        <v>187</v>
      </c>
      <c r="AB71" s="78" t="s">
        <v>188</v>
      </c>
      <c r="AC71" s="78" t="s">
        <v>175</v>
      </c>
      <c r="AD71" s="78" t="s">
        <v>175</v>
      </c>
      <c r="AE71" s="79" t="s">
        <v>175</v>
      </c>
      <c r="AF71" s="80" t="s">
        <v>175</v>
      </c>
      <c r="AG71" s="79" t="s">
        <v>175</v>
      </c>
      <c r="AH71" s="81" t="s">
        <v>189</v>
      </c>
      <c r="AI71" s="259" t="s">
        <v>189</v>
      </c>
      <c r="AJ71" s="255" t="s">
        <v>189</v>
      </c>
      <c r="AK71" s="82" t="s">
        <v>189</v>
      </c>
      <c r="AL71" s="21"/>
    </row>
    <row r="72" spans="2:38" s="5" customFormat="1" ht="22.5" customHeight="1" x14ac:dyDescent="0.4">
      <c r="B72" s="57" t="s">
        <v>175</v>
      </c>
      <c r="C72" s="58" t="s">
        <v>2066</v>
      </c>
      <c r="D72" s="285" t="s">
        <v>2512</v>
      </c>
      <c r="E72" s="72" t="s">
        <v>2319</v>
      </c>
      <c r="F72" s="60"/>
      <c r="G72" s="61"/>
      <c r="H72" s="62"/>
      <c r="I72" s="63">
        <v>0</v>
      </c>
      <c r="J72" s="64">
        <v>0</v>
      </c>
      <c r="K72" s="65" t="s">
        <v>2320</v>
      </c>
      <c r="L72" s="47" t="s">
        <v>61</v>
      </c>
      <c r="M72" s="48">
        <v>1</v>
      </c>
      <c r="N72" s="66" t="s">
        <v>62</v>
      </c>
      <c r="O72" s="66">
        <v>0</v>
      </c>
      <c r="P72" s="66" t="s">
        <v>211</v>
      </c>
      <c r="Q72" s="66" t="s">
        <v>2321</v>
      </c>
      <c r="R72" s="66">
        <v>0</v>
      </c>
      <c r="S72" s="66">
        <v>0</v>
      </c>
      <c r="T72" s="66" t="s">
        <v>64</v>
      </c>
      <c r="U72" s="48">
        <v>3.8</v>
      </c>
      <c r="V72" s="48">
        <v>1</v>
      </c>
      <c r="W72" s="67">
        <v>1</v>
      </c>
      <c r="X72" s="48"/>
      <c r="Y72" s="48">
        <v>0</v>
      </c>
      <c r="Z72" s="68">
        <v>0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55" t="s">
        <v>189</v>
      </c>
      <c r="AK72" s="82" t="s">
        <v>189</v>
      </c>
      <c r="AL72" s="21"/>
    </row>
    <row r="73" spans="2:38" s="5" customFormat="1" ht="22.5" customHeight="1" x14ac:dyDescent="0.4">
      <c r="B73" s="57" t="s">
        <v>175</v>
      </c>
      <c r="C73" s="58" t="s">
        <v>2066</v>
      </c>
      <c r="D73" s="285" t="s">
        <v>2514</v>
      </c>
      <c r="E73" s="72" t="s">
        <v>2322</v>
      </c>
      <c r="F73" s="60"/>
      <c r="G73" s="61"/>
      <c r="H73" s="62"/>
      <c r="I73" s="63" t="s">
        <v>175</v>
      </c>
      <c r="J73" s="64" t="s">
        <v>175</v>
      </c>
      <c r="K73" s="65" t="s">
        <v>175</v>
      </c>
      <c r="L73" s="47">
        <v>0</v>
      </c>
      <c r="M73" s="73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74">
        <v>0</v>
      </c>
      <c r="U73" s="73">
        <v>0</v>
      </c>
      <c r="V73" s="73"/>
      <c r="W73" s="75" t="s">
        <v>175</v>
      </c>
      <c r="X73" s="73"/>
      <c r="Y73" s="73" t="s">
        <v>175</v>
      </c>
      <c r="Z73" s="76" t="s">
        <v>175</v>
      </c>
      <c r="AA73" s="158" t="s">
        <v>187</v>
      </c>
      <c r="AB73" s="78" t="s">
        <v>2600</v>
      </c>
      <c r="AC73" s="78" t="s">
        <v>175</v>
      </c>
      <c r="AD73" s="78" t="s">
        <v>175</v>
      </c>
      <c r="AE73" s="79" t="s">
        <v>175</v>
      </c>
      <c r="AF73" s="80" t="s">
        <v>175</v>
      </c>
      <c r="AG73" s="79" t="s">
        <v>175</v>
      </c>
      <c r="AH73" s="81" t="s">
        <v>189</v>
      </c>
      <c r="AI73" s="259" t="s">
        <v>189</v>
      </c>
      <c r="AJ73" s="255" t="s">
        <v>189</v>
      </c>
      <c r="AK73" s="82" t="s">
        <v>189</v>
      </c>
      <c r="AL73" s="21"/>
    </row>
    <row r="74" spans="2:38" s="5" customFormat="1" ht="22.5" customHeight="1" x14ac:dyDescent="0.4">
      <c r="B74" s="57" t="s">
        <v>175</v>
      </c>
      <c r="C74" s="58" t="s">
        <v>257</v>
      </c>
      <c r="D74" s="285">
        <v>1</v>
      </c>
      <c r="E74" s="72" t="s">
        <v>2323</v>
      </c>
      <c r="F74" s="60"/>
      <c r="G74" s="61"/>
      <c r="H74" s="62"/>
      <c r="I74" s="63" t="s">
        <v>175</v>
      </c>
      <c r="J74" s="64" t="s">
        <v>175</v>
      </c>
      <c r="K74" s="65" t="s">
        <v>2068</v>
      </c>
      <c r="L74" s="47" t="s">
        <v>549</v>
      </c>
      <c r="M74" s="73">
        <v>1</v>
      </c>
      <c r="N74" s="74" t="s">
        <v>185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3" t="s">
        <v>175</v>
      </c>
      <c r="V74" s="73">
        <v>3</v>
      </c>
      <c r="W74" s="75">
        <v>3</v>
      </c>
      <c r="X74" s="73" t="s">
        <v>2505</v>
      </c>
      <c r="Y74" s="73" t="s">
        <v>175</v>
      </c>
      <c r="Z74" s="76" t="s">
        <v>175</v>
      </c>
      <c r="AA74" s="158" t="s">
        <v>187</v>
      </c>
      <c r="AB74" s="78" t="s">
        <v>188</v>
      </c>
      <c r="AC74" s="78" t="s">
        <v>175</v>
      </c>
      <c r="AD74" s="78" t="s">
        <v>175</v>
      </c>
      <c r="AE74" s="79" t="s">
        <v>175</v>
      </c>
      <c r="AF74" s="80" t="s">
        <v>175</v>
      </c>
      <c r="AG74" s="79" t="s">
        <v>175</v>
      </c>
      <c r="AH74" s="81" t="s">
        <v>189</v>
      </c>
      <c r="AI74" s="259" t="s">
        <v>189</v>
      </c>
      <c r="AJ74" s="255" t="s">
        <v>189</v>
      </c>
      <c r="AK74" s="82" t="s">
        <v>189</v>
      </c>
      <c r="AL74" s="21"/>
    </row>
    <row r="75" spans="2:38" s="5" customFormat="1" ht="22.5" customHeight="1" x14ac:dyDescent="0.4">
      <c r="B75" s="57" t="s">
        <v>175</v>
      </c>
      <c r="C75" s="58" t="s">
        <v>257</v>
      </c>
      <c r="D75" s="285">
        <v>2</v>
      </c>
      <c r="E75" s="60" t="s">
        <v>2324</v>
      </c>
      <c r="F75" s="60"/>
      <c r="G75" s="61"/>
      <c r="H75" s="62"/>
      <c r="I75" s="63" t="s">
        <v>175</v>
      </c>
      <c r="J75" s="64" t="s">
        <v>175</v>
      </c>
      <c r="K75" s="65" t="s">
        <v>2028</v>
      </c>
      <c r="L75" s="47" t="s">
        <v>108</v>
      </c>
      <c r="M75" s="73">
        <v>1</v>
      </c>
      <c r="N75" s="74" t="s">
        <v>185</v>
      </c>
      <c r="O75" s="74">
        <v>0</v>
      </c>
      <c r="P75" s="74">
        <v>0</v>
      </c>
      <c r="Q75" s="74" t="s">
        <v>909</v>
      </c>
      <c r="R75" s="74" t="s">
        <v>2281</v>
      </c>
      <c r="S75" s="74" t="s">
        <v>1125</v>
      </c>
      <c r="T75" s="74">
        <v>0</v>
      </c>
      <c r="U75" s="73" t="s">
        <v>175</v>
      </c>
      <c r="V75" s="73">
        <v>3</v>
      </c>
      <c r="W75" s="75">
        <v>3</v>
      </c>
      <c r="X75" s="73" t="s">
        <v>2505</v>
      </c>
      <c r="Y75" s="73" t="s">
        <v>175</v>
      </c>
      <c r="Z75" s="76" t="s">
        <v>175</v>
      </c>
      <c r="AA75" s="158" t="s">
        <v>187</v>
      </c>
      <c r="AB75" s="78" t="s">
        <v>188</v>
      </c>
      <c r="AC75" s="78" t="s">
        <v>175</v>
      </c>
      <c r="AD75" s="78" t="s">
        <v>175</v>
      </c>
      <c r="AE75" s="79" t="s">
        <v>175</v>
      </c>
      <c r="AF75" s="80" t="s">
        <v>175</v>
      </c>
      <c r="AG75" s="79" t="s">
        <v>175</v>
      </c>
      <c r="AH75" s="81" t="s">
        <v>189</v>
      </c>
      <c r="AI75" s="259" t="s">
        <v>189</v>
      </c>
      <c r="AJ75" s="255" t="s">
        <v>189</v>
      </c>
      <c r="AK75" s="82" t="s">
        <v>189</v>
      </c>
      <c r="AL75" s="21"/>
    </row>
    <row r="76" spans="2:38" s="5" customFormat="1" ht="22.5" customHeight="1" x14ac:dyDescent="0.4">
      <c r="B76" s="57" t="s">
        <v>175</v>
      </c>
      <c r="C76" s="58" t="s">
        <v>257</v>
      </c>
      <c r="D76" s="285">
        <v>2</v>
      </c>
      <c r="E76" s="60" t="s">
        <v>2324</v>
      </c>
      <c r="F76" s="60"/>
      <c r="G76" s="61"/>
      <c r="H76" s="62"/>
      <c r="I76" s="63" t="s">
        <v>175</v>
      </c>
      <c r="J76" s="64" t="s">
        <v>175</v>
      </c>
      <c r="K76" s="65" t="s">
        <v>2068</v>
      </c>
      <c r="L76" s="47" t="s">
        <v>549</v>
      </c>
      <c r="M76" s="73">
        <v>1</v>
      </c>
      <c r="N76" s="74" t="s">
        <v>185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74">
        <v>0</v>
      </c>
      <c r="U76" s="73" t="s">
        <v>175</v>
      </c>
      <c r="V76" s="73">
        <v>2</v>
      </c>
      <c r="W76" s="75">
        <v>2</v>
      </c>
      <c r="X76" s="73" t="s">
        <v>2505</v>
      </c>
      <c r="Y76" s="73" t="s">
        <v>175</v>
      </c>
      <c r="Z76" s="76" t="s">
        <v>175</v>
      </c>
      <c r="AA76" s="158" t="s">
        <v>187</v>
      </c>
      <c r="AB76" s="78" t="s">
        <v>188</v>
      </c>
      <c r="AC76" s="78" t="s">
        <v>175</v>
      </c>
      <c r="AD76" s="78" t="s">
        <v>175</v>
      </c>
      <c r="AE76" s="79" t="s">
        <v>175</v>
      </c>
      <c r="AF76" s="80" t="s">
        <v>175</v>
      </c>
      <c r="AG76" s="79" t="s">
        <v>175</v>
      </c>
      <c r="AH76" s="81" t="s">
        <v>189</v>
      </c>
      <c r="AI76" s="259" t="s">
        <v>189</v>
      </c>
      <c r="AJ76" s="255" t="s">
        <v>189</v>
      </c>
      <c r="AK76" s="82" t="s">
        <v>189</v>
      </c>
      <c r="AL76" s="21"/>
    </row>
    <row r="77" spans="2:38" s="5" customFormat="1" ht="22.5" customHeight="1" x14ac:dyDescent="0.4">
      <c r="B77" s="57" t="s">
        <v>175</v>
      </c>
      <c r="C77" s="58" t="s">
        <v>257</v>
      </c>
      <c r="D77" s="285">
        <v>3</v>
      </c>
      <c r="E77" s="72" t="s">
        <v>136</v>
      </c>
      <c r="F77" s="60"/>
      <c r="G77" s="61"/>
      <c r="H77" s="62"/>
      <c r="I77" s="63" t="s">
        <v>175</v>
      </c>
      <c r="J77" s="64" t="s">
        <v>175</v>
      </c>
      <c r="K77" s="65" t="s">
        <v>2038</v>
      </c>
      <c r="L77" s="47" t="s">
        <v>108</v>
      </c>
      <c r="M77" s="73">
        <v>1</v>
      </c>
      <c r="N77" s="74" t="s">
        <v>185</v>
      </c>
      <c r="O77" s="74">
        <v>0</v>
      </c>
      <c r="P77" s="74">
        <v>0</v>
      </c>
      <c r="Q77" s="74" t="s">
        <v>909</v>
      </c>
      <c r="R77" s="74" t="s">
        <v>2288</v>
      </c>
      <c r="S77" s="74" t="s">
        <v>368</v>
      </c>
      <c r="T77" s="74">
        <v>0</v>
      </c>
      <c r="U77" s="73" t="s">
        <v>175</v>
      </c>
      <c r="V77" s="73">
        <v>3</v>
      </c>
      <c r="W77" s="75">
        <v>3</v>
      </c>
      <c r="X77" s="73" t="s">
        <v>2505</v>
      </c>
      <c r="Y77" s="73" t="s">
        <v>175</v>
      </c>
      <c r="Z77" s="76" t="s">
        <v>175</v>
      </c>
      <c r="AA77" s="158" t="s">
        <v>187</v>
      </c>
      <c r="AB77" s="78" t="s">
        <v>188</v>
      </c>
      <c r="AC77" s="78" t="s">
        <v>175</v>
      </c>
      <c r="AD77" s="78" t="s">
        <v>175</v>
      </c>
      <c r="AE77" s="79" t="s">
        <v>175</v>
      </c>
      <c r="AF77" s="80" t="s">
        <v>175</v>
      </c>
      <c r="AG77" s="79" t="s">
        <v>175</v>
      </c>
      <c r="AH77" s="81" t="s">
        <v>189</v>
      </c>
      <c r="AI77" s="259" t="s">
        <v>189</v>
      </c>
      <c r="AJ77" s="255" t="s">
        <v>189</v>
      </c>
      <c r="AK77" s="82" t="s">
        <v>189</v>
      </c>
      <c r="AL77" s="21"/>
    </row>
    <row r="78" spans="2:38" s="5" customFormat="1" ht="22.5" customHeight="1" x14ac:dyDescent="0.4">
      <c r="B78" s="57" t="s">
        <v>175</v>
      </c>
      <c r="C78" s="58" t="s">
        <v>257</v>
      </c>
      <c r="D78" s="285">
        <v>4</v>
      </c>
      <c r="E78" s="72" t="s">
        <v>202</v>
      </c>
      <c r="F78" s="60"/>
      <c r="G78" s="61"/>
      <c r="H78" s="62"/>
      <c r="I78" s="63" t="s">
        <v>175</v>
      </c>
      <c r="J78" s="64" t="s">
        <v>175</v>
      </c>
      <c r="K78" s="65" t="s">
        <v>2068</v>
      </c>
      <c r="L78" s="47" t="s">
        <v>549</v>
      </c>
      <c r="M78" s="73">
        <v>1</v>
      </c>
      <c r="N78" s="74" t="s">
        <v>185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3" t="s">
        <v>175</v>
      </c>
      <c r="V78" s="73">
        <v>2</v>
      </c>
      <c r="W78" s="75">
        <v>2</v>
      </c>
      <c r="X78" s="73" t="s">
        <v>2505</v>
      </c>
      <c r="Y78" s="73" t="s">
        <v>175</v>
      </c>
      <c r="Z78" s="76" t="s">
        <v>175</v>
      </c>
      <c r="AA78" s="158" t="s">
        <v>187</v>
      </c>
      <c r="AB78" s="78" t="s">
        <v>188</v>
      </c>
      <c r="AC78" s="78" t="s">
        <v>175</v>
      </c>
      <c r="AD78" s="78" t="s">
        <v>175</v>
      </c>
      <c r="AE78" s="79" t="s">
        <v>175</v>
      </c>
      <c r="AF78" s="80" t="s">
        <v>175</v>
      </c>
      <c r="AG78" s="79" t="s">
        <v>175</v>
      </c>
      <c r="AH78" s="81" t="s">
        <v>189</v>
      </c>
      <c r="AI78" s="259" t="s">
        <v>189</v>
      </c>
      <c r="AJ78" s="255" t="s">
        <v>189</v>
      </c>
      <c r="AK78" s="82" t="s">
        <v>189</v>
      </c>
      <c r="AL78" s="21"/>
    </row>
    <row r="79" spans="2:38" s="5" customFormat="1" ht="22.5" customHeight="1" x14ac:dyDescent="0.4">
      <c r="B79" s="57" t="s">
        <v>175</v>
      </c>
      <c r="C79" s="58" t="s">
        <v>257</v>
      </c>
      <c r="D79" s="285">
        <v>5</v>
      </c>
      <c r="E79" s="72" t="s">
        <v>2325</v>
      </c>
      <c r="F79" s="60"/>
      <c r="G79" s="61"/>
      <c r="H79" s="62"/>
      <c r="I79" s="63" t="s">
        <v>175</v>
      </c>
      <c r="J79" s="64" t="s">
        <v>175</v>
      </c>
      <c r="K79" s="65" t="s">
        <v>2028</v>
      </c>
      <c r="L79" s="47" t="s">
        <v>108</v>
      </c>
      <c r="M79" s="73">
        <v>1</v>
      </c>
      <c r="N79" s="74" t="s">
        <v>185</v>
      </c>
      <c r="O79" s="74">
        <v>0</v>
      </c>
      <c r="P79" s="74">
        <v>0</v>
      </c>
      <c r="Q79" s="74" t="s">
        <v>909</v>
      </c>
      <c r="R79" s="74" t="s">
        <v>2281</v>
      </c>
      <c r="S79" s="74" t="s">
        <v>1125</v>
      </c>
      <c r="T79" s="74">
        <v>0</v>
      </c>
      <c r="U79" s="73" t="s">
        <v>175</v>
      </c>
      <c r="V79" s="73">
        <v>3</v>
      </c>
      <c r="W79" s="75">
        <v>3</v>
      </c>
      <c r="X79" s="73" t="s">
        <v>2505</v>
      </c>
      <c r="Y79" s="73" t="s">
        <v>175</v>
      </c>
      <c r="Z79" s="76" t="s">
        <v>175</v>
      </c>
      <c r="AA79" s="158" t="s">
        <v>187</v>
      </c>
      <c r="AB79" s="78" t="s">
        <v>188</v>
      </c>
      <c r="AC79" s="78" t="s">
        <v>175</v>
      </c>
      <c r="AD79" s="78" t="s">
        <v>175</v>
      </c>
      <c r="AE79" s="79" t="s">
        <v>175</v>
      </c>
      <c r="AF79" s="80" t="s">
        <v>175</v>
      </c>
      <c r="AG79" s="79" t="s">
        <v>175</v>
      </c>
      <c r="AH79" s="81" t="s">
        <v>189</v>
      </c>
      <c r="AI79" s="259" t="s">
        <v>189</v>
      </c>
      <c r="AJ79" s="255" t="s">
        <v>189</v>
      </c>
      <c r="AK79" s="82" t="s">
        <v>189</v>
      </c>
      <c r="AL79" s="21"/>
    </row>
    <row r="80" spans="2:38" s="5" customFormat="1" ht="22.5" customHeight="1" x14ac:dyDescent="0.4">
      <c r="B80" s="57" t="s">
        <v>175</v>
      </c>
      <c r="C80" s="58" t="s">
        <v>257</v>
      </c>
      <c r="D80" s="285">
        <v>5</v>
      </c>
      <c r="E80" s="72" t="s">
        <v>2325</v>
      </c>
      <c r="F80" s="60"/>
      <c r="G80" s="61"/>
      <c r="H80" s="62"/>
      <c r="I80" s="63" t="s">
        <v>175</v>
      </c>
      <c r="J80" s="64" t="s">
        <v>175</v>
      </c>
      <c r="K80" s="65" t="s">
        <v>2007</v>
      </c>
      <c r="L80" s="47" t="s">
        <v>262</v>
      </c>
      <c r="M80" s="73">
        <v>1</v>
      </c>
      <c r="N80" s="74" t="s">
        <v>185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3" t="s">
        <v>175</v>
      </c>
      <c r="V80" s="73">
        <v>5</v>
      </c>
      <c r="W80" s="75">
        <v>5</v>
      </c>
      <c r="X80" s="73" t="s">
        <v>2505</v>
      </c>
      <c r="Y80" s="73" t="s">
        <v>175</v>
      </c>
      <c r="Z80" s="76" t="s">
        <v>175</v>
      </c>
      <c r="AA80" s="158" t="s">
        <v>187</v>
      </c>
      <c r="AB80" s="78" t="s">
        <v>188</v>
      </c>
      <c r="AC80" s="78" t="s">
        <v>175</v>
      </c>
      <c r="AD80" s="78" t="s">
        <v>175</v>
      </c>
      <c r="AE80" s="79" t="s">
        <v>175</v>
      </c>
      <c r="AF80" s="80" t="s">
        <v>175</v>
      </c>
      <c r="AG80" s="79" t="s">
        <v>175</v>
      </c>
      <c r="AH80" s="81" t="s">
        <v>189</v>
      </c>
      <c r="AI80" s="259" t="s">
        <v>189</v>
      </c>
      <c r="AJ80" s="255" t="s">
        <v>189</v>
      </c>
      <c r="AK80" s="82" t="s">
        <v>189</v>
      </c>
      <c r="AL80" s="21"/>
    </row>
    <row r="81" spans="2:38" s="5" customFormat="1" ht="22.5" customHeight="1" x14ac:dyDescent="0.4">
      <c r="B81" s="57" t="s">
        <v>175</v>
      </c>
      <c r="C81" s="58" t="s">
        <v>257</v>
      </c>
      <c r="D81" s="285">
        <v>5</v>
      </c>
      <c r="E81" s="72" t="s">
        <v>2325</v>
      </c>
      <c r="F81" s="60"/>
      <c r="G81" s="61"/>
      <c r="H81" s="62"/>
      <c r="I81" s="63" t="s">
        <v>175</v>
      </c>
      <c r="J81" s="64" t="s">
        <v>175</v>
      </c>
      <c r="K81" s="65" t="s">
        <v>2068</v>
      </c>
      <c r="L81" s="47" t="s">
        <v>549</v>
      </c>
      <c r="M81" s="73">
        <v>1</v>
      </c>
      <c r="N81" s="74" t="s">
        <v>185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3" t="s">
        <v>175</v>
      </c>
      <c r="V81" s="73">
        <v>1</v>
      </c>
      <c r="W81" s="75">
        <v>1</v>
      </c>
      <c r="X81" s="73" t="s">
        <v>2505</v>
      </c>
      <c r="Y81" s="73" t="s">
        <v>175</v>
      </c>
      <c r="Z81" s="76" t="s">
        <v>175</v>
      </c>
      <c r="AA81" s="158" t="s">
        <v>187</v>
      </c>
      <c r="AB81" s="78" t="s">
        <v>188</v>
      </c>
      <c r="AC81" s="78" t="s">
        <v>175</v>
      </c>
      <c r="AD81" s="78" t="s">
        <v>175</v>
      </c>
      <c r="AE81" s="79" t="s">
        <v>175</v>
      </c>
      <c r="AF81" s="80" t="s">
        <v>175</v>
      </c>
      <c r="AG81" s="79" t="s">
        <v>175</v>
      </c>
      <c r="AH81" s="81" t="s">
        <v>189</v>
      </c>
      <c r="AI81" s="259" t="s">
        <v>189</v>
      </c>
      <c r="AJ81" s="255" t="s">
        <v>189</v>
      </c>
      <c r="AK81" s="82" t="s">
        <v>189</v>
      </c>
      <c r="AL81" s="21"/>
    </row>
    <row r="82" spans="2:38" s="5" customFormat="1" ht="22.5" customHeight="1" x14ac:dyDescent="0.4">
      <c r="B82" s="57"/>
      <c r="C82" s="58"/>
      <c r="D82" s="58"/>
      <c r="E82" s="72"/>
      <c r="F82" s="60"/>
      <c r="G82" s="61"/>
      <c r="H82" s="62"/>
      <c r="I82" s="63"/>
      <c r="J82" s="64"/>
      <c r="K82" s="65"/>
      <c r="L82" s="47"/>
      <c r="M82" s="48"/>
      <c r="N82" s="66"/>
      <c r="O82" s="66"/>
      <c r="P82" s="66"/>
      <c r="Q82" s="66"/>
      <c r="R82" s="66"/>
      <c r="S82" s="66"/>
      <c r="T82" s="66"/>
      <c r="U82" s="48"/>
      <c r="V82" s="48"/>
      <c r="W82" s="67"/>
      <c r="X82" s="48"/>
      <c r="Y82" s="48"/>
      <c r="Z82" s="68"/>
      <c r="AA82" s="149"/>
      <c r="AB82" s="69"/>
      <c r="AC82" s="69"/>
      <c r="AD82" s="69"/>
      <c r="AE82" s="70"/>
      <c r="AF82" s="71"/>
      <c r="AG82" s="70"/>
      <c r="AH82" s="55">
        <f t="shared" ref="AH82:AH84" si="2">(AF82/1000)*I82*J82*AG82</f>
        <v>0</v>
      </c>
      <c r="AI82" s="247">
        <f t="shared" ref="AI82:AI84" si="3">AH82*$E$4*$E$3</f>
        <v>0</v>
      </c>
      <c r="AJ82" s="242"/>
      <c r="AK82" s="56"/>
      <c r="AL82" s="21"/>
    </row>
    <row r="83" spans="2:38" s="5" customFormat="1" ht="22.5" customHeight="1" x14ac:dyDescent="0.4">
      <c r="B83" s="57"/>
      <c r="C83" s="58"/>
      <c r="D83" s="58"/>
      <c r="E83" s="72"/>
      <c r="F83" s="60"/>
      <c r="G83" s="61"/>
      <c r="H83" s="62"/>
      <c r="I83" s="63"/>
      <c r="J83" s="64"/>
      <c r="K83" s="65"/>
      <c r="L83" s="47"/>
      <c r="M83" s="48"/>
      <c r="N83" s="66"/>
      <c r="O83" s="66"/>
      <c r="P83" s="66"/>
      <c r="Q83" s="66"/>
      <c r="R83" s="66"/>
      <c r="S83" s="66"/>
      <c r="T83" s="66"/>
      <c r="U83" s="48"/>
      <c r="V83" s="48"/>
      <c r="W83" s="67"/>
      <c r="X83" s="48"/>
      <c r="Y83" s="48"/>
      <c r="Z83" s="68"/>
      <c r="AA83" s="149"/>
      <c r="AB83" s="69"/>
      <c r="AC83" s="69"/>
      <c r="AD83" s="69"/>
      <c r="AE83" s="70"/>
      <c r="AF83" s="71"/>
      <c r="AG83" s="70"/>
      <c r="AH83" s="55">
        <f t="shared" si="2"/>
        <v>0</v>
      </c>
      <c r="AI83" s="247">
        <f t="shared" si="3"/>
        <v>0</v>
      </c>
      <c r="AJ83" s="242"/>
      <c r="AK83" s="56"/>
      <c r="AL83" s="21"/>
    </row>
    <row r="84" spans="2:38" s="5" customFormat="1" ht="22.5" customHeight="1" thickBot="1" x14ac:dyDescent="0.45">
      <c r="B84" s="83"/>
      <c r="C84" s="84"/>
      <c r="D84" s="84"/>
      <c r="E84" s="85"/>
      <c r="F84" s="85"/>
      <c r="G84" s="307"/>
      <c r="H84" s="308"/>
      <c r="I84" s="89"/>
      <c r="J84" s="90"/>
      <c r="K84" s="91"/>
      <c r="L84" s="92"/>
      <c r="M84" s="93"/>
      <c r="N84" s="94"/>
      <c r="O84" s="94"/>
      <c r="P84" s="94"/>
      <c r="Q84" s="94"/>
      <c r="R84" s="94"/>
      <c r="S84" s="94"/>
      <c r="T84" s="94"/>
      <c r="U84" s="93"/>
      <c r="V84" s="93"/>
      <c r="W84" s="67"/>
      <c r="X84" s="93"/>
      <c r="Y84" s="93"/>
      <c r="Z84" s="95"/>
      <c r="AA84" s="150"/>
      <c r="AB84" s="147"/>
      <c r="AC84" s="69"/>
      <c r="AD84" s="69"/>
      <c r="AE84" s="70"/>
      <c r="AF84" s="71"/>
      <c r="AG84" s="70"/>
      <c r="AH84" s="70">
        <f t="shared" si="2"/>
        <v>0</v>
      </c>
      <c r="AI84" s="96">
        <f t="shared" si="3"/>
        <v>0</v>
      </c>
      <c r="AJ84" s="258"/>
      <c r="AK84" s="233"/>
      <c r="AL84" s="21"/>
    </row>
    <row r="85" spans="2:38" s="5" customFormat="1" ht="30" customHeight="1" thickTop="1" x14ac:dyDescent="0.4">
      <c r="C85" s="19"/>
      <c r="D85" s="19"/>
      <c r="E85" s="19"/>
      <c r="F85" s="19"/>
      <c r="G85" s="19"/>
      <c r="H85" s="19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239"/>
      <c r="Y85" s="309" t="s">
        <v>26</v>
      </c>
      <c r="Z85" s="309" t="s">
        <v>27</v>
      </c>
      <c r="AA85" s="97"/>
      <c r="AB85" s="97"/>
      <c r="AC85" s="97"/>
      <c r="AD85" s="97"/>
      <c r="AE85" s="97"/>
      <c r="AF85" s="97"/>
      <c r="AG85" s="99"/>
      <c r="AH85" s="100" t="s">
        <v>35</v>
      </c>
      <c r="AI85" s="279" t="s">
        <v>36</v>
      </c>
    </row>
    <row r="86" spans="2:38" s="5" customFormat="1" ht="15" customHeight="1" thickBot="1" x14ac:dyDescent="0.45">
      <c r="C86" s="19"/>
      <c r="D86" s="19"/>
      <c r="E86" s="19"/>
      <c r="F86" s="19"/>
      <c r="G86" s="19"/>
      <c r="H86" s="19"/>
      <c r="Y86" s="310" t="s">
        <v>44</v>
      </c>
      <c r="Z86" s="311">
        <v>10</v>
      </c>
      <c r="AH86" s="103" t="s">
        <v>44</v>
      </c>
      <c r="AI86" s="103">
        <v>10</v>
      </c>
      <c r="AJ86" s="21"/>
    </row>
    <row r="87" spans="2:38" s="104" customFormat="1" ht="33" customHeight="1" thickTop="1" thickBot="1" x14ac:dyDescent="0.45">
      <c r="C87" s="105"/>
      <c r="D87" s="105"/>
      <c r="E87" s="105"/>
      <c r="F87" s="105"/>
      <c r="G87" s="105"/>
      <c r="H87" s="105"/>
      <c r="Y87" s="312">
        <f>SUM(Y9:Y84)</f>
        <v>33600.148000000001</v>
      </c>
      <c r="Z87" s="313">
        <f>SUM(Z9:Z81)</f>
        <v>8400037</v>
      </c>
      <c r="AA87" s="108"/>
      <c r="AB87" s="108"/>
      <c r="AC87" s="108"/>
      <c r="AD87" s="108"/>
      <c r="AE87" s="108"/>
      <c r="AF87" s="108"/>
      <c r="AG87" s="108"/>
      <c r="AH87" s="314">
        <f>SUM(AH9:AH84)</f>
        <v>0</v>
      </c>
      <c r="AI87" s="315">
        <f>SUM(AI9:AI84)</f>
        <v>0</v>
      </c>
      <c r="AJ87" s="111"/>
    </row>
    <row r="88" spans="2:38" s="104" customFormat="1" ht="39.950000000000003" customHeight="1" thickTop="1" thickBot="1" x14ac:dyDescent="0.45">
      <c r="C88" s="105"/>
      <c r="D88" s="105"/>
      <c r="E88" s="105"/>
      <c r="F88" s="105"/>
      <c r="G88" s="105"/>
      <c r="H88" s="105"/>
      <c r="Y88" s="316"/>
      <c r="Z88" s="317" t="s">
        <v>197</v>
      </c>
      <c r="AA88" s="108"/>
      <c r="AB88" s="108"/>
      <c r="AC88" s="108"/>
      <c r="AD88" s="108"/>
      <c r="AE88" s="108"/>
      <c r="AF88" s="108"/>
      <c r="AG88" s="108"/>
      <c r="AH88" s="316"/>
      <c r="AI88" s="318"/>
      <c r="AJ88" s="316"/>
      <c r="AK88" s="318"/>
      <c r="AL88" s="115"/>
    </row>
    <row r="89" spans="2:38" s="104" customFormat="1" ht="33" customHeight="1" thickTop="1" x14ac:dyDescent="0.4">
      <c r="C89" s="105"/>
      <c r="D89" s="105"/>
      <c r="E89" s="105"/>
      <c r="F89" s="105"/>
      <c r="G89" s="105"/>
      <c r="H89" s="105"/>
      <c r="Y89" s="316"/>
      <c r="Z89" s="116" t="s">
        <v>198</v>
      </c>
      <c r="AA89" s="108"/>
      <c r="AB89" s="108"/>
      <c r="AC89" s="108"/>
      <c r="AD89" s="108"/>
      <c r="AE89" s="108"/>
      <c r="AF89" s="108"/>
      <c r="AG89" s="108"/>
      <c r="AH89" s="117" t="s">
        <v>179</v>
      </c>
      <c r="AI89" s="318"/>
      <c r="AJ89" s="366" t="s">
        <v>2502</v>
      </c>
      <c r="AK89" s="318"/>
      <c r="AL89" s="115"/>
    </row>
    <row r="90" spans="2:38" s="104" customFormat="1" ht="22.5" customHeight="1" thickBot="1" x14ac:dyDescent="0.45">
      <c r="C90" s="105"/>
      <c r="D90" s="105"/>
      <c r="E90" s="105"/>
      <c r="F90" s="105"/>
      <c r="G90" s="105"/>
      <c r="H90" s="105"/>
      <c r="Y90" s="118"/>
      <c r="Z90" s="119" t="s">
        <v>180</v>
      </c>
      <c r="AA90" s="108"/>
      <c r="AB90" s="108"/>
      <c r="AC90" s="108"/>
      <c r="AD90" s="108"/>
      <c r="AE90" s="108"/>
      <c r="AF90" s="108"/>
      <c r="AG90" s="108"/>
      <c r="AH90" s="120" t="s">
        <v>181</v>
      </c>
      <c r="AI90" s="108"/>
      <c r="AJ90" s="367"/>
      <c r="AK90" s="108"/>
      <c r="AL90" s="121"/>
    </row>
    <row r="91" spans="2:38" s="5" customFormat="1" ht="39.950000000000003" customHeight="1" thickTop="1" thickBot="1" x14ac:dyDescent="0.45">
      <c r="C91" s="19"/>
      <c r="D91" s="19"/>
      <c r="E91" s="19"/>
      <c r="F91" s="19"/>
      <c r="G91" s="19"/>
      <c r="H91" s="19"/>
      <c r="Y91" s="122"/>
      <c r="Z91" s="313">
        <v>701993.76470588241</v>
      </c>
      <c r="AA91" s="124"/>
      <c r="AB91" s="124"/>
      <c r="AC91" s="124"/>
      <c r="AD91" s="124"/>
      <c r="AE91" s="124"/>
      <c r="AF91" s="124"/>
      <c r="AG91" s="124"/>
      <c r="AH91" s="320">
        <f>(Y87-AH87)*$E$5/1000</f>
        <v>14.448063640000001</v>
      </c>
      <c r="AI91" s="321"/>
      <c r="AJ91" s="322">
        <f>1-AH87/Y87</f>
        <v>1</v>
      </c>
      <c r="AK91" s="321"/>
      <c r="AL91" s="323"/>
    </row>
    <row r="92" spans="2:38" s="5" customFormat="1" ht="37.5" customHeight="1" thickTop="1" x14ac:dyDescent="0.4">
      <c r="C92" s="19"/>
      <c r="D92" s="19"/>
      <c r="E92" s="19"/>
      <c r="F92" s="19"/>
      <c r="G92" s="19"/>
      <c r="H92" s="19"/>
      <c r="Z92" s="128" t="s">
        <v>199</v>
      </c>
      <c r="AA92" s="129"/>
      <c r="AB92" s="129"/>
      <c r="AC92" s="129"/>
      <c r="AD92" s="129"/>
      <c r="AE92" s="129"/>
      <c r="AF92" s="129"/>
      <c r="AG92" s="129"/>
      <c r="AH92" s="129"/>
      <c r="AJ92" s="129"/>
    </row>
    <row r="93" spans="2:38" s="5" customFormat="1" ht="39.950000000000003" customHeight="1" x14ac:dyDescent="0.4">
      <c r="C93" s="19"/>
      <c r="D93" s="19"/>
      <c r="E93" s="19"/>
      <c r="F93" s="19"/>
      <c r="G93" s="19"/>
      <c r="H93" s="19"/>
    </row>
  </sheetData>
  <autoFilter ref="B1:AK93"/>
  <mergeCells count="23">
    <mergeCell ref="AJ89:AJ90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120"/>
  <sheetViews>
    <sheetView topLeftCell="G56" zoomScale="40" zoomScaleNormal="40" workbookViewId="0">
      <selection activeCell="O118" sqref="O118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125" style="131" bestFit="1" customWidth="1"/>
    <col min="35" max="35" width="22.625" style="131" customWidth="1"/>
    <col min="36" max="36" width="23.125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3.6" customHeight="1" x14ac:dyDescent="0.4">
      <c r="B2" s="293" t="s">
        <v>2326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2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49</v>
      </c>
      <c r="D9" s="284" t="s">
        <v>608</v>
      </c>
      <c r="E9" s="41" t="s">
        <v>2327</v>
      </c>
      <c r="F9" s="41"/>
      <c r="G9" s="42"/>
      <c r="H9" s="43"/>
      <c r="I9" s="44">
        <v>7</v>
      </c>
      <c r="J9" s="45">
        <v>293</v>
      </c>
      <c r="K9" s="46" t="s">
        <v>2328</v>
      </c>
      <c r="L9" s="47" t="s">
        <v>108</v>
      </c>
      <c r="M9" s="48">
        <v>1</v>
      </c>
      <c r="N9" s="49" t="s">
        <v>2329</v>
      </c>
      <c r="O9" s="49">
        <v>0</v>
      </c>
      <c r="P9" s="49">
        <v>0</v>
      </c>
      <c r="Q9" s="49" t="s">
        <v>909</v>
      </c>
      <c r="R9" s="49" t="s">
        <v>2288</v>
      </c>
      <c r="S9" s="49" t="s">
        <v>2330</v>
      </c>
      <c r="T9" s="49">
        <v>0</v>
      </c>
      <c r="U9" s="50">
        <v>52</v>
      </c>
      <c r="V9" s="50">
        <v>2</v>
      </c>
      <c r="W9" s="50">
        <v>2</v>
      </c>
      <c r="X9" s="50"/>
      <c r="Y9" s="50">
        <v>213.304</v>
      </c>
      <c r="Z9" s="51">
        <v>53326</v>
      </c>
      <c r="AA9" s="148"/>
      <c r="AB9" s="52"/>
      <c r="AC9" s="52"/>
      <c r="AD9" s="52"/>
      <c r="AE9" s="53"/>
      <c r="AF9" s="54"/>
      <c r="AG9" s="53"/>
      <c r="AH9" s="55">
        <f t="shared" ref="AH9:AH111" si="0">(AF9/1000)*I9*J9*AG9</f>
        <v>0</v>
      </c>
      <c r="AI9" s="247">
        <f t="shared" ref="AI9:AI111" si="1">AH9*$E$4*$E$3</f>
        <v>0</v>
      </c>
      <c r="AJ9" s="242"/>
      <c r="AK9" s="56"/>
      <c r="AL9" s="21"/>
    </row>
    <row r="10" spans="2:38" s="5" customFormat="1" ht="22.5" customHeight="1" x14ac:dyDescent="0.4">
      <c r="B10" s="57" t="s">
        <v>175</v>
      </c>
      <c r="C10" s="58" t="s">
        <v>49</v>
      </c>
      <c r="D10" s="285" t="s">
        <v>607</v>
      </c>
      <c r="E10" s="59" t="s">
        <v>2331</v>
      </c>
      <c r="F10" s="60"/>
      <c r="G10" s="61"/>
      <c r="H10" s="62"/>
      <c r="I10" s="63">
        <v>7</v>
      </c>
      <c r="J10" s="64">
        <v>293</v>
      </c>
      <c r="K10" s="65" t="s">
        <v>2332</v>
      </c>
      <c r="L10" s="47" t="s">
        <v>125</v>
      </c>
      <c r="M10" s="48">
        <v>3</v>
      </c>
      <c r="N10" s="66" t="s">
        <v>149</v>
      </c>
      <c r="O10" s="66">
        <v>0</v>
      </c>
      <c r="P10" s="66" t="s">
        <v>2333</v>
      </c>
      <c r="Q10" s="66" t="s">
        <v>769</v>
      </c>
      <c r="R10" s="66">
        <v>0</v>
      </c>
      <c r="S10" s="66" t="s">
        <v>1121</v>
      </c>
      <c r="T10" s="66">
        <v>0</v>
      </c>
      <c r="U10" s="48">
        <v>47</v>
      </c>
      <c r="V10" s="48">
        <v>3</v>
      </c>
      <c r="W10" s="67">
        <v>9</v>
      </c>
      <c r="X10" s="48"/>
      <c r="Y10" s="48">
        <v>867.57300000000009</v>
      </c>
      <c r="Z10" s="68">
        <v>216893.25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57" t="s">
        <v>175</v>
      </c>
      <c r="C11" s="58" t="s">
        <v>49</v>
      </c>
      <c r="D11" s="285" t="s">
        <v>607</v>
      </c>
      <c r="E11" s="60" t="s">
        <v>2331</v>
      </c>
      <c r="F11" s="60"/>
      <c r="G11" s="61"/>
      <c r="H11" s="62"/>
      <c r="I11" s="63">
        <v>7</v>
      </c>
      <c r="J11" s="64">
        <v>293</v>
      </c>
      <c r="K11" s="65" t="s">
        <v>2334</v>
      </c>
      <c r="L11" s="47" t="s">
        <v>125</v>
      </c>
      <c r="M11" s="48">
        <v>3</v>
      </c>
      <c r="N11" s="66" t="s">
        <v>149</v>
      </c>
      <c r="O11" s="66">
        <v>0</v>
      </c>
      <c r="P11" s="66" t="s">
        <v>2333</v>
      </c>
      <c r="Q11" s="66" t="s">
        <v>772</v>
      </c>
      <c r="R11" s="66">
        <v>0</v>
      </c>
      <c r="S11" s="66" t="s">
        <v>1121</v>
      </c>
      <c r="T11" s="66">
        <v>0</v>
      </c>
      <c r="U11" s="48">
        <v>47</v>
      </c>
      <c r="V11" s="48">
        <v>3</v>
      </c>
      <c r="W11" s="67">
        <v>9</v>
      </c>
      <c r="X11" s="48"/>
      <c r="Y11" s="48">
        <v>867.57300000000009</v>
      </c>
      <c r="Z11" s="68">
        <v>216893.25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57" t="s">
        <v>175</v>
      </c>
      <c r="C12" s="58" t="s">
        <v>49</v>
      </c>
      <c r="D12" s="285" t="s">
        <v>607</v>
      </c>
      <c r="E12" s="60" t="s">
        <v>2331</v>
      </c>
      <c r="F12" s="60"/>
      <c r="G12" s="61"/>
      <c r="H12" s="62"/>
      <c r="I12" s="63">
        <v>7</v>
      </c>
      <c r="J12" s="64">
        <v>293</v>
      </c>
      <c r="K12" s="65" t="s">
        <v>2335</v>
      </c>
      <c r="L12" s="47" t="s">
        <v>125</v>
      </c>
      <c r="M12" s="48">
        <v>1</v>
      </c>
      <c r="N12" s="66" t="s">
        <v>149</v>
      </c>
      <c r="O12" s="66">
        <v>0</v>
      </c>
      <c r="P12" s="66" t="s">
        <v>2336</v>
      </c>
      <c r="Q12" s="66" t="s">
        <v>769</v>
      </c>
      <c r="R12" s="66">
        <v>0</v>
      </c>
      <c r="S12" s="66">
        <v>0</v>
      </c>
      <c r="T12" s="66">
        <v>0</v>
      </c>
      <c r="U12" s="48">
        <v>47</v>
      </c>
      <c r="V12" s="48">
        <v>1</v>
      </c>
      <c r="W12" s="67">
        <v>1</v>
      </c>
      <c r="X12" s="48"/>
      <c r="Y12" s="48">
        <v>96.397000000000006</v>
      </c>
      <c r="Z12" s="68">
        <v>24099.25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57" t="s">
        <v>175</v>
      </c>
      <c r="C13" s="58" t="s">
        <v>49</v>
      </c>
      <c r="D13" s="285" t="s">
        <v>607</v>
      </c>
      <c r="E13" s="60" t="s">
        <v>2331</v>
      </c>
      <c r="F13" s="60"/>
      <c r="G13" s="61"/>
      <c r="H13" s="62"/>
      <c r="I13" s="63">
        <v>7</v>
      </c>
      <c r="J13" s="64">
        <v>293</v>
      </c>
      <c r="K13" s="65" t="s">
        <v>2337</v>
      </c>
      <c r="L13" s="47" t="s">
        <v>125</v>
      </c>
      <c r="M13" s="48">
        <v>1</v>
      </c>
      <c r="N13" s="66" t="s">
        <v>149</v>
      </c>
      <c r="O13" s="66">
        <v>0</v>
      </c>
      <c r="P13" s="66" t="s">
        <v>2336</v>
      </c>
      <c r="Q13" s="66" t="s">
        <v>2338</v>
      </c>
      <c r="R13" s="66">
        <v>0</v>
      </c>
      <c r="S13" s="66">
        <v>0</v>
      </c>
      <c r="T13" s="66">
        <v>0</v>
      </c>
      <c r="U13" s="48">
        <v>47</v>
      </c>
      <c r="V13" s="48">
        <v>2</v>
      </c>
      <c r="W13" s="67">
        <v>2</v>
      </c>
      <c r="X13" s="48"/>
      <c r="Y13" s="48">
        <v>192.79400000000001</v>
      </c>
      <c r="Z13" s="68">
        <v>48198.5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57" t="s">
        <v>175</v>
      </c>
      <c r="C14" s="58" t="s">
        <v>49</v>
      </c>
      <c r="D14" s="285" t="s">
        <v>607</v>
      </c>
      <c r="E14" s="60" t="s">
        <v>2331</v>
      </c>
      <c r="F14" s="60"/>
      <c r="G14" s="61"/>
      <c r="H14" s="62"/>
      <c r="I14" s="63">
        <v>7</v>
      </c>
      <c r="J14" s="64">
        <v>293</v>
      </c>
      <c r="K14" s="65" t="s">
        <v>2339</v>
      </c>
      <c r="L14" s="47" t="s">
        <v>125</v>
      </c>
      <c r="M14" s="48">
        <v>1</v>
      </c>
      <c r="N14" s="66" t="s">
        <v>149</v>
      </c>
      <c r="O14" s="66">
        <v>0</v>
      </c>
      <c r="P14" s="66" t="s">
        <v>2336</v>
      </c>
      <c r="Q14" s="66" t="s">
        <v>772</v>
      </c>
      <c r="R14" s="66">
        <v>0</v>
      </c>
      <c r="S14" s="66">
        <v>0</v>
      </c>
      <c r="T14" s="66">
        <v>0</v>
      </c>
      <c r="U14" s="48">
        <v>47</v>
      </c>
      <c r="V14" s="48">
        <v>1</v>
      </c>
      <c r="W14" s="67">
        <v>1</v>
      </c>
      <c r="X14" s="48"/>
      <c r="Y14" s="48">
        <v>96.397000000000006</v>
      </c>
      <c r="Z14" s="68">
        <v>24099.25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57" t="s">
        <v>175</v>
      </c>
      <c r="C15" s="58" t="s">
        <v>49</v>
      </c>
      <c r="D15" s="285" t="s">
        <v>607</v>
      </c>
      <c r="E15" s="60" t="s">
        <v>2331</v>
      </c>
      <c r="F15" s="60"/>
      <c r="G15" s="61"/>
      <c r="H15" s="62"/>
      <c r="I15" s="63">
        <v>0</v>
      </c>
      <c r="J15" s="64">
        <v>365</v>
      </c>
      <c r="K15" s="65" t="s">
        <v>2340</v>
      </c>
      <c r="L15" s="47" t="s">
        <v>61</v>
      </c>
      <c r="M15" s="48">
        <v>1</v>
      </c>
      <c r="N15" s="66" t="s">
        <v>2341</v>
      </c>
      <c r="O15" s="66">
        <v>0</v>
      </c>
      <c r="P15" s="66" t="s">
        <v>211</v>
      </c>
      <c r="Q15" s="66">
        <v>0</v>
      </c>
      <c r="R15" s="66">
        <v>0</v>
      </c>
      <c r="S15" s="66">
        <v>0</v>
      </c>
      <c r="T15" s="66" t="s">
        <v>64</v>
      </c>
      <c r="U15" s="48">
        <v>13</v>
      </c>
      <c r="V15" s="48">
        <v>2</v>
      </c>
      <c r="W15" s="67">
        <v>2</v>
      </c>
      <c r="X15" s="48"/>
      <c r="Y15" s="48">
        <v>0</v>
      </c>
      <c r="Z15" s="68">
        <v>0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55" t="s">
        <v>189</v>
      </c>
      <c r="AK15" s="82" t="s">
        <v>189</v>
      </c>
      <c r="AL15" s="21"/>
    </row>
    <row r="16" spans="2:38" s="5" customFormat="1" ht="22.5" customHeight="1" x14ac:dyDescent="0.4">
      <c r="B16" s="57" t="s">
        <v>175</v>
      </c>
      <c r="C16" s="58" t="s">
        <v>49</v>
      </c>
      <c r="D16" s="285" t="s">
        <v>607</v>
      </c>
      <c r="E16" s="72" t="s">
        <v>2331</v>
      </c>
      <c r="F16" s="60"/>
      <c r="G16" s="61"/>
      <c r="H16" s="62"/>
      <c r="I16" s="63">
        <v>7</v>
      </c>
      <c r="J16" s="64">
        <v>293</v>
      </c>
      <c r="K16" s="65" t="s">
        <v>107</v>
      </c>
      <c r="L16" s="47" t="s">
        <v>52</v>
      </c>
      <c r="M16" s="48">
        <v>1</v>
      </c>
      <c r="N16" s="66" t="s">
        <v>1127</v>
      </c>
      <c r="O16" s="66">
        <v>0</v>
      </c>
      <c r="P16" s="66" t="s">
        <v>88</v>
      </c>
      <c r="Q16" s="66">
        <v>0</v>
      </c>
      <c r="R16" s="66">
        <v>0</v>
      </c>
      <c r="S16" s="66">
        <v>0</v>
      </c>
      <c r="T16" s="66">
        <v>0</v>
      </c>
      <c r="U16" s="48">
        <v>26</v>
      </c>
      <c r="V16" s="48">
        <v>5</v>
      </c>
      <c r="W16" s="67">
        <v>5</v>
      </c>
      <c r="X16" s="48"/>
      <c r="Y16" s="48">
        <v>266.63</v>
      </c>
      <c r="Z16" s="68">
        <v>66657.5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57" t="s">
        <v>175</v>
      </c>
      <c r="C17" s="58" t="s">
        <v>49</v>
      </c>
      <c r="D17" s="285" t="s">
        <v>607</v>
      </c>
      <c r="E17" s="72" t="s">
        <v>2331</v>
      </c>
      <c r="F17" s="60"/>
      <c r="G17" s="61"/>
      <c r="H17" s="62"/>
      <c r="I17" s="63">
        <v>7</v>
      </c>
      <c r="J17" s="64">
        <v>293</v>
      </c>
      <c r="K17" s="65" t="s">
        <v>2342</v>
      </c>
      <c r="L17" s="47" t="s">
        <v>52</v>
      </c>
      <c r="M17" s="48">
        <v>1</v>
      </c>
      <c r="N17" s="66" t="s">
        <v>310</v>
      </c>
      <c r="O17" s="66">
        <v>0</v>
      </c>
      <c r="P17" s="66" t="s">
        <v>88</v>
      </c>
      <c r="Q17" s="66">
        <v>0</v>
      </c>
      <c r="R17" s="66">
        <v>0</v>
      </c>
      <c r="S17" s="66">
        <v>0</v>
      </c>
      <c r="T17" s="66">
        <v>0</v>
      </c>
      <c r="U17" s="48">
        <v>34</v>
      </c>
      <c r="V17" s="48">
        <v>2</v>
      </c>
      <c r="W17" s="67">
        <v>2</v>
      </c>
      <c r="X17" s="48"/>
      <c r="Y17" s="48">
        <v>139.46800000000002</v>
      </c>
      <c r="Z17" s="68">
        <v>34867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57" t="s">
        <v>175</v>
      </c>
      <c r="C18" s="58" t="s">
        <v>49</v>
      </c>
      <c r="D18" s="285" t="s">
        <v>607</v>
      </c>
      <c r="E18" s="72" t="s">
        <v>2331</v>
      </c>
      <c r="F18" s="60"/>
      <c r="G18" s="61"/>
      <c r="H18" s="62"/>
      <c r="I18" s="63">
        <v>24</v>
      </c>
      <c r="J18" s="64">
        <v>365</v>
      </c>
      <c r="K18" s="65" t="s">
        <v>2343</v>
      </c>
      <c r="L18" s="47" t="s">
        <v>66</v>
      </c>
      <c r="M18" s="48">
        <v>1</v>
      </c>
      <c r="N18" s="66" t="s">
        <v>118</v>
      </c>
      <c r="O18" s="66">
        <v>0</v>
      </c>
      <c r="P18" s="66">
        <v>0</v>
      </c>
      <c r="Q18" s="66" t="s">
        <v>92</v>
      </c>
      <c r="R18" s="66" t="s">
        <v>2344</v>
      </c>
      <c r="S18" s="66" t="s">
        <v>69</v>
      </c>
      <c r="T18" s="66">
        <v>0</v>
      </c>
      <c r="U18" s="48">
        <v>28</v>
      </c>
      <c r="V18" s="48">
        <v>1</v>
      </c>
      <c r="W18" s="67">
        <v>1</v>
      </c>
      <c r="X18" s="48"/>
      <c r="Y18" s="48">
        <v>245.28</v>
      </c>
      <c r="Z18" s="68">
        <v>61320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55" t="s">
        <v>189</v>
      </c>
      <c r="AK18" s="82" t="s">
        <v>189</v>
      </c>
      <c r="AL18" s="21"/>
    </row>
    <row r="19" spans="2:38" s="5" customFormat="1" ht="22.5" customHeight="1" x14ac:dyDescent="0.4">
      <c r="B19" s="57" t="s">
        <v>175</v>
      </c>
      <c r="C19" s="58" t="s">
        <v>49</v>
      </c>
      <c r="D19" s="285" t="s">
        <v>607</v>
      </c>
      <c r="E19" s="72" t="s">
        <v>2331</v>
      </c>
      <c r="F19" s="60"/>
      <c r="G19" s="61"/>
      <c r="H19" s="62"/>
      <c r="I19" s="63">
        <v>24</v>
      </c>
      <c r="J19" s="64">
        <v>365</v>
      </c>
      <c r="K19" s="65" t="s">
        <v>2345</v>
      </c>
      <c r="L19" s="47" t="s">
        <v>90</v>
      </c>
      <c r="M19" s="48">
        <v>1</v>
      </c>
      <c r="N19" s="66" t="s">
        <v>343</v>
      </c>
      <c r="O19" s="66">
        <v>0</v>
      </c>
      <c r="P19" s="66">
        <v>0</v>
      </c>
      <c r="Q19" s="66" t="s">
        <v>74</v>
      </c>
      <c r="R19" s="66" t="s">
        <v>2288</v>
      </c>
      <c r="S19" s="66" t="s">
        <v>69</v>
      </c>
      <c r="T19" s="66">
        <v>0</v>
      </c>
      <c r="U19" s="48">
        <v>13</v>
      </c>
      <c r="V19" s="48">
        <v>1</v>
      </c>
      <c r="W19" s="67">
        <v>1</v>
      </c>
      <c r="X19" s="48"/>
      <c r="Y19" s="48">
        <v>113.88</v>
      </c>
      <c r="Z19" s="68">
        <v>28470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55" t="s">
        <v>189</v>
      </c>
      <c r="AK19" s="82" t="s">
        <v>189</v>
      </c>
      <c r="AL19" s="21"/>
    </row>
    <row r="20" spans="2:38" s="5" customFormat="1" ht="22.5" customHeight="1" x14ac:dyDescent="0.4">
      <c r="B20" s="57" t="s">
        <v>175</v>
      </c>
      <c r="C20" s="58" t="s">
        <v>49</v>
      </c>
      <c r="D20" s="285">
        <v>2</v>
      </c>
      <c r="E20" s="72" t="s">
        <v>128</v>
      </c>
      <c r="F20" s="60"/>
      <c r="G20" s="61"/>
      <c r="H20" s="62"/>
      <c r="I20" s="63">
        <v>3</v>
      </c>
      <c r="J20" s="64">
        <v>293</v>
      </c>
      <c r="K20" s="65" t="s">
        <v>2346</v>
      </c>
      <c r="L20" s="47" t="s">
        <v>52</v>
      </c>
      <c r="M20" s="48">
        <v>1</v>
      </c>
      <c r="N20" s="66" t="s">
        <v>566</v>
      </c>
      <c r="O20" s="66">
        <v>0</v>
      </c>
      <c r="P20" s="66" t="s">
        <v>88</v>
      </c>
      <c r="Q20" s="66">
        <v>0</v>
      </c>
      <c r="R20" s="66">
        <v>0</v>
      </c>
      <c r="S20" s="66">
        <v>0</v>
      </c>
      <c r="T20" s="66">
        <v>0</v>
      </c>
      <c r="U20" s="48">
        <v>54</v>
      </c>
      <c r="V20" s="48">
        <v>1</v>
      </c>
      <c r="W20" s="67">
        <v>1</v>
      </c>
      <c r="X20" s="48"/>
      <c r="Y20" s="48">
        <v>47.466000000000001</v>
      </c>
      <c r="Z20" s="68">
        <v>11866.5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57" t="s">
        <v>175</v>
      </c>
      <c r="C21" s="58" t="s">
        <v>49</v>
      </c>
      <c r="D21" s="285">
        <v>3</v>
      </c>
      <c r="E21" s="72" t="s">
        <v>123</v>
      </c>
      <c r="F21" s="60"/>
      <c r="G21" s="61"/>
      <c r="H21" s="62"/>
      <c r="I21" s="63">
        <v>3</v>
      </c>
      <c r="J21" s="64">
        <v>293</v>
      </c>
      <c r="K21" s="65" t="s">
        <v>2346</v>
      </c>
      <c r="L21" s="47" t="s">
        <v>52</v>
      </c>
      <c r="M21" s="48">
        <v>1</v>
      </c>
      <c r="N21" s="66" t="s">
        <v>566</v>
      </c>
      <c r="O21" s="66">
        <v>0</v>
      </c>
      <c r="P21" s="66" t="s">
        <v>88</v>
      </c>
      <c r="Q21" s="66">
        <v>0</v>
      </c>
      <c r="R21" s="66">
        <v>0</v>
      </c>
      <c r="S21" s="66">
        <v>0</v>
      </c>
      <c r="T21" s="66">
        <v>0</v>
      </c>
      <c r="U21" s="48">
        <v>54</v>
      </c>
      <c r="V21" s="48">
        <v>1</v>
      </c>
      <c r="W21" s="67">
        <v>1</v>
      </c>
      <c r="X21" s="48"/>
      <c r="Y21" s="48">
        <v>47.466000000000001</v>
      </c>
      <c r="Z21" s="68">
        <v>11866.5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57" t="s">
        <v>175</v>
      </c>
      <c r="C22" s="58" t="s">
        <v>49</v>
      </c>
      <c r="D22" s="285">
        <v>4</v>
      </c>
      <c r="E22" s="72" t="s">
        <v>719</v>
      </c>
      <c r="F22" s="60"/>
      <c r="G22" s="61"/>
      <c r="H22" s="62"/>
      <c r="I22" s="63">
        <v>2</v>
      </c>
      <c r="J22" s="64">
        <v>150</v>
      </c>
      <c r="K22" s="65" t="s">
        <v>881</v>
      </c>
      <c r="L22" s="47" t="s">
        <v>96</v>
      </c>
      <c r="M22" s="48">
        <v>2</v>
      </c>
      <c r="N22" s="66" t="s">
        <v>149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48">
        <v>47</v>
      </c>
      <c r="V22" s="48">
        <v>1</v>
      </c>
      <c r="W22" s="67">
        <v>2</v>
      </c>
      <c r="X22" s="48"/>
      <c r="Y22" s="48">
        <v>28.2</v>
      </c>
      <c r="Z22" s="68">
        <v>7050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57" t="s">
        <v>175</v>
      </c>
      <c r="C23" s="58" t="s">
        <v>49</v>
      </c>
      <c r="D23" s="285">
        <v>5</v>
      </c>
      <c r="E23" s="72" t="s">
        <v>2083</v>
      </c>
      <c r="F23" s="60"/>
      <c r="G23" s="61"/>
      <c r="H23" s="62"/>
      <c r="I23" s="63">
        <v>3</v>
      </c>
      <c r="J23" s="64">
        <v>293</v>
      </c>
      <c r="K23" s="65" t="s">
        <v>2347</v>
      </c>
      <c r="L23" s="47" t="s">
        <v>1355</v>
      </c>
      <c r="M23" s="48">
        <v>5</v>
      </c>
      <c r="N23" s="66" t="s">
        <v>118</v>
      </c>
      <c r="O23" s="66">
        <v>0</v>
      </c>
      <c r="P23" s="66">
        <v>0</v>
      </c>
      <c r="Q23" s="66">
        <v>0</v>
      </c>
      <c r="R23" s="66">
        <v>0</v>
      </c>
      <c r="S23" s="66" t="s">
        <v>2129</v>
      </c>
      <c r="T23" s="66">
        <v>0</v>
      </c>
      <c r="U23" s="48">
        <v>28</v>
      </c>
      <c r="V23" s="48">
        <v>1</v>
      </c>
      <c r="W23" s="67">
        <v>5</v>
      </c>
      <c r="X23" s="48"/>
      <c r="Y23" s="48">
        <v>123.06</v>
      </c>
      <c r="Z23" s="68">
        <v>30765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57" t="s">
        <v>175</v>
      </c>
      <c r="C24" s="58" t="s">
        <v>49</v>
      </c>
      <c r="D24" s="285">
        <v>6</v>
      </c>
      <c r="E24" s="72" t="s">
        <v>1191</v>
      </c>
      <c r="F24" s="60"/>
      <c r="G24" s="61"/>
      <c r="H24" s="62"/>
      <c r="I24" s="63">
        <v>2</v>
      </c>
      <c r="J24" s="64">
        <v>293</v>
      </c>
      <c r="K24" s="65" t="s">
        <v>2348</v>
      </c>
      <c r="L24" s="47" t="s">
        <v>125</v>
      </c>
      <c r="M24" s="48">
        <v>2</v>
      </c>
      <c r="N24" s="66" t="s">
        <v>118</v>
      </c>
      <c r="O24" s="66">
        <v>0</v>
      </c>
      <c r="P24" s="66" t="s">
        <v>126</v>
      </c>
      <c r="Q24" s="66">
        <v>0</v>
      </c>
      <c r="R24" s="66">
        <v>0</v>
      </c>
      <c r="S24" s="66">
        <v>0</v>
      </c>
      <c r="T24" s="66" t="s">
        <v>64</v>
      </c>
      <c r="U24" s="48">
        <v>28</v>
      </c>
      <c r="V24" s="48">
        <v>1</v>
      </c>
      <c r="W24" s="67">
        <v>2</v>
      </c>
      <c r="X24" s="48"/>
      <c r="Y24" s="48">
        <v>32.816000000000003</v>
      </c>
      <c r="Z24" s="68">
        <v>8204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57" t="s">
        <v>175</v>
      </c>
      <c r="C25" s="58" t="s">
        <v>49</v>
      </c>
      <c r="D25" s="285">
        <v>6</v>
      </c>
      <c r="E25" s="72" t="s">
        <v>1191</v>
      </c>
      <c r="F25" s="60"/>
      <c r="G25" s="61"/>
      <c r="H25" s="62"/>
      <c r="I25" s="63">
        <v>2</v>
      </c>
      <c r="J25" s="64">
        <v>293</v>
      </c>
      <c r="K25" s="65" t="s">
        <v>2349</v>
      </c>
      <c r="L25" s="47" t="s">
        <v>125</v>
      </c>
      <c r="M25" s="48">
        <v>1</v>
      </c>
      <c r="N25" s="66" t="s">
        <v>149</v>
      </c>
      <c r="O25" s="66">
        <v>0</v>
      </c>
      <c r="P25" s="66" t="s">
        <v>1180</v>
      </c>
      <c r="Q25" s="66" t="s">
        <v>1124</v>
      </c>
      <c r="R25" s="66">
        <v>0</v>
      </c>
      <c r="S25" s="66">
        <v>0</v>
      </c>
      <c r="T25" s="66">
        <v>0</v>
      </c>
      <c r="U25" s="48">
        <v>47</v>
      </c>
      <c r="V25" s="48">
        <v>1</v>
      </c>
      <c r="W25" s="67">
        <v>1</v>
      </c>
      <c r="X25" s="48"/>
      <c r="Y25" s="48">
        <v>27.542000000000002</v>
      </c>
      <c r="Z25" s="68">
        <v>6885.5000000000009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57" t="s">
        <v>175</v>
      </c>
      <c r="C26" s="58" t="s">
        <v>49</v>
      </c>
      <c r="D26" s="285">
        <v>6</v>
      </c>
      <c r="E26" s="72" t="s">
        <v>1191</v>
      </c>
      <c r="F26" s="60"/>
      <c r="G26" s="61"/>
      <c r="H26" s="62"/>
      <c r="I26" s="63">
        <v>2</v>
      </c>
      <c r="J26" s="64">
        <v>293</v>
      </c>
      <c r="K26" s="65" t="s">
        <v>2350</v>
      </c>
      <c r="L26" s="47" t="s">
        <v>156</v>
      </c>
      <c r="M26" s="48">
        <v>1</v>
      </c>
      <c r="N26" s="66" t="s">
        <v>118</v>
      </c>
      <c r="O26" s="66">
        <v>0</v>
      </c>
      <c r="P26" s="66">
        <v>0</v>
      </c>
      <c r="Q26" s="66" t="s">
        <v>2309</v>
      </c>
      <c r="R26" s="66">
        <v>0</v>
      </c>
      <c r="S26" s="66">
        <v>0</v>
      </c>
      <c r="T26" s="66">
        <v>0</v>
      </c>
      <c r="U26" s="48">
        <v>28</v>
      </c>
      <c r="V26" s="48">
        <v>1</v>
      </c>
      <c r="W26" s="67">
        <v>1</v>
      </c>
      <c r="X26" s="48"/>
      <c r="Y26" s="48">
        <v>16.408000000000001</v>
      </c>
      <c r="Z26" s="68">
        <v>4102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49</v>
      </c>
      <c r="D27" s="285">
        <v>7</v>
      </c>
      <c r="E27" s="72" t="s">
        <v>579</v>
      </c>
      <c r="F27" s="60"/>
      <c r="G27" s="61"/>
      <c r="H27" s="62"/>
      <c r="I27" s="63">
        <v>3</v>
      </c>
      <c r="J27" s="64">
        <v>293</v>
      </c>
      <c r="K27" s="65" t="s">
        <v>2351</v>
      </c>
      <c r="L27" s="47" t="s">
        <v>125</v>
      </c>
      <c r="M27" s="48">
        <v>1</v>
      </c>
      <c r="N27" s="66" t="s">
        <v>149</v>
      </c>
      <c r="O27" s="66">
        <v>0</v>
      </c>
      <c r="P27" s="66" t="s">
        <v>1180</v>
      </c>
      <c r="Q27" s="66">
        <v>0</v>
      </c>
      <c r="R27" s="66">
        <v>0</v>
      </c>
      <c r="S27" s="66">
        <v>0</v>
      </c>
      <c r="T27" s="66">
        <v>0</v>
      </c>
      <c r="U27" s="48">
        <v>47</v>
      </c>
      <c r="V27" s="48">
        <v>1</v>
      </c>
      <c r="W27" s="67">
        <v>1</v>
      </c>
      <c r="X27" s="48"/>
      <c r="Y27" s="48">
        <v>41.313000000000002</v>
      </c>
      <c r="Z27" s="68">
        <v>10328.25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57" t="s">
        <v>175</v>
      </c>
      <c r="C28" s="58" t="s">
        <v>49</v>
      </c>
      <c r="D28" s="285">
        <v>7</v>
      </c>
      <c r="E28" s="72" t="s">
        <v>579</v>
      </c>
      <c r="F28" s="60"/>
      <c r="G28" s="61"/>
      <c r="H28" s="62"/>
      <c r="I28" s="63">
        <v>3</v>
      </c>
      <c r="J28" s="64">
        <v>293</v>
      </c>
      <c r="K28" s="65" t="s">
        <v>2352</v>
      </c>
      <c r="L28" s="47" t="s">
        <v>52</v>
      </c>
      <c r="M28" s="48">
        <v>1</v>
      </c>
      <c r="N28" s="66" t="s">
        <v>1127</v>
      </c>
      <c r="O28" s="66">
        <v>0</v>
      </c>
      <c r="P28" s="66" t="s">
        <v>88</v>
      </c>
      <c r="Q28" s="66" t="s">
        <v>2353</v>
      </c>
      <c r="R28" s="66">
        <v>0</v>
      </c>
      <c r="S28" s="66">
        <v>0</v>
      </c>
      <c r="T28" s="66">
        <v>0</v>
      </c>
      <c r="U28" s="48">
        <v>26</v>
      </c>
      <c r="V28" s="48">
        <v>1</v>
      </c>
      <c r="W28" s="67">
        <v>1</v>
      </c>
      <c r="X28" s="48"/>
      <c r="Y28" s="48">
        <v>22.853999999999999</v>
      </c>
      <c r="Z28" s="68">
        <v>5713.5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57" t="s">
        <v>175</v>
      </c>
      <c r="C29" s="58" t="s">
        <v>49</v>
      </c>
      <c r="D29" s="285">
        <v>8</v>
      </c>
      <c r="E29" s="72" t="s">
        <v>2354</v>
      </c>
      <c r="F29" s="60"/>
      <c r="G29" s="61"/>
      <c r="H29" s="62"/>
      <c r="I29" s="63">
        <v>3</v>
      </c>
      <c r="J29" s="64">
        <v>293</v>
      </c>
      <c r="K29" s="65" t="s">
        <v>1344</v>
      </c>
      <c r="L29" s="47" t="s">
        <v>125</v>
      </c>
      <c r="M29" s="48">
        <v>2</v>
      </c>
      <c r="N29" s="66" t="s">
        <v>149</v>
      </c>
      <c r="O29" s="66">
        <v>0</v>
      </c>
      <c r="P29" s="66" t="s">
        <v>126</v>
      </c>
      <c r="Q29" s="66">
        <v>0</v>
      </c>
      <c r="R29" s="66">
        <v>0</v>
      </c>
      <c r="S29" s="66">
        <v>0</v>
      </c>
      <c r="T29" s="66">
        <v>0</v>
      </c>
      <c r="U29" s="48">
        <v>47</v>
      </c>
      <c r="V29" s="48">
        <v>1</v>
      </c>
      <c r="W29" s="67">
        <v>2</v>
      </c>
      <c r="X29" s="48"/>
      <c r="Y29" s="48">
        <v>82.626000000000005</v>
      </c>
      <c r="Z29" s="68">
        <v>20656.5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49</v>
      </c>
      <c r="D30" s="285">
        <v>9</v>
      </c>
      <c r="E30" s="72" t="s">
        <v>240</v>
      </c>
      <c r="F30" s="60"/>
      <c r="G30" s="61"/>
      <c r="H30" s="62"/>
      <c r="I30" s="63">
        <v>12</v>
      </c>
      <c r="J30" s="64">
        <v>293</v>
      </c>
      <c r="K30" s="65" t="s">
        <v>1344</v>
      </c>
      <c r="L30" s="47" t="s">
        <v>125</v>
      </c>
      <c r="M30" s="48">
        <v>2</v>
      </c>
      <c r="N30" s="66" t="s">
        <v>149</v>
      </c>
      <c r="O30" s="66">
        <v>0</v>
      </c>
      <c r="P30" s="66" t="s">
        <v>126</v>
      </c>
      <c r="Q30" s="66">
        <v>0</v>
      </c>
      <c r="R30" s="66">
        <v>0</v>
      </c>
      <c r="S30" s="66">
        <v>0</v>
      </c>
      <c r="T30" s="66">
        <v>0</v>
      </c>
      <c r="U30" s="48">
        <v>47</v>
      </c>
      <c r="V30" s="48">
        <v>6</v>
      </c>
      <c r="W30" s="67">
        <v>12</v>
      </c>
      <c r="X30" s="48"/>
      <c r="Y30" s="48">
        <v>1983.0240000000001</v>
      </c>
      <c r="Z30" s="68">
        <v>495756.00000000006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57" t="s">
        <v>175</v>
      </c>
      <c r="C31" s="58" t="s">
        <v>49</v>
      </c>
      <c r="D31" s="285">
        <v>9</v>
      </c>
      <c r="E31" s="72" t="s">
        <v>240</v>
      </c>
      <c r="F31" s="60"/>
      <c r="G31" s="61"/>
      <c r="H31" s="62"/>
      <c r="I31" s="63">
        <v>12</v>
      </c>
      <c r="J31" s="64">
        <v>293</v>
      </c>
      <c r="K31" s="65" t="s">
        <v>2355</v>
      </c>
      <c r="L31" s="47" t="s">
        <v>125</v>
      </c>
      <c r="M31" s="48">
        <v>2</v>
      </c>
      <c r="N31" s="66" t="s">
        <v>149</v>
      </c>
      <c r="O31" s="66">
        <v>0</v>
      </c>
      <c r="P31" s="66" t="s">
        <v>126</v>
      </c>
      <c r="Q31" s="66">
        <v>0</v>
      </c>
      <c r="R31" s="66">
        <v>0</v>
      </c>
      <c r="S31" s="66">
        <v>0</v>
      </c>
      <c r="T31" s="66" t="s">
        <v>64</v>
      </c>
      <c r="U31" s="48">
        <v>47</v>
      </c>
      <c r="V31" s="48">
        <v>2</v>
      </c>
      <c r="W31" s="67">
        <v>4</v>
      </c>
      <c r="X31" s="48"/>
      <c r="Y31" s="48">
        <v>661.00800000000004</v>
      </c>
      <c r="Z31" s="68">
        <v>165252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57" t="s">
        <v>175</v>
      </c>
      <c r="C32" s="58" t="s">
        <v>49</v>
      </c>
      <c r="D32" s="285">
        <v>9</v>
      </c>
      <c r="E32" s="72" t="s">
        <v>240</v>
      </c>
      <c r="F32" s="60"/>
      <c r="G32" s="61"/>
      <c r="H32" s="62"/>
      <c r="I32" s="63">
        <v>12</v>
      </c>
      <c r="J32" s="64">
        <v>293</v>
      </c>
      <c r="K32" s="65" t="s">
        <v>107</v>
      </c>
      <c r="L32" s="47" t="s">
        <v>52</v>
      </c>
      <c r="M32" s="48">
        <v>1</v>
      </c>
      <c r="N32" s="66" t="s">
        <v>1127</v>
      </c>
      <c r="O32" s="66">
        <v>0</v>
      </c>
      <c r="P32" s="66" t="s">
        <v>88</v>
      </c>
      <c r="Q32" s="66">
        <v>0</v>
      </c>
      <c r="R32" s="66">
        <v>0</v>
      </c>
      <c r="S32" s="66">
        <v>0</v>
      </c>
      <c r="T32" s="66">
        <v>0</v>
      </c>
      <c r="U32" s="48">
        <v>26</v>
      </c>
      <c r="V32" s="48">
        <v>1</v>
      </c>
      <c r="W32" s="67">
        <v>1</v>
      </c>
      <c r="X32" s="48"/>
      <c r="Y32" s="48">
        <v>91.415999999999997</v>
      </c>
      <c r="Z32" s="68">
        <v>22854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57" t="s">
        <v>175</v>
      </c>
      <c r="C33" s="58" t="s">
        <v>49</v>
      </c>
      <c r="D33" s="285">
        <v>10</v>
      </c>
      <c r="E33" s="72" t="s">
        <v>2356</v>
      </c>
      <c r="F33" s="60"/>
      <c r="G33" s="61"/>
      <c r="H33" s="62"/>
      <c r="I33" s="63">
        <v>11</v>
      </c>
      <c r="J33" s="64">
        <v>293</v>
      </c>
      <c r="K33" s="65" t="s">
        <v>2357</v>
      </c>
      <c r="L33" s="47" t="s">
        <v>125</v>
      </c>
      <c r="M33" s="48">
        <v>2</v>
      </c>
      <c r="N33" s="66" t="s">
        <v>149</v>
      </c>
      <c r="O33" s="66">
        <v>0</v>
      </c>
      <c r="P33" s="66" t="s">
        <v>126</v>
      </c>
      <c r="Q33" s="66">
        <v>0</v>
      </c>
      <c r="R33" s="66">
        <v>0</v>
      </c>
      <c r="S33" s="66">
        <v>0</v>
      </c>
      <c r="T33" s="66">
        <v>0</v>
      </c>
      <c r="U33" s="48">
        <v>47</v>
      </c>
      <c r="V33" s="48">
        <v>7</v>
      </c>
      <c r="W33" s="67">
        <v>14</v>
      </c>
      <c r="X33" s="48"/>
      <c r="Y33" s="48">
        <v>2120.7339999999999</v>
      </c>
      <c r="Z33" s="68">
        <v>530183.5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49</v>
      </c>
      <c r="D34" s="285">
        <v>10</v>
      </c>
      <c r="E34" s="72" t="s">
        <v>2356</v>
      </c>
      <c r="F34" s="60"/>
      <c r="G34" s="61"/>
      <c r="H34" s="62"/>
      <c r="I34" s="63">
        <v>11</v>
      </c>
      <c r="J34" s="64">
        <v>293</v>
      </c>
      <c r="K34" s="65" t="s">
        <v>2342</v>
      </c>
      <c r="L34" s="47" t="s">
        <v>52</v>
      </c>
      <c r="M34" s="48">
        <v>1</v>
      </c>
      <c r="N34" s="66" t="s">
        <v>310</v>
      </c>
      <c r="O34" s="66">
        <v>0</v>
      </c>
      <c r="P34" s="66" t="s">
        <v>88</v>
      </c>
      <c r="Q34" s="66">
        <v>0</v>
      </c>
      <c r="R34" s="66">
        <v>0</v>
      </c>
      <c r="S34" s="66">
        <v>0</v>
      </c>
      <c r="T34" s="66">
        <v>0</v>
      </c>
      <c r="U34" s="48">
        <v>34</v>
      </c>
      <c r="V34" s="48">
        <v>4</v>
      </c>
      <c r="W34" s="67">
        <v>4</v>
      </c>
      <c r="X34" s="48"/>
      <c r="Y34" s="48">
        <v>438.32799999999997</v>
      </c>
      <c r="Z34" s="68">
        <v>109581.99999999999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49</v>
      </c>
      <c r="D35" s="285">
        <v>11</v>
      </c>
      <c r="E35" s="60" t="s">
        <v>2358</v>
      </c>
      <c r="F35" s="60"/>
      <c r="G35" s="61"/>
      <c r="H35" s="62"/>
      <c r="I35" s="63">
        <v>12</v>
      </c>
      <c r="J35" s="64">
        <v>293</v>
      </c>
      <c r="K35" s="65" t="s">
        <v>2351</v>
      </c>
      <c r="L35" s="47" t="s">
        <v>125</v>
      </c>
      <c r="M35" s="48">
        <v>1</v>
      </c>
      <c r="N35" s="66" t="s">
        <v>149</v>
      </c>
      <c r="O35" s="66">
        <v>0</v>
      </c>
      <c r="P35" s="66" t="s">
        <v>1180</v>
      </c>
      <c r="Q35" s="66">
        <v>0</v>
      </c>
      <c r="R35" s="66">
        <v>0</v>
      </c>
      <c r="S35" s="66">
        <v>0</v>
      </c>
      <c r="T35" s="66">
        <v>0</v>
      </c>
      <c r="U35" s="48">
        <v>47</v>
      </c>
      <c r="V35" s="48">
        <v>6</v>
      </c>
      <c r="W35" s="67">
        <v>6</v>
      </c>
      <c r="X35" s="48"/>
      <c r="Y35" s="48">
        <v>991.51200000000006</v>
      </c>
      <c r="Z35" s="68">
        <v>247878.00000000003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57" t="s">
        <v>175</v>
      </c>
      <c r="C36" s="58" t="s">
        <v>49</v>
      </c>
      <c r="D36" s="285">
        <v>12</v>
      </c>
      <c r="E36" s="60" t="s">
        <v>2359</v>
      </c>
      <c r="F36" s="60"/>
      <c r="G36" s="61"/>
      <c r="H36" s="62"/>
      <c r="I36" s="63">
        <v>11</v>
      </c>
      <c r="J36" s="64">
        <v>293</v>
      </c>
      <c r="K36" s="65" t="s">
        <v>2357</v>
      </c>
      <c r="L36" s="47" t="s">
        <v>125</v>
      </c>
      <c r="M36" s="48">
        <v>2</v>
      </c>
      <c r="N36" s="66" t="s">
        <v>149</v>
      </c>
      <c r="O36" s="66">
        <v>0</v>
      </c>
      <c r="P36" s="66" t="s">
        <v>126</v>
      </c>
      <c r="Q36" s="66">
        <v>0</v>
      </c>
      <c r="R36" s="66">
        <v>0</v>
      </c>
      <c r="S36" s="66">
        <v>0</v>
      </c>
      <c r="T36" s="66">
        <v>0</v>
      </c>
      <c r="U36" s="48">
        <v>47</v>
      </c>
      <c r="V36" s="48">
        <v>6</v>
      </c>
      <c r="W36" s="67">
        <v>12</v>
      </c>
      <c r="X36" s="48"/>
      <c r="Y36" s="48">
        <v>1817.7719999999999</v>
      </c>
      <c r="Z36" s="68">
        <v>454442.99999999994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57" t="s">
        <v>175</v>
      </c>
      <c r="C37" s="58" t="s">
        <v>49</v>
      </c>
      <c r="D37" s="285">
        <v>12</v>
      </c>
      <c r="E37" s="72" t="s">
        <v>2359</v>
      </c>
      <c r="F37" s="60"/>
      <c r="G37" s="61"/>
      <c r="H37" s="62"/>
      <c r="I37" s="63">
        <v>11</v>
      </c>
      <c r="J37" s="64">
        <v>293</v>
      </c>
      <c r="K37" s="65" t="s">
        <v>2342</v>
      </c>
      <c r="L37" s="47" t="s">
        <v>52</v>
      </c>
      <c r="M37" s="48">
        <v>1</v>
      </c>
      <c r="N37" s="66" t="s">
        <v>310</v>
      </c>
      <c r="O37" s="66">
        <v>0</v>
      </c>
      <c r="P37" s="66" t="s">
        <v>88</v>
      </c>
      <c r="Q37" s="66">
        <v>0</v>
      </c>
      <c r="R37" s="66">
        <v>0</v>
      </c>
      <c r="S37" s="66">
        <v>0</v>
      </c>
      <c r="T37" s="66">
        <v>0</v>
      </c>
      <c r="U37" s="48">
        <v>34</v>
      </c>
      <c r="V37" s="48">
        <v>4</v>
      </c>
      <c r="W37" s="67">
        <v>4</v>
      </c>
      <c r="X37" s="48"/>
      <c r="Y37" s="48">
        <v>438.32799999999997</v>
      </c>
      <c r="Z37" s="68">
        <v>109581.99999999999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57" t="s">
        <v>175</v>
      </c>
      <c r="C38" s="58" t="s">
        <v>49</v>
      </c>
      <c r="D38" s="285">
        <v>13</v>
      </c>
      <c r="E38" s="72" t="s">
        <v>2360</v>
      </c>
      <c r="F38" s="60"/>
      <c r="G38" s="61"/>
      <c r="H38" s="62"/>
      <c r="I38" s="63">
        <v>12</v>
      </c>
      <c r="J38" s="64">
        <v>293</v>
      </c>
      <c r="K38" s="65" t="s">
        <v>2351</v>
      </c>
      <c r="L38" s="47" t="s">
        <v>125</v>
      </c>
      <c r="M38" s="48">
        <v>1</v>
      </c>
      <c r="N38" s="66" t="s">
        <v>149</v>
      </c>
      <c r="O38" s="66">
        <v>0</v>
      </c>
      <c r="P38" s="66" t="s">
        <v>1180</v>
      </c>
      <c r="Q38" s="66">
        <v>0</v>
      </c>
      <c r="R38" s="66">
        <v>0</v>
      </c>
      <c r="S38" s="66">
        <v>0</v>
      </c>
      <c r="T38" s="66">
        <v>0</v>
      </c>
      <c r="U38" s="48">
        <v>47</v>
      </c>
      <c r="V38" s="48">
        <v>4</v>
      </c>
      <c r="W38" s="67">
        <v>4</v>
      </c>
      <c r="X38" s="48"/>
      <c r="Y38" s="48">
        <v>661.00800000000004</v>
      </c>
      <c r="Z38" s="68">
        <v>165252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57" t="s">
        <v>175</v>
      </c>
      <c r="C39" s="58" t="s">
        <v>49</v>
      </c>
      <c r="D39" s="285">
        <v>14</v>
      </c>
      <c r="E39" s="72" t="s">
        <v>1544</v>
      </c>
      <c r="F39" s="60"/>
      <c r="G39" s="61"/>
      <c r="H39" s="62"/>
      <c r="I39" s="63">
        <v>12</v>
      </c>
      <c r="J39" s="64">
        <v>365</v>
      </c>
      <c r="K39" s="65" t="s">
        <v>2352</v>
      </c>
      <c r="L39" s="47" t="s">
        <v>52</v>
      </c>
      <c r="M39" s="48">
        <v>1</v>
      </c>
      <c r="N39" s="66" t="s">
        <v>1127</v>
      </c>
      <c r="O39" s="66">
        <v>0</v>
      </c>
      <c r="P39" s="66" t="s">
        <v>88</v>
      </c>
      <c r="Q39" s="66" t="s">
        <v>2353</v>
      </c>
      <c r="R39" s="66">
        <v>0</v>
      </c>
      <c r="S39" s="66">
        <v>0</v>
      </c>
      <c r="T39" s="66">
        <v>0</v>
      </c>
      <c r="U39" s="48">
        <v>26</v>
      </c>
      <c r="V39" s="48">
        <v>8</v>
      </c>
      <c r="W39" s="67">
        <v>8</v>
      </c>
      <c r="X39" s="48"/>
      <c r="Y39" s="48">
        <v>911.04</v>
      </c>
      <c r="Z39" s="68">
        <v>227760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49</v>
      </c>
      <c r="D40" s="285">
        <v>15</v>
      </c>
      <c r="E40" s="72" t="s">
        <v>2361</v>
      </c>
      <c r="F40" s="60"/>
      <c r="G40" s="61"/>
      <c r="H40" s="62"/>
      <c r="I40" s="63" t="s">
        <v>175</v>
      </c>
      <c r="J40" s="64" t="s">
        <v>175</v>
      </c>
      <c r="K40" s="65" t="s">
        <v>175</v>
      </c>
      <c r="L40" s="47">
        <v>0</v>
      </c>
      <c r="M40" s="73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3">
        <v>0</v>
      </c>
      <c r="V40" s="73"/>
      <c r="W40" s="75" t="s">
        <v>175</v>
      </c>
      <c r="X40" s="73"/>
      <c r="Y40" s="73" t="s">
        <v>175</v>
      </c>
      <c r="Z40" s="76" t="s">
        <v>175</v>
      </c>
      <c r="AA40" s="158" t="s">
        <v>2599</v>
      </c>
      <c r="AB40" s="158" t="s">
        <v>2598</v>
      </c>
      <c r="AC40" s="78" t="s">
        <v>175</v>
      </c>
      <c r="AD40" s="78" t="s">
        <v>175</v>
      </c>
      <c r="AE40" s="79" t="s">
        <v>175</v>
      </c>
      <c r="AF40" s="80" t="s">
        <v>175</v>
      </c>
      <c r="AG40" s="79" t="s">
        <v>175</v>
      </c>
      <c r="AH40" s="81" t="s">
        <v>189</v>
      </c>
      <c r="AI40" s="259" t="s">
        <v>189</v>
      </c>
      <c r="AJ40" s="255" t="s">
        <v>189</v>
      </c>
      <c r="AK40" s="82" t="s">
        <v>189</v>
      </c>
      <c r="AL40" s="21"/>
    </row>
    <row r="41" spans="2:38" s="5" customFormat="1" ht="22.5" customHeight="1" x14ac:dyDescent="0.4">
      <c r="B41" s="57" t="s">
        <v>175</v>
      </c>
      <c r="C41" s="58" t="s">
        <v>49</v>
      </c>
      <c r="D41" s="285">
        <v>16</v>
      </c>
      <c r="E41" s="72" t="s">
        <v>2362</v>
      </c>
      <c r="F41" s="60"/>
      <c r="G41" s="61"/>
      <c r="H41" s="62"/>
      <c r="I41" s="63">
        <v>5</v>
      </c>
      <c r="J41" s="64">
        <v>293</v>
      </c>
      <c r="K41" s="65" t="s">
        <v>2357</v>
      </c>
      <c r="L41" s="47" t="s">
        <v>125</v>
      </c>
      <c r="M41" s="48">
        <v>2</v>
      </c>
      <c r="N41" s="66" t="s">
        <v>149</v>
      </c>
      <c r="O41" s="66">
        <v>0</v>
      </c>
      <c r="P41" s="66" t="s">
        <v>126</v>
      </c>
      <c r="Q41" s="66">
        <v>0</v>
      </c>
      <c r="R41" s="66">
        <v>0</v>
      </c>
      <c r="S41" s="66">
        <v>0</v>
      </c>
      <c r="T41" s="66">
        <v>0</v>
      </c>
      <c r="U41" s="48">
        <v>47</v>
      </c>
      <c r="V41" s="48">
        <v>2</v>
      </c>
      <c r="W41" s="67">
        <v>4</v>
      </c>
      <c r="X41" s="48"/>
      <c r="Y41" s="48">
        <v>275.41999999999996</v>
      </c>
      <c r="Z41" s="68">
        <v>68854.999999999985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57" t="s">
        <v>175</v>
      </c>
      <c r="C42" s="58" t="s">
        <v>49</v>
      </c>
      <c r="D42" s="285">
        <v>17</v>
      </c>
      <c r="E42" s="72" t="s">
        <v>2363</v>
      </c>
      <c r="F42" s="60"/>
      <c r="G42" s="61"/>
      <c r="H42" s="62"/>
      <c r="I42" s="63">
        <v>11</v>
      </c>
      <c r="J42" s="64">
        <v>293</v>
      </c>
      <c r="K42" s="65" t="s">
        <v>2357</v>
      </c>
      <c r="L42" s="47" t="s">
        <v>125</v>
      </c>
      <c r="M42" s="48">
        <v>2</v>
      </c>
      <c r="N42" s="66" t="s">
        <v>149</v>
      </c>
      <c r="O42" s="66">
        <v>0</v>
      </c>
      <c r="P42" s="66" t="s">
        <v>126</v>
      </c>
      <c r="Q42" s="66">
        <v>0</v>
      </c>
      <c r="R42" s="66">
        <v>0</v>
      </c>
      <c r="S42" s="66">
        <v>0</v>
      </c>
      <c r="T42" s="66">
        <v>0</v>
      </c>
      <c r="U42" s="48">
        <v>47</v>
      </c>
      <c r="V42" s="48">
        <v>7</v>
      </c>
      <c r="W42" s="67">
        <v>14</v>
      </c>
      <c r="X42" s="48"/>
      <c r="Y42" s="48">
        <v>2120.7339999999999</v>
      </c>
      <c r="Z42" s="68">
        <v>530183.5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 t="s">
        <v>175</v>
      </c>
      <c r="C43" s="58" t="s">
        <v>49</v>
      </c>
      <c r="D43" s="285">
        <v>17</v>
      </c>
      <c r="E43" s="72" t="s">
        <v>2363</v>
      </c>
      <c r="F43" s="60"/>
      <c r="G43" s="61"/>
      <c r="H43" s="62"/>
      <c r="I43" s="63">
        <v>11</v>
      </c>
      <c r="J43" s="64">
        <v>293</v>
      </c>
      <c r="K43" s="65" t="s">
        <v>2342</v>
      </c>
      <c r="L43" s="47" t="s">
        <v>52</v>
      </c>
      <c r="M43" s="48">
        <v>1</v>
      </c>
      <c r="N43" s="66" t="s">
        <v>310</v>
      </c>
      <c r="O43" s="66">
        <v>0</v>
      </c>
      <c r="P43" s="66" t="s">
        <v>88</v>
      </c>
      <c r="Q43" s="66">
        <v>0</v>
      </c>
      <c r="R43" s="66">
        <v>0</v>
      </c>
      <c r="S43" s="66">
        <v>0</v>
      </c>
      <c r="T43" s="66">
        <v>0</v>
      </c>
      <c r="U43" s="48">
        <v>34</v>
      </c>
      <c r="V43" s="48">
        <v>4</v>
      </c>
      <c r="W43" s="67">
        <v>4</v>
      </c>
      <c r="X43" s="48"/>
      <c r="Y43" s="48">
        <v>438.32799999999997</v>
      </c>
      <c r="Z43" s="68">
        <v>109581.99999999999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 t="s">
        <v>175</v>
      </c>
      <c r="C44" s="58" t="s">
        <v>49</v>
      </c>
      <c r="D44" s="285">
        <v>18</v>
      </c>
      <c r="E44" s="72" t="s">
        <v>2364</v>
      </c>
      <c r="F44" s="60"/>
      <c r="G44" s="61"/>
      <c r="H44" s="62"/>
      <c r="I44" s="63">
        <v>6</v>
      </c>
      <c r="J44" s="64">
        <v>293</v>
      </c>
      <c r="K44" s="65" t="s">
        <v>2365</v>
      </c>
      <c r="L44" s="47" t="s">
        <v>125</v>
      </c>
      <c r="M44" s="48">
        <v>1</v>
      </c>
      <c r="N44" s="66" t="s">
        <v>149</v>
      </c>
      <c r="O44" s="66">
        <v>0</v>
      </c>
      <c r="P44" s="66" t="s">
        <v>2336</v>
      </c>
      <c r="Q44" s="66" t="s">
        <v>769</v>
      </c>
      <c r="R44" s="66">
        <v>0</v>
      </c>
      <c r="S44" s="66">
        <v>0</v>
      </c>
      <c r="T44" s="66">
        <v>0</v>
      </c>
      <c r="U44" s="48">
        <v>47</v>
      </c>
      <c r="V44" s="48">
        <v>1</v>
      </c>
      <c r="W44" s="67">
        <v>1</v>
      </c>
      <c r="X44" s="48"/>
      <c r="Y44" s="48">
        <v>82.626000000000005</v>
      </c>
      <c r="Z44" s="68">
        <v>20656.5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57" t="s">
        <v>175</v>
      </c>
      <c r="C45" s="58" t="s">
        <v>49</v>
      </c>
      <c r="D45" s="285">
        <v>18</v>
      </c>
      <c r="E45" s="72" t="s">
        <v>2364</v>
      </c>
      <c r="F45" s="60"/>
      <c r="G45" s="61"/>
      <c r="H45" s="62"/>
      <c r="I45" s="63">
        <v>6</v>
      </c>
      <c r="J45" s="64">
        <v>293</v>
      </c>
      <c r="K45" s="65" t="s">
        <v>2366</v>
      </c>
      <c r="L45" s="47" t="s">
        <v>125</v>
      </c>
      <c r="M45" s="48">
        <v>1</v>
      </c>
      <c r="N45" s="66" t="s">
        <v>149</v>
      </c>
      <c r="O45" s="66">
        <v>0</v>
      </c>
      <c r="P45" s="66" t="s">
        <v>2336</v>
      </c>
      <c r="Q45" s="66" t="s">
        <v>772</v>
      </c>
      <c r="R45" s="66">
        <v>0</v>
      </c>
      <c r="S45" s="66">
        <v>0</v>
      </c>
      <c r="T45" s="66">
        <v>0</v>
      </c>
      <c r="U45" s="48">
        <v>47</v>
      </c>
      <c r="V45" s="48">
        <v>1</v>
      </c>
      <c r="W45" s="67">
        <v>1</v>
      </c>
      <c r="X45" s="48"/>
      <c r="Y45" s="48">
        <v>82.626000000000005</v>
      </c>
      <c r="Z45" s="68">
        <v>20656.5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57" t="s">
        <v>175</v>
      </c>
      <c r="C46" s="58" t="s">
        <v>49</v>
      </c>
      <c r="D46" s="285">
        <v>19</v>
      </c>
      <c r="E46" s="72" t="s">
        <v>2083</v>
      </c>
      <c r="F46" s="60"/>
      <c r="G46" s="61"/>
      <c r="H46" s="62"/>
      <c r="I46" s="63">
        <v>3</v>
      </c>
      <c r="J46" s="64">
        <v>293</v>
      </c>
      <c r="K46" s="65" t="s">
        <v>2367</v>
      </c>
      <c r="L46" s="47" t="s">
        <v>1355</v>
      </c>
      <c r="M46" s="48">
        <v>3</v>
      </c>
      <c r="N46" s="66" t="s">
        <v>118</v>
      </c>
      <c r="O46" s="66">
        <v>0</v>
      </c>
      <c r="P46" s="66">
        <v>0</v>
      </c>
      <c r="Q46" s="66">
        <v>0</v>
      </c>
      <c r="R46" s="66">
        <v>0</v>
      </c>
      <c r="S46" s="66" t="s">
        <v>2129</v>
      </c>
      <c r="T46" s="66">
        <v>0</v>
      </c>
      <c r="U46" s="48">
        <v>28</v>
      </c>
      <c r="V46" s="48">
        <v>1</v>
      </c>
      <c r="W46" s="67">
        <v>3</v>
      </c>
      <c r="X46" s="48"/>
      <c r="Y46" s="48">
        <v>73.836000000000013</v>
      </c>
      <c r="Z46" s="68">
        <v>18459.000000000004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49</v>
      </c>
      <c r="D47" s="285">
        <v>20</v>
      </c>
      <c r="E47" s="72" t="s">
        <v>119</v>
      </c>
      <c r="F47" s="60"/>
      <c r="G47" s="61"/>
      <c r="H47" s="62"/>
      <c r="I47" s="63">
        <v>12</v>
      </c>
      <c r="J47" s="64">
        <v>293</v>
      </c>
      <c r="K47" s="65" t="s">
        <v>1344</v>
      </c>
      <c r="L47" s="47" t="s">
        <v>125</v>
      </c>
      <c r="M47" s="48">
        <v>2</v>
      </c>
      <c r="N47" s="66" t="s">
        <v>149</v>
      </c>
      <c r="O47" s="66">
        <v>0</v>
      </c>
      <c r="P47" s="66" t="s">
        <v>126</v>
      </c>
      <c r="Q47" s="66">
        <v>0</v>
      </c>
      <c r="R47" s="66">
        <v>0</v>
      </c>
      <c r="S47" s="66">
        <v>0</v>
      </c>
      <c r="T47" s="66">
        <v>0</v>
      </c>
      <c r="U47" s="48">
        <v>47</v>
      </c>
      <c r="V47" s="48">
        <v>3</v>
      </c>
      <c r="W47" s="67">
        <v>6</v>
      </c>
      <c r="X47" s="48"/>
      <c r="Y47" s="48">
        <v>991.51200000000006</v>
      </c>
      <c r="Z47" s="68">
        <v>247878.00000000003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57" t="s">
        <v>175</v>
      </c>
      <c r="C48" s="58" t="s">
        <v>49</v>
      </c>
      <c r="D48" s="285">
        <v>20</v>
      </c>
      <c r="E48" s="72" t="s">
        <v>119</v>
      </c>
      <c r="F48" s="60"/>
      <c r="G48" s="61"/>
      <c r="H48" s="62"/>
      <c r="I48" s="63">
        <v>12</v>
      </c>
      <c r="J48" s="64">
        <v>293</v>
      </c>
      <c r="K48" s="65" t="s">
        <v>2355</v>
      </c>
      <c r="L48" s="47" t="s">
        <v>125</v>
      </c>
      <c r="M48" s="48">
        <v>2</v>
      </c>
      <c r="N48" s="66" t="s">
        <v>149</v>
      </c>
      <c r="O48" s="66">
        <v>0</v>
      </c>
      <c r="P48" s="66" t="s">
        <v>126</v>
      </c>
      <c r="Q48" s="66">
        <v>0</v>
      </c>
      <c r="R48" s="66">
        <v>0</v>
      </c>
      <c r="S48" s="66">
        <v>0</v>
      </c>
      <c r="T48" s="66" t="s">
        <v>64</v>
      </c>
      <c r="U48" s="48">
        <v>47</v>
      </c>
      <c r="V48" s="48">
        <v>1</v>
      </c>
      <c r="W48" s="67">
        <v>2</v>
      </c>
      <c r="X48" s="48"/>
      <c r="Y48" s="48">
        <v>330.50400000000002</v>
      </c>
      <c r="Z48" s="68">
        <v>82626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57" t="s">
        <v>175</v>
      </c>
      <c r="C49" s="58" t="s">
        <v>49</v>
      </c>
      <c r="D49" s="285">
        <v>20</v>
      </c>
      <c r="E49" s="72" t="s">
        <v>119</v>
      </c>
      <c r="F49" s="60"/>
      <c r="G49" s="61"/>
      <c r="H49" s="62"/>
      <c r="I49" s="63">
        <v>24</v>
      </c>
      <c r="J49" s="64">
        <v>365</v>
      </c>
      <c r="K49" s="65" t="s">
        <v>2345</v>
      </c>
      <c r="L49" s="47" t="s">
        <v>90</v>
      </c>
      <c r="M49" s="48">
        <v>1</v>
      </c>
      <c r="N49" s="66" t="s">
        <v>343</v>
      </c>
      <c r="O49" s="66">
        <v>0</v>
      </c>
      <c r="P49" s="66">
        <v>0</v>
      </c>
      <c r="Q49" s="66" t="s">
        <v>74</v>
      </c>
      <c r="R49" s="66" t="s">
        <v>2288</v>
      </c>
      <c r="S49" s="66" t="s">
        <v>69</v>
      </c>
      <c r="T49" s="66">
        <v>0</v>
      </c>
      <c r="U49" s="48">
        <v>13</v>
      </c>
      <c r="V49" s="48">
        <v>1</v>
      </c>
      <c r="W49" s="67">
        <v>1</v>
      </c>
      <c r="X49" s="48"/>
      <c r="Y49" s="48">
        <v>113.88</v>
      </c>
      <c r="Z49" s="68">
        <v>28470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55" t="s">
        <v>189</v>
      </c>
      <c r="AK49" s="82" t="s">
        <v>189</v>
      </c>
      <c r="AL49" s="21"/>
    </row>
    <row r="50" spans="2:38" s="5" customFormat="1" ht="22.5" customHeight="1" x14ac:dyDescent="0.4">
      <c r="B50" s="57" t="s">
        <v>175</v>
      </c>
      <c r="C50" s="58" t="s">
        <v>49</v>
      </c>
      <c r="D50" s="285">
        <v>21</v>
      </c>
      <c r="E50" s="72" t="s">
        <v>100</v>
      </c>
      <c r="F50" s="60"/>
      <c r="G50" s="61"/>
      <c r="H50" s="62"/>
      <c r="I50" s="63">
        <v>1</v>
      </c>
      <c r="J50" s="64">
        <v>12</v>
      </c>
      <c r="K50" s="65" t="s">
        <v>884</v>
      </c>
      <c r="L50" s="47" t="s">
        <v>96</v>
      </c>
      <c r="M50" s="48">
        <v>2</v>
      </c>
      <c r="N50" s="66" t="s">
        <v>118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48">
        <v>28</v>
      </c>
      <c r="V50" s="48">
        <v>1</v>
      </c>
      <c r="W50" s="67">
        <v>2</v>
      </c>
      <c r="X50" s="48"/>
      <c r="Y50" s="48">
        <v>0.67200000000000004</v>
      </c>
      <c r="Z50" s="68">
        <v>168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57" t="s">
        <v>175</v>
      </c>
      <c r="C51" s="58" t="s">
        <v>49</v>
      </c>
      <c r="D51" s="285" t="s">
        <v>2528</v>
      </c>
      <c r="E51" s="72" t="s">
        <v>2091</v>
      </c>
      <c r="F51" s="60"/>
      <c r="G51" s="61"/>
      <c r="H51" s="62"/>
      <c r="I51" s="63">
        <v>5</v>
      </c>
      <c r="J51" s="64">
        <v>293</v>
      </c>
      <c r="K51" s="65" t="s">
        <v>2368</v>
      </c>
      <c r="L51" s="47" t="s">
        <v>96</v>
      </c>
      <c r="M51" s="48">
        <v>2</v>
      </c>
      <c r="N51" s="66" t="s">
        <v>149</v>
      </c>
      <c r="O51" s="66">
        <v>0</v>
      </c>
      <c r="P51" s="66">
        <v>0</v>
      </c>
      <c r="Q51" s="66" t="s">
        <v>1124</v>
      </c>
      <c r="R51" s="66">
        <v>0</v>
      </c>
      <c r="S51" s="66">
        <v>0</v>
      </c>
      <c r="T51" s="66">
        <v>0</v>
      </c>
      <c r="U51" s="48">
        <v>47</v>
      </c>
      <c r="V51" s="48">
        <v>7</v>
      </c>
      <c r="W51" s="67">
        <v>14</v>
      </c>
      <c r="X51" s="48"/>
      <c r="Y51" s="48">
        <v>963.9699999999998</v>
      </c>
      <c r="Z51" s="68">
        <v>240992.49999999997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57" t="s">
        <v>175</v>
      </c>
      <c r="C52" s="58" t="s">
        <v>49</v>
      </c>
      <c r="D52" s="285" t="s">
        <v>2528</v>
      </c>
      <c r="E52" s="72" t="s">
        <v>2091</v>
      </c>
      <c r="F52" s="60"/>
      <c r="G52" s="61"/>
      <c r="H52" s="62"/>
      <c r="I52" s="63">
        <v>5</v>
      </c>
      <c r="J52" s="64">
        <v>293</v>
      </c>
      <c r="K52" s="65" t="s">
        <v>2369</v>
      </c>
      <c r="L52" s="47" t="s">
        <v>796</v>
      </c>
      <c r="M52" s="48">
        <v>1</v>
      </c>
      <c r="N52" s="66" t="s">
        <v>437</v>
      </c>
      <c r="O52" s="66">
        <v>0</v>
      </c>
      <c r="P52" s="66">
        <v>0</v>
      </c>
      <c r="Q52" s="66" t="s">
        <v>84</v>
      </c>
      <c r="R52" s="66">
        <v>0</v>
      </c>
      <c r="S52" s="66" t="s">
        <v>2162</v>
      </c>
      <c r="T52" s="66">
        <v>0</v>
      </c>
      <c r="U52" s="48">
        <v>36</v>
      </c>
      <c r="V52" s="48">
        <v>1</v>
      </c>
      <c r="W52" s="67">
        <v>1</v>
      </c>
      <c r="X52" s="48"/>
      <c r="Y52" s="48">
        <v>52.739999999999995</v>
      </c>
      <c r="Z52" s="68">
        <v>13184.999999999998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57" t="s">
        <v>175</v>
      </c>
      <c r="C53" s="58" t="s">
        <v>49</v>
      </c>
      <c r="D53" s="285" t="s">
        <v>2529</v>
      </c>
      <c r="E53" s="72" t="s">
        <v>2170</v>
      </c>
      <c r="F53" s="60"/>
      <c r="G53" s="61"/>
      <c r="H53" s="62"/>
      <c r="I53" s="63" t="s">
        <v>175</v>
      </c>
      <c r="J53" s="64" t="s">
        <v>175</v>
      </c>
      <c r="K53" s="65" t="s">
        <v>175</v>
      </c>
      <c r="L53" s="47">
        <v>0</v>
      </c>
      <c r="M53" s="73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3">
        <v>0</v>
      </c>
      <c r="V53" s="73"/>
      <c r="W53" s="75" t="s">
        <v>175</v>
      </c>
      <c r="X53" s="73"/>
      <c r="Y53" s="73" t="s">
        <v>175</v>
      </c>
      <c r="Z53" s="76" t="s">
        <v>175</v>
      </c>
      <c r="AA53" s="158" t="s">
        <v>2599</v>
      </c>
      <c r="AB53" s="158" t="s">
        <v>2598</v>
      </c>
      <c r="AC53" s="78" t="s">
        <v>175</v>
      </c>
      <c r="AD53" s="78" t="s">
        <v>175</v>
      </c>
      <c r="AE53" s="79" t="s">
        <v>175</v>
      </c>
      <c r="AF53" s="80" t="s">
        <v>175</v>
      </c>
      <c r="AG53" s="79" t="s">
        <v>175</v>
      </c>
      <c r="AH53" s="325" t="s">
        <v>189</v>
      </c>
      <c r="AI53" s="259" t="s">
        <v>189</v>
      </c>
      <c r="AJ53" s="255" t="s">
        <v>189</v>
      </c>
      <c r="AK53" s="82" t="s">
        <v>189</v>
      </c>
      <c r="AL53" s="21"/>
    </row>
    <row r="54" spans="2:38" s="5" customFormat="1" ht="22.5" customHeight="1" x14ac:dyDescent="0.4">
      <c r="B54" s="57" t="s">
        <v>175</v>
      </c>
      <c r="C54" s="58" t="s">
        <v>49</v>
      </c>
      <c r="D54" s="285">
        <v>23</v>
      </c>
      <c r="E54" s="72" t="s">
        <v>1720</v>
      </c>
      <c r="F54" s="60"/>
      <c r="G54" s="61"/>
      <c r="H54" s="62"/>
      <c r="I54" s="63">
        <v>2</v>
      </c>
      <c r="J54" s="64">
        <v>293</v>
      </c>
      <c r="K54" s="65" t="s">
        <v>2348</v>
      </c>
      <c r="L54" s="47" t="s">
        <v>125</v>
      </c>
      <c r="M54" s="48">
        <v>2</v>
      </c>
      <c r="N54" s="66" t="s">
        <v>118</v>
      </c>
      <c r="O54" s="66">
        <v>0</v>
      </c>
      <c r="P54" s="66" t="s">
        <v>126</v>
      </c>
      <c r="Q54" s="66">
        <v>0</v>
      </c>
      <c r="R54" s="66">
        <v>0</v>
      </c>
      <c r="S54" s="66">
        <v>0</v>
      </c>
      <c r="T54" s="66" t="s">
        <v>64</v>
      </c>
      <c r="U54" s="48">
        <v>28</v>
      </c>
      <c r="V54" s="48">
        <v>1</v>
      </c>
      <c r="W54" s="67">
        <v>2</v>
      </c>
      <c r="X54" s="48"/>
      <c r="Y54" s="48">
        <v>32.816000000000003</v>
      </c>
      <c r="Z54" s="68">
        <v>8204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42"/>
      <c r="AK54" s="56"/>
      <c r="AL54" s="21"/>
    </row>
    <row r="55" spans="2:38" s="5" customFormat="1" ht="22.5" customHeight="1" x14ac:dyDescent="0.4">
      <c r="B55" s="57" t="s">
        <v>175</v>
      </c>
      <c r="C55" s="58" t="s">
        <v>49</v>
      </c>
      <c r="D55" s="285">
        <v>23</v>
      </c>
      <c r="E55" s="72" t="s">
        <v>1720</v>
      </c>
      <c r="F55" s="60"/>
      <c r="G55" s="61"/>
      <c r="H55" s="62"/>
      <c r="I55" s="63">
        <v>24</v>
      </c>
      <c r="J55" s="64">
        <v>365</v>
      </c>
      <c r="K55" s="65" t="s">
        <v>2370</v>
      </c>
      <c r="L55" s="47" t="s">
        <v>66</v>
      </c>
      <c r="M55" s="48">
        <v>1</v>
      </c>
      <c r="N55" s="66" t="s">
        <v>118</v>
      </c>
      <c r="O55" s="66">
        <v>0</v>
      </c>
      <c r="P55" s="66">
        <v>0</v>
      </c>
      <c r="Q55" s="66" t="s">
        <v>92</v>
      </c>
      <c r="R55" s="66" t="s">
        <v>2371</v>
      </c>
      <c r="S55" s="66" t="s">
        <v>69</v>
      </c>
      <c r="T55" s="66">
        <v>0</v>
      </c>
      <c r="U55" s="48">
        <v>28</v>
      </c>
      <c r="V55" s="48">
        <v>1</v>
      </c>
      <c r="W55" s="67">
        <v>1</v>
      </c>
      <c r="X55" s="48"/>
      <c r="Y55" s="48">
        <v>245.28</v>
      </c>
      <c r="Z55" s="68">
        <v>61320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55" t="s">
        <v>189</v>
      </c>
      <c r="AK55" s="82" t="s">
        <v>189</v>
      </c>
      <c r="AL55" s="21"/>
    </row>
    <row r="56" spans="2:38" s="5" customFormat="1" ht="22.5" customHeight="1" x14ac:dyDescent="0.4">
      <c r="B56" s="57" t="s">
        <v>175</v>
      </c>
      <c r="C56" s="58" t="s">
        <v>49</v>
      </c>
      <c r="D56" s="285">
        <v>24</v>
      </c>
      <c r="E56" s="72" t="s">
        <v>234</v>
      </c>
      <c r="F56" s="60"/>
      <c r="G56" s="61"/>
      <c r="H56" s="62"/>
      <c r="I56" s="63">
        <v>3</v>
      </c>
      <c r="J56" s="64">
        <v>293</v>
      </c>
      <c r="K56" s="65" t="s">
        <v>2369</v>
      </c>
      <c r="L56" s="47" t="s">
        <v>796</v>
      </c>
      <c r="M56" s="48">
        <v>1</v>
      </c>
      <c r="N56" s="66" t="s">
        <v>437</v>
      </c>
      <c r="O56" s="66">
        <v>0</v>
      </c>
      <c r="P56" s="66">
        <v>0</v>
      </c>
      <c r="Q56" s="66" t="s">
        <v>84</v>
      </c>
      <c r="R56" s="66">
        <v>0</v>
      </c>
      <c r="S56" s="66" t="s">
        <v>2162</v>
      </c>
      <c r="T56" s="66">
        <v>0</v>
      </c>
      <c r="U56" s="48">
        <v>36</v>
      </c>
      <c r="V56" s="48">
        <v>1</v>
      </c>
      <c r="W56" s="67">
        <v>1</v>
      </c>
      <c r="X56" s="48"/>
      <c r="Y56" s="48">
        <v>31.643999999999995</v>
      </c>
      <c r="Z56" s="68">
        <v>7910.9999999999991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57" t="s">
        <v>175</v>
      </c>
      <c r="C57" s="58" t="s">
        <v>49</v>
      </c>
      <c r="D57" s="285">
        <v>25</v>
      </c>
      <c r="E57" s="72" t="s">
        <v>2088</v>
      </c>
      <c r="F57" s="60"/>
      <c r="G57" s="61"/>
      <c r="H57" s="62"/>
      <c r="I57" s="63">
        <v>1</v>
      </c>
      <c r="J57" s="64">
        <v>293</v>
      </c>
      <c r="K57" s="65" t="s">
        <v>900</v>
      </c>
      <c r="L57" s="47" t="s">
        <v>96</v>
      </c>
      <c r="M57" s="48">
        <v>1</v>
      </c>
      <c r="N57" s="66" t="s">
        <v>149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48">
        <v>47</v>
      </c>
      <c r="V57" s="48">
        <v>1</v>
      </c>
      <c r="W57" s="67">
        <v>1</v>
      </c>
      <c r="X57" s="48"/>
      <c r="Y57" s="48">
        <v>13.771000000000001</v>
      </c>
      <c r="Z57" s="68">
        <v>3442.7500000000005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57" t="s">
        <v>175</v>
      </c>
      <c r="C58" s="58" t="s">
        <v>49</v>
      </c>
      <c r="D58" s="285">
        <v>26</v>
      </c>
      <c r="E58" s="72" t="s">
        <v>2372</v>
      </c>
      <c r="F58" s="60"/>
      <c r="G58" s="61"/>
      <c r="H58" s="62"/>
      <c r="I58" s="63">
        <v>1</v>
      </c>
      <c r="J58" s="64">
        <v>12</v>
      </c>
      <c r="K58" s="65" t="s">
        <v>2373</v>
      </c>
      <c r="L58" s="47" t="s">
        <v>648</v>
      </c>
      <c r="M58" s="48">
        <v>2</v>
      </c>
      <c r="N58" s="66" t="s">
        <v>118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48">
        <v>28</v>
      </c>
      <c r="V58" s="48">
        <v>1</v>
      </c>
      <c r="W58" s="67">
        <v>2</v>
      </c>
      <c r="X58" s="48"/>
      <c r="Y58" s="48">
        <v>0.67200000000000004</v>
      </c>
      <c r="Z58" s="68">
        <v>168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57" t="s">
        <v>175</v>
      </c>
      <c r="C59" s="58" t="s">
        <v>49</v>
      </c>
      <c r="D59" s="285">
        <v>27</v>
      </c>
      <c r="E59" s="72" t="s">
        <v>136</v>
      </c>
      <c r="F59" s="60"/>
      <c r="G59" s="61"/>
      <c r="H59" s="62"/>
      <c r="I59" s="63">
        <v>12</v>
      </c>
      <c r="J59" s="64">
        <v>365</v>
      </c>
      <c r="K59" s="65" t="s">
        <v>2374</v>
      </c>
      <c r="L59" s="47" t="s">
        <v>108</v>
      </c>
      <c r="M59" s="48">
        <v>1</v>
      </c>
      <c r="N59" s="66" t="s">
        <v>1127</v>
      </c>
      <c r="O59" s="66">
        <v>0</v>
      </c>
      <c r="P59" s="66">
        <v>0</v>
      </c>
      <c r="Q59" s="66" t="s">
        <v>909</v>
      </c>
      <c r="R59" s="66">
        <v>0</v>
      </c>
      <c r="S59" s="66" t="s">
        <v>2375</v>
      </c>
      <c r="T59" s="66">
        <v>0</v>
      </c>
      <c r="U59" s="48">
        <v>26</v>
      </c>
      <c r="V59" s="48">
        <v>1</v>
      </c>
      <c r="W59" s="67">
        <v>1</v>
      </c>
      <c r="X59" s="48"/>
      <c r="Y59" s="48">
        <v>113.88</v>
      </c>
      <c r="Z59" s="68">
        <v>28470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57" t="s">
        <v>175</v>
      </c>
      <c r="C60" s="58" t="s">
        <v>139</v>
      </c>
      <c r="D60" s="285">
        <v>1</v>
      </c>
      <c r="E60" s="72" t="s">
        <v>1191</v>
      </c>
      <c r="F60" s="60"/>
      <c r="G60" s="61"/>
      <c r="H60" s="62"/>
      <c r="I60" s="63">
        <v>3</v>
      </c>
      <c r="J60" s="64">
        <v>293</v>
      </c>
      <c r="K60" s="65" t="s">
        <v>2376</v>
      </c>
      <c r="L60" s="47" t="s">
        <v>125</v>
      </c>
      <c r="M60" s="48">
        <v>2</v>
      </c>
      <c r="N60" s="66" t="s">
        <v>118</v>
      </c>
      <c r="O60" s="66">
        <v>0</v>
      </c>
      <c r="P60" s="66" t="s">
        <v>126</v>
      </c>
      <c r="Q60" s="66" t="s">
        <v>1124</v>
      </c>
      <c r="R60" s="66">
        <v>0</v>
      </c>
      <c r="S60" s="66">
        <v>0</v>
      </c>
      <c r="T60" s="66">
        <v>0</v>
      </c>
      <c r="U60" s="48">
        <v>28</v>
      </c>
      <c r="V60" s="48">
        <v>1</v>
      </c>
      <c r="W60" s="67">
        <v>2</v>
      </c>
      <c r="X60" s="48"/>
      <c r="Y60" s="48">
        <v>49.224000000000004</v>
      </c>
      <c r="Z60" s="68">
        <v>12306.000000000002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42"/>
      <c r="AK60" s="56"/>
      <c r="AL60" s="21"/>
    </row>
    <row r="61" spans="2:38" s="5" customFormat="1" ht="22.5" customHeight="1" x14ac:dyDescent="0.4">
      <c r="B61" s="57" t="s">
        <v>175</v>
      </c>
      <c r="C61" s="58" t="s">
        <v>139</v>
      </c>
      <c r="D61" s="285">
        <v>2</v>
      </c>
      <c r="E61" s="72" t="s">
        <v>2377</v>
      </c>
      <c r="F61" s="60"/>
      <c r="G61" s="61"/>
      <c r="H61" s="62"/>
      <c r="I61" s="63">
        <v>3</v>
      </c>
      <c r="J61" s="64">
        <v>293</v>
      </c>
      <c r="K61" s="65" t="s">
        <v>107</v>
      </c>
      <c r="L61" s="47" t="s">
        <v>52</v>
      </c>
      <c r="M61" s="48">
        <v>1</v>
      </c>
      <c r="N61" s="66" t="s">
        <v>1127</v>
      </c>
      <c r="O61" s="66">
        <v>0</v>
      </c>
      <c r="P61" s="66" t="s">
        <v>88</v>
      </c>
      <c r="Q61" s="66">
        <v>0</v>
      </c>
      <c r="R61" s="66">
        <v>0</v>
      </c>
      <c r="S61" s="66">
        <v>0</v>
      </c>
      <c r="T61" s="66">
        <v>0</v>
      </c>
      <c r="U61" s="48">
        <v>26</v>
      </c>
      <c r="V61" s="48">
        <v>1</v>
      </c>
      <c r="W61" s="67">
        <v>1</v>
      </c>
      <c r="X61" s="48"/>
      <c r="Y61" s="48">
        <v>22.853999999999999</v>
      </c>
      <c r="Z61" s="68">
        <v>5713.5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57" t="s">
        <v>175</v>
      </c>
      <c r="C62" s="58" t="s">
        <v>139</v>
      </c>
      <c r="D62" s="285">
        <v>2</v>
      </c>
      <c r="E62" s="72" t="s">
        <v>2377</v>
      </c>
      <c r="F62" s="60"/>
      <c r="G62" s="61"/>
      <c r="H62" s="62"/>
      <c r="I62" s="63">
        <v>24</v>
      </c>
      <c r="J62" s="64">
        <v>365</v>
      </c>
      <c r="K62" s="65" t="s">
        <v>2378</v>
      </c>
      <c r="L62" s="47" t="s">
        <v>90</v>
      </c>
      <c r="M62" s="48">
        <v>1</v>
      </c>
      <c r="N62" s="66" t="s">
        <v>343</v>
      </c>
      <c r="O62" s="66">
        <v>0</v>
      </c>
      <c r="P62" s="66">
        <v>0</v>
      </c>
      <c r="Q62" s="66" t="s">
        <v>92</v>
      </c>
      <c r="R62" s="66" t="s">
        <v>2371</v>
      </c>
      <c r="S62" s="66" t="s">
        <v>69</v>
      </c>
      <c r="T62" s="66">
        <v>0</v>
      </c>
      <c r="U62" s="48">
        <v>13</v>
      </c>
      <c r="V62" s="48">
        <v>1</v>
      </c>
      <c r="W62" s="67">
        <v>1</v>
      </c>
      <c r="X62" s="48"/>
      <c r="Y62" s="48">
        <v>113.88</v>
      </c>
      <c r="Z62" s="68">
        <v>28470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55" t="s">
        <v>189</v>
      </c>
      <c r="AK62" s="82" t="s">
        <v>189</v>
      </c>
      <c r="AL62" s="21"/>
    </row>
    <row r="63" spans="2:38" s="5" customFormat="1" ht="22.5" customHeight="1" x14ac:dyDescent="0.4">
      <c r="B63" s="57" t="s">
        <v>175</v>
      </c>
      <c r="C63" s="58" t="s">
        <v>139</v>
      </c>
      <c r="D63" s="285">
        <v>3</v>
      </c>
      <c r="E63" s="72" t="s">
        <v>775</v>
      </c>
      <c r="F63" s="60"/>
      <c r="G63" s="61"/>
      <c r="H63" s="62"/>
      <c r="I63" s="63">
        <v>4</v>
      </c>
      <c r="J63" s="64">
        <v>293</v>
      </c>
      <c r="K63" s="65" t="s">
        <v>2379</v>
      </c>
      <c r="L63" s="47" t="s">
        <v>125</v>
      </c>
      <c r="M63" s="48">
        <v>2</v>
      </c>
      <c r="N63" s="66" t="s">
        <v>149</v>
      </c>
      <c r="O63" s="66">
        <v>0</v>
      </c>
      <c r="P63" s="66" t="s">
        <v>126</v>
      </c>
      <c r="Q63" s="66">
        <v>0</v>
      </c>
      <c r="R63" s="66">
        <v>0</v>
      </c>
      <c r="S63" s="66" t="s">
        <v>134</v>
      </c>
      <c r="T63" s="66">
        <v>0</v>
      </c>
      <c r="U63" s="48">
        <v>47</v>
      </c>
      <c r="V63" s="48">
        <v>6</v>
      </c>
      <c r="W63" s="67">
        <v>12</v>
      </c>
      <c r="X63" s="48"/>
      <c r="Y63" s="48">
        <v>661.00800000000004</v>
      </c>
      <c r="Z63" s="68">
        <v>165252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57" t="s">
        <v>175</v>
      </c>
      <c r="C64" s="58" t="s">
        <v>139</v>
      </c>
      <c r="D64" s="285">
        <v>3</v>
      </c>
      <c r="E64" s="72" t="s">
        <v>775</v>
      </c>
      <c r="F64" s="60"/>
      <c r="G64" s="61"/>
      <c r="H64" s="62"/>
      <c r="I64" s="63">
        <v>24</v>
      </c>
      <c r="J64" s="64">
        <v>365</v>
      </c>
      <c r="K64" s="65" t="s">
        <v>2378</v>
      </c>
      <c r="L64" s="47" t="s">
        <v>90</v>
      </c>
      <c r="M64" s="48">
        <v>1</v>
      </c>
      <c r="N64" s="66" t="s">
        <v>343</v>
      </c>
      <c r="O64" s="66">
        <v>0</v>
      </c>
      <c r="P64" s="66">
        <v>0</v>
      </c>
      <c r="Q64" s="66" t="s">
        <v>92</v>
      </c>
      <c r="R64" s="66" t="s">
        <v>2371</v>
      </c>
      <c r="S64" s="66" t="s">
        <v>69</v>
      </c>
      <c r="T64" s="66">
        <v>0</v>
      </c>
      <c r="U64" s="48">
        <v>13</v>
      </c>
      <c r="V64" s="48">
        <v>2</v>
      </c>
      <c r="W64" s="67">
        <v>2</v>
      </c>
      <c r="X64" s="48"/>
      <c r="Y64" s="48">
        <v>227.76</v>
      </c>
      <c r="Z64" s="68">
        <v>56940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55" t="s">
        <v>189</v>
      </c>
      <c r="AK64" s="82" t="s">
        <v>189</v>
      </c>
      <c r="AL64" s="21"/>
    </row>
    <row r="65" spans="2:38" s="5" customFormat="1" ht="22.5" customHeight="1" x14ac:dyDescent="0.4">
      <c r="B65" s="57" t="s">
        <v>175</v>
      </c>
      <c r="C65" s="58" t="s">
        <v>139</v>
      </c>
      <c r="D65" s="285">
        <v>4</v>
      </c>
      <c r="E65" s="72" t="s">
        <v>2123</v>
      </c>
      <c r="F65" s="60"/>
      <c r="G65" s="61"/>
      <c r="H65" s="62"/>
      <c r="I65" s="63">
        <v>1</v>
      </c>
      <c r="J65" s="64">
        <v>12</v>
      </c>
      <c r="K65" s="65" t="s">
        <v>884</v>
      </c>
      <c r="L65" s="47" t="s">
        <v>96</v>
      </c>
      <c r="M65" s="48">
        <v>2</v>
      </c>
      <c r="N65" s="66" t="s">
        <v>118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48">
        <v>28</v>
      </c>
      <c r="V65" s="48">
        <v>1</v>
      </c>
      <c r="W65" s="67">
        <v>2</v>
      </c>
      <c r="X65" s="48"/>
      <c r="Y65" s="48">
        <v>0.67200000000000004</v>
      </c>
      <c r="Z65" s="68">
        <v>168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57" t="s">
        <v>175</v>
      </c>
      <c r="C66" s="58" t="s">
        <v>139</v>
      </c>
      <c r="D66" s="285">
        <v>5</v>
      </c>
      <c r="E66" s="72" t="s">
        <v>2160</v>
      </c>
      <c r="F66" s="60"/>
      <c r="G66" s="61"/>
      <c r="H66" s="62"/>
      <c r="I66" s="63">
        <v>1</v>
      </c>
      <c r="J66" s="64">
        <v>12</v>
      </c>
      <c r="K66" s="65" t="s">
        <v>900</v>
      </c>
      <c r="L66" s="47" t="s">
        <v>96</v>
      </c>
      <c r="M66" s="48">
        <v>1</v>
      </c>
      <c r="N66" s="66" t="s">
        <v>149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48">
        <v>47</v>
      </c>
      <c r="V66" s="48">
        <v>1</v>
      </c>
      <c r="W66" s="67">
        <v>1</v>
      </c>
      <c r="X66" s="48"/>
      <c r="Y66" s="48">
        <v>0.56400000000000006</v>
      </c>
      <c r="Z66" s="68">
        <v>141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57" t="s">
        <v>175</v>
      </c>
      <c r="C67" s="58" t="s">
        <v>139</v>
      </c>
      <c r="D67" s="285">
        <v>6</v>
      </c>
      <c r="E67" s="72" t="s">
        <v>2171</v>
      </c>
      <c r="F67" s="60"/>
      <c r="G67" s="61"/>
      <c r="H67" s="62"/>
      <c r="I67" s="63">
        <v>5</v>
      </c>
      <c r="J67" s="64">
        <v>293</v>
      </c>
      <c r="K67" s="65" t="s">
        <v>2380</v>
      </c>
      <c r="L67" s="47" t="s">
        <v>125</v>
      </c>
      <c r="M67" s="48">
        <v>2</v>
      </c>
      <c r="N67" s="66" t="s">
        <v>118</v>
      </c>
      <c r="O67" s="66">
        <v>0</v>
      </c>
      <c r="P67" s="66" t="s">
        <v>126</v>
      </c>
      <c r="Q67" s="66">
        <v>0</v>
      </c>
      <c r="R67" s="66">
        <v>0</v>
      </c>
      <c r="S67" s="66">
        <v>0</v>
      </c>
      <c r="T67" s="66">
        <v>0</v>
      </c>
      <c r="U67" s="48">
        <v>28</v>
      </c>
      <c r="V67" s="48">
        <v>1</v>
      </c>
      <c r="W67" s="67">
        <v>2</v>
      </c>
      <c r="X67" s="48"/>
      <c r="Y67" s="48">
        <v>82.04</v>
      </c>
      <c r="Z67" s="68">
        <v>20510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57" t="s">
        <v>175</v>
      </c>
      <c r="C68" s="58" t="s">
        <v>139</v>
      </c>
      <c r="D68" s="285">
        <v>6</v>
      </c>
      <c r="E68" s="72" t="s">
        <v>2171</v>
      </c>
      <c r="F68" s="60"/>
      <c r="G68" s="61"/>
      <c r="H68" s="62"/>
      <c r="I68" s="63">
        <v>5</v>
      </c>
      <c r="J68" s="64">
        <v>293</v>
      </c>
      <c r="K68" s="65" t="s">
        <v>2369</v>
      </c>
      <c r="L68" s="47" t="s">
        <v>796</v>
      </c>
      <c r="M68" s="48">
        <v>1</v>
      </c>
      <c r="N68" s="66" t="s">
        <v>437</v>
      </c>
      <c r="O68" s="66">
        <v>0</v>
      </c>
      <c r="P68" s="66">
        <v>0</v>
      </c>
      <c r="Q68" s="66" t="s">
        <v>84</v>
      </c>
      <c r="R68" s="66">
        <v>0</v>
      </c>
      <c r="S68" s="66" t="s">
        <v>2162</v>
      </c>
      <c r="T68" s="66">
        <v>0</v>
      </c>
      <c r="U68" s="48">
        <v>36</v>
      </c>
      <c r="V68" s="48">
        <v>1</v>
      </c>
      <c r="W68" s="67">
        <v>1</v>
      </c>
      <c r="X68" s="48"/>
      <c r="Y68" s="48">
        <v>52.739999999999995</v>
      </c>
      <c r="Z68" s="68">
        <v>13184.999999999998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57" t="s">
        <v>175</v>
      </c>
      <c r="C69" s="58" t="s">
        <v>139</v>
      </c>
      <c r="D69" s="285">
        <v>7</v>
      </c>
      <c r="E69" s="206" t="s">
        <v>234</v>
      </c>
      <c r="F69" s="59"/>
      <c r="G69" s="163"/>
      <c r="H69" s="164"/>
      <c r="I69" s="165">
        <v>3</v>
      </c>
      <c r="J69" s="166">
        <v>293</v>
      </c>
      <c r="K69" s="167" t="s">
        <v>2381</v>
      </c>
      <c r="L69" s="168" t="s">
        <v>425</v>
      </c>
      <c r="M69" s="67">
        <v>3</v>
      </c>
      <c r="N69" s="169" t="s">
        <v>83</v>
      </c>
      <c r="O69" s="169">
        <v>0</v>
      </c>
      <c r="P69" s="169" t="s">
        <v>2144</v>
      </c>
      <c r="Q69" s="169">
        <v>0</v>
      </c>
      <c r="R69" s="169">
        <v>0</v>
      </c>
      <c r="S69" s="169" t="s">
        <v>1100</v>
      </c>
      <c r="T69" s="169">
        <v>0</v>
      </c>
      <c r="U69" s="67">
        <v>34</v>
      </c>
      <c r="V69" s="67">
        <v>1</v>
      </c>
      <c r="W69" s="67">
        <v>3</v>
      </c>
      <c r="X69" s="67"/>
      <c r="Y69" s="67">
        <v>89.658000000000015</v>
      </c>
      <c r="Z69" s="172">
        <v>22414.500000000004</v>
      </c>
      <c r="AA69" s="149"/>
      <c r="AB69" s="69"/>
      <c r="AC69" s="69"/>
      <c r="AD69" s="69"/>
      <c r="AE69" s="70"/>
      <c r="AF69" s="71"/>
      <c r="AG69" s="70"/>
      <c r="AH69" s="70">
        <f t="shared" si="0"/>
        <v>0</v>
      </c>
      <c r="AI69" s="96">
        <f t="shared" si="1"/>
        <v>0</v>
      </c>
      <c r="AJ69" s="256"/>
      <c r="AK69" s="96"/>
      <c r="AL69" s="21"/>
    </row>
    <row r="70" spans="2:38" s="5" customFormat="1" ht="22.5" customHeight="1" x14ac:dyDescent="0.4">
      <c r="B70" s="57" t="s">
        <v>175</v>
      </c>
      <c r="C70" s="58" t="s">
        <v>139</v>
      </c>
      <c r="D70" s="285">
        <v>7</v>
      </c>
      <c r="E70" s="72" t="s">
        <v>234</v>
      </c>
      <c r="F70" s="60"/>
      <c r="G70" s="61"/>
      <c r="H70" s="62"/>
      <c r="I70" s="63">
        <v>3</v>
      </c>
      <c r="J70" s="64">
        <v>293</v>
      </c>
      <c r="K70" s="65" t="s">
        <v>2351</v>
      </c>
      <c r="L70" s="47" t="s">
        <v>125</v>
      </c>
      <c r="M70" s="48">
        <v>1</v>
      </c>
      <c r="N70" s="66" t="s">
        <v>149</v>
      </c>
      <c r="O70" s="66">
        <v>0</v>
      </c>
      <c r="P70" s="66" t="s">
        <v>1180</v>
      </c>
      <c r="Q70" s="66">
        <v>0</v>
      </c>
      <c r="R70" s="66">
        <v>0</v>
      </c>
      <c r="S70" s="66">
        <v>0</v>
      </c>
      <c r="T70" s="66">
        <v>0</v>
      </c>
      <c r="U70" s="48">
        <v>47</v>
      </c>
      <c r="V70" s="48">
        <v>6</v>
      </c>
      <c r="W70" s="48">
        <v>6</v>
      </c>
      <c r="X70" s="48"/>
      <c r="Y70" s="48">
        <v>247.87800000000001</v>
      </c>
      <c r="Z70" s="68">
        <v>61969.500000000007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57" t="s">
        <v>175</v>
      </c>
      <c r="C71" s="58" t="s">
        <v>139</v>
      </c>
      <c r="D71" s="285">
        <v>7</v>
      </c>
      <c r="E71" s="72" t="s">
        <v>234</v>
      </c>
      <c r="F71" s="60"/>
      <c r="G71" s="61"/>
      <c r="H71" s="62"/>
      <c r="I71" s="63">
        <v>3</v>
      </c>
      <c r="J71" s="64">
        <v>293</v>
      </c>
      <c r="K71" s="65" t="s">
        <v>107</v>
      </c>
      <c r="L71" s="47" t="s">
        <v>52</v>
      </c>
      <c r="M71" s="48">
        <v>1</v>
      </c>
      <c r="N71" s="66" t="s">
        <v>1127</v>
      </c>
      <c r="O71" s="66">
        <v>0</v>
      </c>
      <c r="P71" s="66" t="s">
        <v>88</v>
      </c>
      <c r="Q71" s="66">
        <v>0</v>
      </c>
      <c r="R71" s="66">
        <v>0</v>
      </c>
      <c r="S71" s="66">
        <v>0</v>
      </c>
      <c r="T71" s="66">
        <v>0</v>
      </c>
      <c r="U71" s="48">
        <v>26</v>
      </c>
      <c r="V71" s="48">
        <v>3</v>
      </c>
      <c r="W71" s="67">
        <v>3</v>
      </c>
      <c r="X71" s="48"/>
      <c r="Y71" s="48">
        <v>68.561999999999998</v>
      </c>
      <c r="Z71" s="68">
        <v>17140.5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57" t="s">
        <v>175</v>
      </c>
      <c r="C72" s="58" t="s">
        <v>139</v>
      </c>
      <c r="D72" s="285">
        <v>8</v>
      </c>
      <c r="E72" s="72" t="s">
        <v>119</v>
      </c>
      <c r="F72" s="60"/>
      <c r="G72" s="61"/>
      <c r="H72" s="62"/>
      <c r="I72" s="63">
        <v>12</v>
      </c>
      <c r="J72" s="64">
        <v>293</v>
      </c>
      <c r="K72" s="65" t="s">
        <v>1344</v>
      </c>
      <c r="L72" s="47" t="s">
        <v>125</v>
      </c>
      <c r="M72" s="48">
        <v>2</v>
      </c>
      <c r="N72" s="66" t="s">
        <v>149</v>
      </c>
      <c r="O72" s="66">
        <v>0</v>
      </c>
      <c r="P72" s="66" t="s">
        <v>126</v>
      </c>
      <c r="Q72" s="66">
        <v>0</v>
      </c>
      <c r="R72" s="66">
        <v>0</v>
      </c>
      <c r="S72" s="66">
        <v>0</v>
      </c>
      <c r="T72" s="66">
        <v>0</v>
      </c>
      <c r="U72" s="48">
        <v>47</v>
      </c>
      <c r="V72" s="48">
        <v>3</v>
      </c>
      <c r="W72" s="67">
        <v>6</v>
      </c>
      <c r="X72" s="48"/>
      <c r="Y72" s="48">
        <v>991.51200000000006</v>
      </c>
      <c r="Z72" s="68">
        <v>247878.00000000003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57" t="s">
        <v>175</v>
      </c>
      <c r="C73" s="58" t="s">
        <v>139</v>
      </c>
      <c r="D73" s="285">
        <v>8</v>
      </c>
      <c r="E73" s="72" t="s">
        <v>119</v>
      </c>
      <c r="F73" s="60"/>
      <c r="G73" s="61"/>
      <c r="H73" s="62"/>
      <c r="I73" s="63">
        <v>12</v>
      </c>
      <c r="J73" s="64">
        <v>293</v>
      </c>
      <c r="K73" s="65" t="s">
        <v>2355</v>
      </c>
      <c r="L73" s="47" t="s">
        <v>125</v>
      </c>
      <c r="M73" s="48">
        <v>2</v>
      </c>
      <c r="N73" s="66" t="s">
        <v>149</v>
      </c>
      <c r="O73" s="66">
        <v>0</v>
      </c>
      <c r="P73" s="66" t="s">
        <v>126</v>
      </c>
      <c r="Q73" s="66">
        <v>0</v>
      </c>
      <c r="R73" s="66">
        <v>0</v>
      </c>
      <c r="S73" s="66">
        <v>0</v>
      </c>
      <c r="T73" s="66" t="s">
        <v>64</v>
      </c>
      <c r="U73" s="48">
        <v>47</v>
      </c>
      <c r="V73" s="48">
        <v>1</v>
      </c>
      <c r="W73" s="67">
        <v>2</v>
      </c>
      <c r="X73" s="48"/>
      <c r="Y73" s="48">
        <v>330.50400000000002</v>
      </c>
      <c r="Z73" s="68">
        <v>82626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57" t="s">
        <v>175</v>
      </c>
      <c r="C74" s="58" t="s">
        <v>139</v>
      </c>
      <c r="D74" s="285">
        <v>8</v>
      </c>
      <c r="E74" s="72" t="s">
        <v>119</v>
      </c>
      <c r="F74" s="60"/>
      <c r="G74" s="61"/>
      <c r="H74" s="62"/>
      <c r="I74" s="63">
        <v>12</v>
      </c>
      <c r="J74" s="64">
        <v>293</v>
      </c>
      <c r="K74" s="65" t="s">
        <v>107</v>
      </c>
      <c r="L74" s="47" t="s">
        <v>52</v>
      </c>
      <c r="M74" s="48">
        <v>1</v>
      </c>
      <c r="N74" s="66" t="s">
        <v>1127</v>
      </c>
      <c r="O74" s="66">
        <v>0</v>
      </c>
      <c r="P74" s="66" t="s">
        <v>88</v>
      </c>
      <c r="Q74" s="66">
        <v>0</v>
      </c>
      <c r="R74" s="66">
        <v>0</v>
      </c>
      <c r="S74" s="66">
        <v>0</v>
      </c>
      <c r="T74" s="66">
        <v>0</v>
      </c>
      <c r="U74" s="48">
        <v>26</v>
      </c>
      <c r="V74" s="48">
        <v>4</v>
      </c>
      <c r="W74" s="67">
        <v>4</v>
      </c>
      <c r="X74" s="48"/>
      <c r="Y74" s="48">
        <v>365.66399999999999</v>
      </c>
      <c r="Z74" s="68">
        <v>91416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57" t="s">
        <v>175</v>
      </c>
      <c r="C75" s="58" t="s">
        <v>139</v>
      </c>
      <c r="D75" s="285">
        <v>8</v>
      </c>
      <c r="E75" s="72" t="s">
        <v>119</v>
      </c>
      <c r="F75" s="60"/>
      <c r="G75" s="61"/>
      <c r="H75" s="62"/>
      <c r="I75" s="63">
        <v>12</v>
      </c>
      <c r="J75" s="64">
        <v>293</v>
      </c>
      <c r="K75" s="65" t="s">
        <v>2342</v>
      </c>
      <c r="L75" s="47" t="s">
        <v>52</v>
      </c>
      <c r="M75" s="48">
        <v>1</v>
      </c>
      <c r="N75" s="66" t="s">
        <v>310</v>
      </c>
      <c r="O75" s="66">
        <v>0</v>
      </c>
      <c r="P75" s="66" t="s">
        <v>88</v>
      </c>
      <c r="Q75" s="66">
        <v>0</v>
      </c>
      <c r="R75" s="66">
        <v>0</v>
      </c>
      <c r="S75" s="66">
        <v>0</v>
      </c>
      <c r="T75" s="66">
        <v>0</v>
      </c>
      <c r="U75" s="48">
        <v>34</v>
      </c>
      <c r="V75" s="48">
        <v>4</v>
      </c>
      <c r="W75" s="67">
        <v>4</v>
      </c>
      <c r="X75" s="48"/>
      <c r="Y75" s="48">
        <v>478.17600000000004</v>
      </c>
      <c r="Z75" s="68">
        <v>119544.00000000001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57" t="s">
        <v>175</v>
      </c>
      <c r="C76" s="58" t="s">
        <v>139</v>
      </c>
      <c r="D76" s="285">
        <v>8</v>
      </c>
      <c r="E76" s="72" t="s">
        <v>119</v>
      </c>
      <c r="F76" s="60"/>
      <c r="G76" s="61"/>
      <c r="H76" s="62"/>
      <c r="I76" s="63">
        <v>0</v>
      </c>
      <c r="J76" s="64">
        <v>365</v>
      </c>
      <c r="K76" s="65" t="s">
        <v>2340</v>
      </c>
      <c r="L76" s="47" t="s">
        <v>61</v>
      </c>
      <c r="M76" s="48">
        <v>1</v>
      </c>
      <c r="N76" s="66" t="s">
        <v>2341</v>
      </c>
      <c r="O76" s="66">
        <v>0</v>
      </c>
      <c r="P76" s="66" t="s">
        <v>211</v>
      </c>
      <c r="Q76" s="66">
        <v>0</v>
      </c>
      <c r="R76" s="66">
        <v>0</v>
      </c>
      <c r="S76" s="66">
        <v>0</v>
      </c>
      <c r="T76" s="66" t="s">
        <v>64</v>
      </c>
      <c r="U76" s="48">
        <v>13</v>
      </c>
      <c r="V76" s="48">
        <v>1</v>
      </c>
      <c r="W76" s="67">
        <v>1</v>
      </c>
      <c r="X76" s="48"/>
      <c r="Y76" s="48">
        <v>0</v>
      </c>
      <c r="Z76" s="68">
        <v>0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55" t="s">
        <v>189</v>
      </c>
      <c r="AK76" s="82" t="s">
        <v>189</v>
      </c>
      <c r="AL76" s="21"/>
    </row>
    <row r="77" spans="2:38" s="5" customFormat="1" ht="22.5" customHeight="1" x14ac:dyDescent="0.4">
      <c r="B77" s="57" t="s">
        <v>175</v>
      </c>
      <c r="C77" s="58" t="s">
        <v>139</v>
      </c>
      <c r="D77" s="285">
        <v>8</v>
      </c>
      <c r="E77" s="72" t="s">
        <v>119</v>
      </c>
      <c r="F77" s="60"/>
      <c r="G77" s="61"/>
      <c r="H77" s="62"/>
      <c r="I77" s="63">
        <v>24</v>
      </c>
      <c r="J77" s="64">
        <v>365</v>
      </c>
      <c r="K77" s="65" t="s">
        <v>2382</v>
      </c>
      <c r="L77" s="47" t="s">
        <v>66</v>
      </c>
      <c r="M77" s="48">
        <v>1</v>
      </c>
      <c r="N77" s="66" t="s">
        <v>118</v>
      </c>
      <c r="O77" s="66">
        <v>0</v>
      </c>
      <c r="P77" s="66">
        <v>0</v>
      </c>
      <c r="Q77" s="66" t="s">
        <v>92</v>
      </c>
      <c r="R77" s="66" t="s">
        <v>2344</v>
      </c>
      <c r="S77" s="66" t="s">
        <v>450</v>
      </c>
      <c r="T77" s="66">
        <v>0</v>
      </c>
      <c r="U77" s="48">
        <v>28</v>
      </c>
      <c r="V77" s="48">
        <v>1</v>
      </c>
      <c r="W77" s="67">
        <v>1</v>
      </c>
      <c r="X77" s="48"/>
      <c r="Y77" s="48">
        <v>245.28</v>
      </c>
      <c r="Z77" s="68">
        <v>61320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55" t="s">
        <v>189</v>
      </c>
      <c r="AK77" s="82" t="s">
        <v>189</v>
      </c>
      <c r="AL77" s="21"/>
    </row>
    <row r="78" spans="2:38" s="5" customFormat="1" ht="22.5" customHeight="1" x14ac:dyDescent="0.4">
      <c r="B78" s="57" t="s">
        <v>175</v>
      </c>
      <c r="C78" s="58" t="s">
        <v>139</v>
      </c>
      <c r="D78" s="285">
        <v>8</v>
      </c>
      <c r="E78" s="72" t="s">
        <v>119</v>
      </c>
      <c r="F78" s="60"/>
      <c r="G78" s="61"/>
      <c r="H78" s="62"/>
      <c r="I78" s="63" t="s">
        <v>175</v>
      </c>
      <c r="J78" s="64" t="s">
        <v>175</v>
      </c>
      <c r="K78" s="65" t="s">
        <v>185</v>
      </c>
      <c r="L78" s="136" t="s">
        <v>186</v>
      </c>
      <c r="M78" s="73">
        <v>0</v>
      </c>
      <c r="N78" s="74" t="s">
        <v>185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3" t="s">
        <v>175</v>
      </c>
      <c r="V78" s="73"/>
      <c r="W78" s="75" t="s">
        <v>175</v>
      </c>
      <c r="X78" s="73" t="s">
        <v>2505</v>
      </c>
      <c r="Y78" s="73" t="s">
        <v>175</v>
      </c>
      <c r="Z78" s="76" t="s">
        <v>175</v>
      </c>
      <c r="AA78" s="158" t="s">
        <v>187</v>
      </c>
      <c r="AB78" s="78" t="s">
        <v>188</v>
      </c>
      <c r="AC78" s="78" t="s">
        <v>175</v>
      </c>
      <c r="AD78" s="78" t="s">
        <v>175</v>
      </c>
      <c r="AE78" s="78" t="s">
        <v>175</v>
      </c>
      <c r="AF78" s="78" t="s">
        <v>175</v>
      </c>
      <c r="AG78" s="78" t="s">
        <v>175</v>
      </c>
      <c r="AH78" s="81" t="s">
        <v>189</v>
      </c>
      <c r="AI78" s="259" t="s">
        <v>189</v>
      </c>
      <c r="AJ78" s="255" t="s">
        <v>2505</v>
      </c>
      <c r="AK78" s="82" t="s">
        <v>2505</v>
      </c>
      <c r="AL78" s="21"/>
    </row>
    <row r="79" spans="2:38" s="5" customFormat="1" ht="22.5" customHeight="1" x14ac:dyDescent="0.4">
      <c r="B79" s="57" t="s">
        <v>175</v>
      </c>
      <c r="C79" s="58" t="s">
        <v>139</v>
      </c>
      <c r="D79" s="285">
        <v>9</v>
      </c>
      <c r="E79" s="72" t="s">
        <v>2383</v>
      </c>
      <c r="F79" s="60"/>
      <c r="G79" s="61"/>
      <c r="H79" s="62"/>
      <c r="I79" s="63">
        <v>11</v>
      </c>
      <c r="J79" s="64">
        <v>293</v>
      </c>
      <c r="K79" s="65" t="s">
        <v>2357</v>
      </c>
      <c r="L79" s="47" t="s">
        <v>125</v>
      </c>
      <c r="M79" s="48">
        <v>2</v>
      </c>
      <c r="N79" s="66" t="s">
        <v>149</v>
      </c>
      <c r="O79" s="66">
        <v>0</v>
      </c>
      <c r="P79" s="66" t="s">
        <v>126</v>
      </c>
      <c r="Q79" s="66">
        <v>0</v>
      </c>
      <c r="R79" s="66">
        <v>0</v>
      </c>
      <c r="S79" s="66">
        <v>0</v>
      </c>
      <c r="T79" s="66">
        <v>0</v>
      </c>
      <c r="U79" s="48">
        <v>47</v>
      </c>
      <c r="V79" s="48">
        <v>10</v>
      </c>
      <c r="W79" s="67">
        <v>20</v>
      </c>
      <c r="X79" s="48"/>
      <c r="Y79" s="48">
        <v>3029.62</v>
      </c>
      <c r="Z79" s="68">
        <v>757405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42"/>
      <c r="AK79" s="56"/>
      <c r="AL79" s="21"/>
    </row>
    <row r="80" spans="2:38" s="5" customFormat="1" ht="22.5" customHeight="1" x14ac:dyDescent="0.4">
      <c r="B80" s="57" t="s">
        <v>175</v>
      </c>
      <c r="C80" s="58" t="s">
        <v>139</v>
      </c>
      <c r="D80" s="285">
        <v>10</v>
      </c>
      <c r="E80" s="72" t="s">
        <v>2384</v>
      </c>
      <c r="F80" s="60"/>
      <c r="G80" s="61"/>
      <c r="H80" s="62"/>
      <c r="I80" s="63">
        <v>6</v>
      </c>
      <c r="J80" s="64">
        <v>293</v>
      </c>
      <c r="K80" s="65" t="s">
        <v>2357</v>
      </c>
      <c r="L80" s="47" t="s">
        <v>125</v>
      </c>
      <c r="M80" s="48">
        <v>2</v>
      </c>
      <c r="N80" s="66" t="s">
        <v>149</v>
      </c>
      <c r="O80" s="66">
        <v>0</v>
      </c>
      <c r="P80" s="66" t="s">
        <v>126</v>
      </c>
      <c r="Q80" s="66">
        <v>0</v>
      </c>
      <c r="R80" s="66">
        <v>0</v>
      </c>
      <c r="S80" s="66">
        <v>0</v>
      </c>
      <c r="T80" s="66">
        <v>0</v>
      </c>
      <c r="U80" s="48">
        <v>47</v>
      </c>
      <c r="V80" s="48">
        <v>6</v>
      </c>
      <c r="W80" s="67">
        <v>12</v>
      </c>
      <c r="X80" s="48"/>
      <c r="Y80" s="48">
        <v>991.51200000000006</v>
      </c>
      <c r="Z80" s="68">
        <v>247878.00000000003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42"/>
      <c r="AK80" s="56"/>
      <c r="AL80" s="21"/>
    </row>
    <row r="81" spans="2:38" s="5" customFormat="1" ht="22.5" customHeight="1" x14ac:dyDescent="0.4">
      <c r="B81" s="57" t="s">
        <v>175</v>
      </c>
      <c r="C81" s="58" t="s">
        <v>139</v>
      </c>
      <c r="D81" s="285">
        <v>10</v>
      </c>
      <c r="E81" s="72" t="s">
        <v>2384</v>
      </c>
      <c r="F81" s="60"/>
      <c r="G81" s="61"/>
      <c r="H81" s="62"/>
      <c r="I81" s="63">
        <v>6</v>
      </c>
      <c r="J81" s="64">
        <v>293</v>
      </c>
      <c r="K81" s="65" t="s">
        <v>107</v>
      </c>
      <c r="L81" s="47" t="s">
        <v>52</v>
      </c>
      <c r="M81" s="48">
        <v>1</v>
      </c>
      <c r="N81" s="66" t="s">
        <v>1127</v>
      </c>
      <c r="O81" s="66">
        <v>0</v>
      </c>
      <c r="P81" s="66" t="s">
        <v>88</v>
      </c>
      <c r="Q81" s="66">
        <v>0</v>
      </c>
      <c r="R81" s="66">
        <v>0</v>
      </c>
      <c r="S81" s="66">
        <v>0</v>
      </c>
      <c r="T81" s="66">
        <v>0</v>
      </c>
      <c r="U81" s="48">
        <v>26</v>
      </c>
      <c r="V81" s="48">
        <v>3</v>
      </c>
      <c r="W81" s="67">
        <v>3</v>
      </c>
      <c r="X81" s="48"/>
      <c r="Y81" s="48">
        <v>137.124</v>
      </c>
      <c r="Z81" s="68">
        <v>34281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57" t="s">
        <v>175</v>
      </c>
      <c r="C82" s="58" t="s">
        <v>139</v>
      </c>
      <c r="D82" s="285">
        <v>11</v>
      </c>
      <c r="E82" s="72" t="s">
        <v>2364</v>
      </c>
      <c r="F82" s="60"/>
      <c r="G82" s="61"/>
      <c r="H82" s="62"/>
      <c r="I82" s="63">
        <v>6</v>
      </c>
      <c r="J82" s="64">
        <v>293</v>
      </c>
      <c r="K82" s="65" t="s">
        <v>2380</v>
      </c>
      <c r="L82" s="47" t="s">
        <v>125</v>
      </c>
      <c r="M82" s="48">
        <v>2</v>
      </c>
      <c r="N82" s="66" t="s">
        <v>118</v>
      </c>
      <c r="O82" s="66">
        <v>0</v>
      </c>
      <c r="P82" s="66" t="s">
        <v>126</v>
      </c>
      <c r="Q82" s="66">
        <v>0</v>
      </c>
      <c r="R82" s="66">
        <v>0</v>
      </c>
      <c r="S82" s="66">
        <v>0</v>
      </c>
      <c r="T82" s="66">
        <v>0</v>
      </c>
      <c r="U82" s="48">
        <v>28</v>
      </c>
      <c r="V82" s="48">
        <v>2</v>
      </c>
      <c r="W82" s="67">
        <v>4</v>
      </c>
      <c r="X82" s="48"/>
      <c r="Y82" s="48">
        <v>196.89600000000002</v>
      </c>
      <c r="Z82" s="68">
        <v>49224.000000000007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57" t="s">
        <v>175</v>
      </c>
      <c r="C83" s="58" t="s">
        <v>139</v>
      </c>
      <c r="D83" s="285">
        <v>11</v>
      </c>
      <c r="E83" s="72" t="s">
        <v>2364</v>
      </c>
      <c r="F83" s="60"/>
      <c r="G83" s="61"/>
      <c r="H83" s="62"/>
      <c r="I83" s="63">
        <v>6</v>
      </c>
      <c r="J83" s="64">
        <v>293</v>
      </c>
      <c r="K83" s="65" t="s">
        <v>2385</v>
      </c>
      <c r="L83" s="47" t="s">
        <v>125</v>
      </c>
      <c r="M83" s="48">
        <v>1</v>
      </c>
      <c r="N83" s="66" t="s">
        <v>149</v>
      </c>
      <c r="O83" s="66">
        <v>0</v>
      </c>
      <c r="P83" s="66" t="s">
        <v>2336</v>
      </c>
      <c r="Q83" s="66" t="s">
        <v>769</v>
      </c>
      <c r="R83" s="66">
        <v>0</v>
      </c>
      <c r="S83" s="66">
        <v>0</v>
      </c>
      <c r="T83" s="66">
        <v>0</v>
      </c>
      <c r="U83" s="48">
        <v>47</v>
      </c>
      <c r="V83" s="48">
        <v>1</v>
      </c>
      <c r="W83" s="67">
        <v>1</v>
      </c>
      <c r="X83" s="48"/>
      <c r="Y83" s="48">
        <v>82.626000000000005</v>
      </c>
      <c r="Z83" s="68">
        <v>20656.5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42"/>
      <c r="AK83" s="56"/>
      <c r="AL83" s="21"/>
    </row>
    <row r="84" spans="2:38" s="5" customFormat="1" ht="22.5" customHeight="1" x14ac:dyDescent="0.4">
      <c r="B84" s="57" t="s">
        <v>175</v>
      </c>
      <c r="C84" s="58" t="s">
        <v>139</v>
      </c>
      <c r="D84" s="285">
        <v>11</v>
      </c>
      <c r="E84" s="72" t="s">
        <v>2364</v>
      </c>
      <c r="F84" s="60"/>
      <c r="G84" s="61"/>
      <c r="H84" s="62"/>
      <c r="I84" s="63">
        <v>6</v>
      </c>
      <c r="J84" s="64">
        <v>293</v>
      </c>
      <c r="K84" s="65" t="s">
        <v>2386</v>
      </c>
      <c r="L84" s="47" t="s">
        <v>125</v>
      </c>
      <c r="M84" s="48">
        <v>1</v>
      </c>
      <c r="N84" s="66" t="s">
        <v>149</v>
      </c>
      <c r="O84" s="66">
        <v>0</v>
      </c>
      <c r="P84" s="66" t="s">
        <v>2336</v>
      </c>
      <c r="Q84" s="66" t="s">
        <v>2338</v>
      </c>
      <c r="R84" s="66">
        <v>0</v>
      </c>
      <c r="S84" s="66">
        <v>0</v>
      </c>
      <c r="T84" s="66">
        <v>0</v>
      </c>
      <c r="U84" s="48">
        <v>47</v>
      </c>
      <c r="V84" s="48">
        <v>1</v>
      </c>
      <c r="W84" s="67">
        <v>1</v>
      </c>
      <c r="X84" s="48"/>
      <c r="Y84" s="48">
        <v>82.626000000000005</v>
      </c>
      <c r="Z84" s="68">
        <v>20656.5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42"/>
      <c r="AK84" s="56"/>
      <c r="AL84" s="21"/>
    </row>
    <row r="85" spans="2:38" s="5" customFormat="1" ht="22.5" customHeight="1" x14ac:dyDescent="0.4">
      <c r="B85" s="57" t="s">
        <v>175</v>
      </c>
      <c r="C85" s="58" t="s">
        <v>139</v>
      </c>
      <c r="D85" s="285">
        <v>11</v>
      </c>
      <c r="E85" s="72" t="s">
        <v>2364</v>
      </c>
      <c r="F85" s="60"/>
      <c r="G85" s="61"/>
      <c r="H85" s="62"/>
      <c r="I85" s="63">
        <v>6</v>
      </c>
      <c r="J85" s="64">
        <v>293</v>
      </c>
      <c r="K85" s="65" t="s">
        <v>2387</v>
      </c>
      <c r="L85" s="47" t="s">
        <v>125</v>
      </c>
      <c r="M85" s="48">
        <v>1</v>
      </c>
      <c r="N85" s="66" t="s">
        <v>149</v>
      </c>
      <c r="O85" s="66">
        <v>0</v>
      </c>
      <c r="P85" s="66" t="s">
        <v>2336</v>
      </c>
      <c r="Q85" s="66" t="s">
        <v>772</v>
      </c>
      <c r="R85" s="66">
        <v>0</v>
      </c>
      <c r="S85" s="66">
        <v>0</v>
      </c>
      <c r="T85" s="66">
        <v>0</v>
      </c>
      <c r="U85" s="48">
        <v>47</v>
      </c>
      <c r="V85" s="48">
        <v>1</v>
      </c>
      <c r="W85" s="67">
        <v>1</v>
      </c>
      <c r="X85" s="48"/>
      <c r="Y85" s="48">
        <v>82.626000000000005</v>
      </c>
      <c r="Z85" s="68">
        <v>20656.5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42"/>
      <c r="AK85" s="56"/>
      <c r="AL85" s="21"/>
    </row>
    <row r="86" spans="2:38" s="5" customFormat="1" ht="22.5" customHeight="1" x14ac:dyDescent="0.4">
      <c r="B86" s="57" t="s">
        <v>175</v>
      </c>
      <c r="C86" s="58" t="s">
        <v>139</v>
      </c>
      <c r="D86" s="285">
        <v>12</v>
      </c>
      <c r="E86" s="72" t="s">
        <v>2388</v>
      </c>
      <c r="F86" s="60"/>
      <c r="G86" s="61"/>
      <c r="H86" s="62"/>
      <c r="I86" s="63">
        <v>12</v>
      </c>
      <c r="J86" s="64">
        <v>293</v>
      </c>
      <c r="K86" s="65" t="s">
        <v>2357</v>
      </c>
      <c r="L86" s="47" t="s">
        <v>125</v>
      </c>
      <c r="M86" s="48">
        <v>2</v>
      </c>
      <c r="N86" s="66" t="s">
        <v>149</v>
      </c>
      <c r="O86" s="66">
        <v>0</v>
      </c>
      <c r="P86" s="66" t="s">
        <v>126</v>
      </c>
      <c r="Q86" s="66">
        <v>0</v>
      </c>
      <c r="R86" s="66">
        <v>0</v>
      </c>
      <c r="S86" s="66">
        <v>0</v>
      </c>
      <c r="T86" s="66">
        <v>0</v>
      </c>
      <c r="U86" s="48">
        <v>47</v>
      </c>
      <c r="V86" s="48">
        <v>6</v>
      </c>
      <c r="W86" s="67">
        <v>12</v>
      </c>
      <c r="X86" s="48"/>
      <c r="Y86" s="48">
        <v>1983.0240000000001</v>
      </c>
      <c r="Z86" s="68">
        <v>495756.00000000006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42"/>
      <c r="AK86" s="56"/>
      <c r="AL86" s="21"/>
    </row>
    <row r="87" spans="2:38" s="5" customFormat="1" ht="22.5" customHeight="1" x14ac:dyDescent="0.4">
      <c r="B87" s="57" t="s">
        <v>175</v>
      </c>
      <c r="C87" s="58" t="s">
        <v>139</v>
      </c>
      <c r="D87" s="285">
        <v>13</v>
      </c>
      <c r="E87" s="72" t="s">
        <v>719</v>
      </c>
      <c r="F87" s="60"/>
      <c r="G87" s="61"/>
      <c r="H87" s="62"/>
      <c r="I87" s="63">
        <v>1</v>
      </c>
      <c r="J87" s="64">
        <v>12</v>
      </c>
      <c r="K87" s="65" t="s">
        <v>900</v>
      </c>
      <c r="L87" s="47" t="s">
        <v>96</v>
      </c>
      <c r="M87" s="48">
        <v>1</v>
      </c>
      <c r="N87" s="66" t="s">
        <v>149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48">
        <v>47</v>
      </c>
      <c r="V87" s="48">
        <v>2</v>
      </c>
      <c r="W87" s="67">
        <v>2</v>
      </c>
      <c r="X87" s="48"/>
      <c r="Y87" s="48">
        <v>1.1280000000000001</v>
      </c>
      <c r="Z87" s="68">
        <v>282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42"/>
      <c r="AK87" s="56"/>
      <c r="AL87" s="21"/>
    </row>
    <row r="88" spans="2:38" s="5" customFormat="1" ht="22.5" customHeight="1" x14ac:dyDescent="0.4">
      <c r="B88" s="57" t="s">
        <v>175</v>
      </c>
      <c r="C88" s="58" t="s">
        <v>139</v>
      </c>
      <c r="D88" s="285">
        <v>14</v>
      </c>
      <c r="E88" s="72" t="s">
        <v>1544</v>
      </c>
      <c r="F88" s="60"/>
      <c r="G88" s="61"/>
      <c r="H88" s="62"/>
      <c r="I88" s="63">
        <v>12</v>
      </c>
      <c r="J88" s="64">
        <v>365</v>
      </c>
      <c r="K88" s="65" t="s">
        <v>2352</v>
      </c>
      <c r="L88" s="47" t="s">
        <v>52</v>
      </c>
      <c r="M88" s="48">
        <v>1</v>
      </c>
      <c r="N88" s="66" t="s">
        <v>1127</v>
      </c>
      <c r="O88" s="66">
        <v>0</v>
      </c>
      <c r="P88" s="66" t="s">
        <v>88</v>
      </c>
      <c r="Q88" s="66" t="s">
        <v>2353</v>
      </c>
      <c r="R88" s="66">
        <v>0</v>
      </c>
      <c r="S88" s="66">
        <v>0</v>
      </c>
      <c r="T88" s="66">
        <v>0</v>
      </c>
      <c r="U88" s="48">
        <v>26</v>
      </c>
      <c r="V88" s="48">
        <v>11</v>
      </c>
      <c r="W88" s="67">
        <v>11</v>
      </c>
      <c r="X88" s="48"/>
      <c r="Y88" s="48">
        <v>1252.6799999999998</v>
      </c>
      <c r="Z88" s="68">
        <v>313169.99999999994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247">
        <f t="shared" si="1"/>
        <v>0</v>
      </c>
      <c r="AJ88" s="242"/>
      <c r="AK88" s="56"/>
      <c r="AL88" s="21"/>
    </row>
    <row r="89" spans="2:38" s="5" customFormat="1" ht="22.5" customHeight="1" x14ac:dyDescent="0.4">
      <c r="B89" s="57" t="s">
        <v>175</v>
      </c>
      <c r="C89" s="58" t="s">
        <v>139</v>
      </c>
      <c r="D89" s="285">
        <v>14</v>
      </c>
      <c r="E89" s="72" t="s">
        <v>1544</v>
      </c>
      <c r="F89" s="60"/>
      <c r="G89" s="61"/>
      <c r="H89" s="62"/>
      <c r="I89" s="63">
        <v>12</v>
      </c>
      <c r="J89" s="64">
        <v>365</v>
      </c>
      <c r="K89" s="65" t="s">
        <v>2389</v>
      </c>
      <c r="L89" s="47" t="s">
        <v>796</v>
      </c>
      <c r="M89" s="48">
        <v>1</v>
      </c>
      <c r="N89" s="66" t="s">
        <v>437</v>
      </c>
      <c r="O89" s="66">
        <v>0</v>
      </c>
      <c r="P89" s="66">
        <v>0</v>
      </c>
      <c r="Q89" s="66" t="s">
        <v>84</v>
      </c>
      <c r="R89" s="66">
        <v>0</v>
      </c>
      <c r="S89" s="66" t="s">
        <v>2162</v>
      </c>
      <c r="T89" s="66">
        <v>0</v>
      </c>
      <c r="U89" s="48">
        <v>36</v>
      </c>
      <c r="V89" s="48">
        <v>2</v>
      </c>
      <c r="W89" s="67">
        <v>2</v>
      </c>
      <c r="X89" s="48"/>
      <c r="Y89" s="48">
        <v>315.35999999999996</v>
      </c>
      <c r="Z89" s="68">
        <v>78839.999999999985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247">
        <f t="shared" si="1"/>
        <v>0</v>
      </c>
      <c r="AJ89" s="242"/>
      <c r="AK89" s="56"/>
      <c r="AL89" s="21"/>
    </row>
    <row r="90" spans="2:38" s="5" customFormat="1" ht="22.5" customHeight="1" x14ac:dyDescent="0.4">
      <c r="B90" s="57" t="s">
        <v>175</v>
      </c>
      <c r="C90" s="58" t="s">
        <v>139</v>
      </c>
      <c r="D90" s="285">
        <v>14</v>
      </c>
      <c r="E90" s="60" t="s">
        <v>1544</v>
      </c>
      <c r="F90" s="60"/>
      <c r="G90" s="61"/>
      <c r="H90" s="62"/>
      <c r="I90" s="63">
        <v>24</v>
      </c>
      <c r="J90" s="64">
        <v>365</v>
      </c>
      <c r="K90" s="65" t="s">
        <v>2390</v>
      </c>
      <c r="L90" s="47" t="s">
        <v>66</v>
      </c>
      <c r="M90" s="48">
        <v>1</v>
      </c>
      <c r="N90" s="66" t="s">
        <v>118</v>
      </c>
      <c r="O90" s="66">
        <v>0</v>
      </c>
      <c r="P90" s="66">
        <v>0</v>
      </c>
      <c r="Q90" s="66" t="s">
        <v>92</v>
      </c>
      <c r="R90" s="66">
        <v>0</v>
      </c>
      <c r="S90" s="66" t="s">
        <v>2391</v>
      </c>
      <c r="T90" s="66">
        <v>0</v>
      </c>
      <c r="U90" s="48">
        <v>28</v>
      </c>
      <c r="V90" s="48">
        <v>1</v>
      </c>
      <c r="W90" s="67">
        <v>1</v>
      </c>
      <c r="X90" s="48"/>
      <c r="Y90" s="48">
        <v>245.28</v>
      </c>
      <c r="Z90" s="68">
        <v>61320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55" t="s">
        <v>189</v>
      </c>
      <c r="AK90" s="82" t="s">
        <v>189</v>
      </c>
      <c r="AL90" s="21"/>
    </row>
    <row r="91" spans="2:38" s="5" customFormat="1" ht="22.5" customHeight="1" x14ac:dyDescent="0.4">
      <c r="B91" s="57" t="s">
        <v>175</v>
      </c>
      <c r="C91" s="58" t="s">
        <v>139</v>
      </c>
      <c r="D91" s="285">
        <v>14</v>
      </c>
      <c r="E91" s="60" t="s">
        <v>1544</v>
      </c>
      <c r="F91" s="60"/>
      <c r="G91" s="61"/>
      <c r="H91" s="62"/>
      <c r="I91" s="63">
        <v>24</v>
      </c>
      <c r="J91" s="64">
        <v>365</v>
      </c>
      <c r="K91" s="65" t="s">
        <v>2345</v>
      </c>
      <c r="L91" s="47" t="s">
        <v>90</v>
      </c>
      <c r="M91" s="48">
        <v>1</v>
      </c>
      <c r="N91" s="66" t="s">
        <v>343</v>
      </c>
      <c r="O91" s="66">
        <v>0</v>
      </c>
      <c r="P91" s="66">
        <v>0</v>
      </c>
      <c r="Q91" s="66" t="s">
        <v>74</v>
      </c>
      <c r="R91" s="66" t="s">
        <v>2288</v>
      </c>
      <c r="S91" s="66" t="s">
        <v>69</v>
      </c>
      <c r="T91" s="66">
        <v>0</v>
      </c>
      <c r="U91" s="48">
        <v>13</v>
      </c>
      <c r="V91" s="48">
        <v>1</v>
      </c>
      <c r="W91" s="67">
        <v>1</v>
      </c>
      <c r="X91" s="48"/>
      <c r="Y91" s="48">
        <v>113.88</v>
      </c>
      <c r="Z91" s="68">
        <v>28470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247">
        <f t="shared" si="1"/>
        <v>0</v>
      </c>
      <c r="AJ91" s="255" t="s">
        <v>189</v>
      </c>
      <c r="AK91" s="82" t="s">
        <v>189</v>
      </c>
      <c r="AL91" s="21"/>
    </row>
    <row r="92" spans="2:38" s="5" customFormat="1" ht="22.5" customHeight="1" x14ac:dyDescent="0.4">
      <c r="B92" s="57" t="s">
        <v>175</v>
      </c>
      <c r="C92" s="58" t="s">
        <v>139</v>
      </c>
      <c r="D92" s="285">
        <v>15</v>
      </c>
      <c r="E92" s="72" t="s">
        <v>2141</v>
      </c>
      <c r="F92" s="60"/>
      <c r="G92" s="61"/>
      <c r="H92" s="62"/>
      <c r="I92" s="63">
        <v>2</v>
      </c>
      <c r="J92" s="64">
        <v>144</v>
      </c>
      <c r="K92" s="65" t="s">
        <v>2379</v>
      </c>
      <c r="L92" s="47" t="s">
        <v>125</v>
      </c>
      <c r="M92" s="48">
        <v>2</v>
      </c>
      <c r="N92" s="66" t="s">
        <v>149</v>
      </c>
      <c r="O92" s="66">
        <v>0</v>
      </c>
      <c r="P92" s="66" t="s">
        <v>126</v>
      </c>
      <c r="Q92" s="66">
        <v>0</v>
      </c>
      <c r="R92" s="66">
        <v>0</v>
      </c>
      <c r="S92" s="66" t="s">
        <v>134</v>
      </c>
      <c r="T92" s="66">
        <v>0</v>
      </c>
      <c r="U92" s="48">
        <v>47</v>
      </c>
      <c r="V92" s="48">
        <v>13</v>
      </c>
      <c r="W92" s="67">
        <v>26</v>
      </c>
      <c r="X92" s="48"/>
      <c r="Y92" s="48">
        <v>351.93599999999998</v>
      </c>
      <c r="Z92" s="68">
        <v>87984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57" t="s">
        <v>175</v>
      </c>
      <c r="C93" s="58" t="s">
        <v>139</v>
      </c>
      <c r="D93" s="285">
        <v>15</v>
      </c>
      <c r="E93" s="72" t="s">
        <v>2141</v>
      </c>
      <c r="F93" s="60"/>
      <c r="G93" s="61"/>
      <c r="H93" s="62"/>
      <c r="I93" s="63">
        <v>2</v>
      </c>
      <c r="J93" s="64">
        <v>144</v>
      </c>
      <c r="K93" s="65" t="s">
        <v>2392</v>
      </c>
      <c r="L93" s="47" t="s">
        <v>1089</v>
      </c>
      <c r="M93" s="48">
        <v>1</v>
      </c>
      <c r="N93" s="66" t="s">
        <v>149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48">
        <v>47</v>
      </c>
      <c r="V93" s="48">
        <v>16</v>
      </c>
      <c r="W93" s="67">
        <v>16</v>
      </c>
      <c r="X93" s="48"/>
      <c r="Y93" s="48">
        <v>216.57599999999999</v>
      </c>
      <c r="Z93" s="68">
        <v>54144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247">
        <f t="shared" si="1"/>
        <v>0</v>
      </c>
      <c r="AJ93" s="242"/>
      <c r="AK93" s="56"/>
      <c r="AL93" s="21"/>
    </row>
    <row r="94" spans="2:38" s="5" customFormat="1" ht="22.5" customHeight="1" x14ac:dyDescent="0.4">
      <c r="B94" s="57" t="s">
        <v>175</v>
      </c>
      <c r="C94" s="58" t="s">
        <v>139</v>
      </c>
      <c r="D94" s="285">
        <v>15</v>
      </c>
      <c r="E94" s="72" t="s">
        <v>2141</v>
      </c>
      <c r="F94" s="60"/>
      <c r="G94" s="61"/>
      <c r="H94" s="62" t="s">
        <v>2586</v>
      </c>
      <c r="I94" s="63">
        <v>2</v>
      </c>
      <c r="J94" s="64">
        <v>144</v>
      </c>
      <c r="K94" s="65" t="s">
        <v>2393</v>
      </c>
      <c r="L94" s="47" t="s">
        <v>2394</v>
      </c>
      <c r="M94" s="48">
        <v>1</v>
      </c>
      <c r="N94" s="66" t="s">
        <v>1754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48">
        <v>433</v>
      </c>
      <c r="V94" s="48">
        <v>2</v>
      </c>
      <c r="W94" s="67">
        <v>2</v>
      </c>
      <c r="X94" s="48"/>
      <c r="Y94" s="48">
        <v>249.40799999999999</v>
      </c>
      <c r="Z94" s="68">
        <v>62352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247">
        <f t="shared" si="1"/>
        <v>0</v>
      </c>
      <c r="AJ94" s="242"/>
      <c r="AK94" s="56"/>
      <c r="AL94" s="21"/>
    </row>
    <row r="95" spans="2:38" s="5" customFormat="1" ht="22.5" customHeight="1" x14ac:dyDescent="0.4">
      <c r="B95" s="57" t="s">
        <v>175</v>
      </c>
      <c r="C95" s="58" t="s">
        <v>139</v>
      </c>
      <c r="D95" s="285">
        <v>15</v>
      </c>
      <c r="E95" s="72" t="s">
        <v>2141</v>
      </c>
      <c r="F95" s="60"/>
      <c r="G95" s="61"/>
      <c r="H95" s="62"/>
      <c r="I95" s="63">
        <v>24</v>
      </c>
      <c r="J95" s="64">
        <v>365</v>
      </c>
      <c r="K95" s="65" t="s">
        <v>2378</v>
      </c>
      <c r="L95" s="47" t="s">
        <v>90</v>
      </c>
      <c r="M95" s="48">
        <v>1</v>
      </c>
      <c r="N95" s="66" t="s">
        <v>343</v>
      </c>
      <c r="O95" s="66">
        <v>0</v>
      </c>
      <c r="P95" s="66">
        <v>0</v>
      </c>
      <c r="Q95" s="66" t="s">
        <v>92</v>
      </c>
      <c r="R95" s="66" t="s">
        <v>2371</v>
      </c>
      <c r="S95" s="66" t="s">
        <v>69</v>
      </c>
      <c r="T95" s="66">
        <v>0</v>
      </c>
      <c r="U95" s="48">
        <v>13</v>
      </c>
      <c r="V95" s="48">
        <v>1</v>
      </c>
      <c r="W95" s="67">
        <v>1</v>
      </c>
      <c r="X95" s="48"/>
      <c r="Y95" s="48">
        <v>113.88</v>
      </c>
      <c r="Z95" s="68">
        <v>28470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247">
        <f t="shared" si="1"/>
        <v>0</v>
      </c>
      <c r="AJ95" s="255" t="s">
        <v>189</v>
      </c>
      <c r="AK95" s="82" t="s">
        <v>189</v>
      </c>
      <c r="AL95" s="21"/>
    </row>
    <row r="96" spans="2:38" s="5" customFormat="1" ht="22.5" customHeight="1" x14ac:dyDescent="0.4">
      <c r="B96" s="57" t="s">
        <v>175</v>
      </c>
      <c r="C96" s="58" t="s">
        <v>139</v>
      </c>
      <c r="D96" s="285">
        <v>15</v>
      </c>
      <c r="E96" s="72" t="s">
        <v>2141</v>
      </c>
      <c r="F96" s="60"/>
      <c r="G96" s="61"/>
      <c r="H96" s="62"/>
      <c r="I96" s="63">
        <v>24</v>
      </c>
      <c r="J96" s="64">
        <v>365</v>
      </c>
      <c r="K96" s="65" t="s">
        <v>2370</v>
      </c>
      <c r="L96" s="47" t="s">
        <v>66</v>
      </c>
      <c r="M96" s="48">
        <v>1</v>
      </c>
      <c r="N96" s="66" t="s">
        <v>118</v>
      </c>
      <c r="O96" s="66">
        <v>0</v>
      </c>
      <c r="P96" s="66">
        <v>0</v>
      </c>
      <c r="Q96" s="66" t="s">
        <v>92</v>
      </c>
      <c r="R96" s="66" t="s">
        <v>2371</v>
      </c>
      <c r="S96" s="66" t="s">
        <v>69</v>
      </c>
      <c r="T96" s="66">
        <v>0</v>
      </c>
      <c r="U96" s="48">
        <v>28</v>
      </c>
      <c r="V96" s="48">
        <v>1</v>
      </c>
      <c r="W96" s="67">
        <v>1</v>
      </c>
      <c r="X96" s="48"/>
      <c r="Y96" s="48">
        <v>245.28</v>
      </c>
      <c r="Z96" s="68">
        <v>61320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55" t="s">
        <v>189</v>
      </c>
      <c r="AK96" s="82" t="s">
        <v>189</v>
      </c>
      <c r="AL96" s="21"/>
    </row>
    <row r="97" spans="2:38" s="5" customFormat="1" ht="22.5" customHeight="1" x14ac:dyDescent="0.4">
      <c r="B97" s="57" t="s">
        <v>175</v>
      </c>
      <c r="C97" s="58" t="s">
        <v>139</v>
      </c>
      <c r="D97" s="285">
        <v>16</v>
      </c>
      <c r="E97" s="72" t="s">
        <v>1532</v>
      </c>
      <c r="F97" s="60"/>
      <c r="G97" s="61"/>
      <c r="H97" s="62"/>
      <c r="I97" s="63" t="s">
        <v>175</v>
      </c>
      <c r="J97" s="64" t="s">
        <v>175</v>
      </c>
      <c r="K97" s="65" t="s">
        <v>175</v>
      </c>
      <c r="L97" s="47">
        <v>0</v>
      </c>
      <c r="M97" s="73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3">
        <v>0</v>
      </c>
      <c r="V97" s="73"/>
      <c r="W97" s="75" t="s">
        <v>175</v>
      </c>
      <c r="X97" s="73"/>
      <c r="Y97" s="73" t="s">
        <v>175</v>
      </c>
      <c r="Z97" s="76" t="s">
        <v>175</v>
      </c>
      <c r="AA97" s="158" t="s">
        <v>2599</v>
      </c>
      <c r="AB97" s="158" t="s">
        <v>2598</v>
      </c>
      <c r="AC97" s="78" t="s">
        <v>175</v>
      </c>
      <c r="AD97" s="78" t="s">
        <v>175</v>
      </c>
      <c r="AE97" s="79" t="s">
        <v>175</v>
      </c>
      <c r="AF97" s="80" t="s">
        <v>175</v>
      </c>
      <c r="AG97" s="79" t="s">
        <v>175</v>
      </c>
      <c r="AH97" s="81" t="s">
        <v>189</v>
      </c>
      <c r="AI97" s="259" t="s">
        <v>189</v>
      </c>
      <c r="AJ97" s="255" t="s">
        <v>189</v>
      </c>
      <c r="AK97" s="82" t="s">
        <v>189</v>
      </c>
      <c r="AL97" s="21"/>
    </row>
    <row r="98" spans="2:38" s="5" customFormat="1" ht="22.5" customHeight="1" x14ac:dyDescent="0.4">
      <c r="B98" s="57" t="s">
        <v>175</v>
      </c>
      <c r="C98" s="58" t="s">
        <v>384</v>
      </c>
      <c r="D98" s="285" t="s">
        <v>2511</v>
      </c>
      <c r="E98" s="72" t="s">
        <v>1009</v>
      </c>
      <c r="F98" s="60"/>
      <c r="G98" s="61"/>
      <c r="H98" s="62"/>
      <c r="I98" s="63">
        <v>12</v>
      </c>
      <c r="J98" s="64">
        <v>293</v>
      </c>
      <c r="K98" s="65" t="s">
        <v>956</v>
      </c>
      <c r="L98" s="47" t="s">
        <v>1403</v>
      </c>
      <c r="M98" s="48">
        <v>1</v>
      </c>
      <c r="N98" s="66" t="s">
        <v>1619</v>
      </c>
      <c r="O98" s="66">
        <v>0</v>
      </c>
      <c r="P98" s="66" t="s">
        <v>2395</v>
      </c>
      <c r="Q98" s="66" t="s">
        <v>909</v>
      </c>
      <c r="R98" s="66">
        <v>0</v>
      </c>
      <c r="S98" s="66" t="s">
        <v>2330</v>
      </c>
      <c r="T98" s="66">
        <v>0</v>
      </c>
      <c r="U98" s="48">
        <v>9</v>
      </c>
      <c r="V98" s="48">
        <v>3</v>
      </c>
      <c r="W98" s="67">
        <v>3</v>
      </c>
      <c r="X98" s="48"/>
      <c r="Y98" s="48">
        <v>94.931999999999988</v>
      </c>
      <c r="Z98" s="68">
        <v>23732.999999999996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247">
        <f t="shared" si="1"/>
        <v>0</v>
      </c>
      <c r="AJ98" s="242"/>
      <c r="AK98" s="56"/>
      <c r="AL98" s="21"/>
    </row>
    <row r="99" spans="2:38" s="5" customFormat="1" ht="22.5" customHeight="1" x14ac:dyDescent="0.4">
      <c r="B99" s="57" t="s">
        <v>175</v>
      </c>
      <c r="C99" s="58" t="s">
        <v>384</v>
      </c>
      <c r="D99" s="285" t="s">
        <v>2512</v>
      </c>
      <c r="E99" s="72" t="s">
        <v>1009</v>
      </c>
      <c r="F99" s="60"/>
      <c r="G99" s="61"/>
      <c r="H99" s="62"/>
      <c r="I99" s="63">
        <v>12</v>
      </c>
      <c r="J99" s="64">
        <v>365</v>
      </c>
      <c r="K99" s="65" t="s">
        <v>2396</v>
      </c>
      <c r="L99" s="47" t="s">
        <v>172</v>
      </c>
      <c r="M99" s="48">
        <v>1</v>
      </c>
      <c r="N99" s="66" t="s">
        <v>310</v>
      </c>
      <c r="O99" s="66">
        <v>0</v>
      </c>
      <c r="P99" s="66">
        <v>0</v>
      </c>
      <c r="Q99" s="66" t="s">
        <v>2397</v>
      </c>
      <c r="R99" s="66">
        <v>0</v>
      </c>
      <c r="S99" s="66" t="s">
        <v>2162</v>
      </c>
      <c r="T99" s="66" t="s">
        <v>64</v>
      </c>
      <c r="U99" s="48">
        <v>34</v>
      </c>
      <c r="V99" s="48">
        <v>2</v>
      </c>
      <c r="W99" s="67">
        <v>2</v>
      </c>
      <c r="X99" s="48"/>
      <c r="Y99" s="48">
        <v>297.84000000000003</v>
      </c>
      <c r="Z99" s="68">
        <v>74460.000000000015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247">
        <f t="shared" si="1"/>
        <v>0</v>
      </c>
      <c r="AJ99" s="242"/>
      <c r="AK99" s="56"/>
      <c r="AL99" s="21"/>
    </row>
    <row r="100" spans="2:38" s="5" customFormat="1" ht="22.5" customHeight="1" x14ac:dyDescent="0.4">
      <c r="B100" s="57" t="s">
        <v>175</v>
      </c>
      <c r="C100" s="58" t="s">
        <v>257</v>
      </c>
      <c r="D100" s="285">
        <v>1</v>
      </c>
      <c r="E100" s="72" t="s">
        <v>2190</v>
      </c>
      <c r="F100" s="60"/>
      <c r="G100" s="61"/>
      <c r="H100" s="62"/>
      <c r="I100" s="63">
        <v>12</v>
      </c>
      <c r="J100" s="64">
        <v>365</v>
      </c>
      <c r="K100" s="65" t="s">
        <v>2398</v>
      </c>
      <c r="L100" s="47" t="s">
        <v>262</v>
      </c>
      <c r="M100" s="48">
        <v>1</v>
      </c>
      <c r="N100" s="66" t="s">
        <v>1149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48">
        <v>18</v>
      </c>
      <c r="V100" s="48">
        <v>2</v>
      </c>
      <c r="W100" s="67">
        <v>2</v>
      </c>
      <c r="X100" s="48"/>
      <c r="Y100" s="48">
        <v>157.67999999999998</v>
      </c>
      <c r="Z100" s="68">
        <v>39419.999999999993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247">
        <f t="shared" si="1"/>
        <v>0</v>
      </c>
      <c r="AJ100" s="242"/>
      <c r="AK100" s="56"/>
      <c r="AL100" s="21"/>
    </row>
    <row r="101" spans="2:38" s="5" customFormat="1" ht="22.5" customHeight="1" x14ac:dyDescent="0.4">
      <c r="B101" s="57" t="s">
        <v>175</v>
      </c>
      <c r="C101" s="58" t="s">
        <v>257</v>
      </c>
      <c r="D101" s="285">
        <v>1</v>
      </c>
      <c r="E101" s="72" t="s">
        <v>2190</v>
      </c>
      <c r="F101" s="60"/>
      <c r="G101" s="61">
        <v>4.5</v>
      </c>
      <c r="H101" s="62" t="s">
        <v>2586</v>
      </c>
      <c r="I101" s="63">
        <v>12</v>
      </c>
      <c r="J101" s="64">
        <v>365</v>
      </c>
      <c r="K101" s="65" t="s">
        <v>2399</v>
      </c>
      <c r="L101" s="47" t="s">
        <v>549</v>
      </c>
      <c r="M101" s="48">
        <v>2</v>
      </c>
      <c r="N101" s="66" t="s">
        <v>550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48">
        <v>120</v>
      </c>
      <c r="V101" s="48">
        <v>1</v>
      </c>
      <c r="W101" s="67">
        <v>2</v>
      </c>
      <c r="X101" s="48"/>
      <c r="Y101" s="48">
        <v>1051.2</v>
      </c>
      <c r="Z101" s="68">
        <v>262800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247">
        <f t="shared" si="1"/>
        <v>0</v>
      </c>
      <c r="AJ101" s="254"/>
      <c r="AK101" s="56"/>
      <c r="AL101" s="21"/>
    </row>
    <row r="102" spans="2:38" s="5" customFormat="1" ht="22.5" customHeight="1" x14ac:dyDescent="0.4">
      <c r="B102" s="57" t="s">
        <v>175</v>
      </c>
      <c r="C102" s="58" t="s">
        <v>257</v>
      </c>
      <c r="D102" s="285">
        <v>2</v>
      </c>
      <c r="E102" s="72" t="s">
        <v>1321</v>
      </c>
      <c r="F102" s="60"/>
      <c r="G102" s="61"/>
      <c r="H102" s="62"/>
      <c r="I102" s="63">
        <v>1</v>
      </c>
      <c r="J102" s="64">
        <v>293</v>
      </c>
      <c r="K102" s="65" t="s">
        <v>2369</v>
      </c>
      <c r="L102" s="47" t="s">
        <v>796</v>
      </c>
      <c r="M102" s="48">
        <v>1</v>
      </c>
      <c r="N102" s="66" t="s">
        <v>437</v>
      </c>
      <c r="O102" s="66">
        <v>0</v>
      </c>
      <c r="P102" s="66">
        <v>0</v>
      </c>
      <c r="Q102" s="66" t="s">
        <v>84</v>
      </c>
      <c r="R102" s="66">
        <v>0</v>
      </c>
      <c r="S102" s="66" t="s">
        <v>2162</v>
      </c>
      <c r="T102" s="66">
        <v>0</v>
      </c>
      <c r="U102" s="48">
        <v>36</v>
      </c>
      <c r="V102" s="48">
        <v>1</v>
      </c>
      <c r="W102" s="67">
        <v>1</v>
      </c>
      <c r="X102" s="48"/>
      <c r="Y102" s="48">
        <v>10.548</v>
      </c>
      <c r="Z102" s="68">
        <v>2637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247">
        <f t="shared" si="1"/>
        <v>0</v>
      </c>
      <c r="AJ102" s="242"/>
      <c r="AK102" s="56"/>
      <c r="AL102" s="21"/>
    </row>
    <row r="103" spans="2:38" s="5" customFormat="1" ht="22.5" customHeight="1" x14ac:dyDescent="0.4">
      <c r="B103" s="57" t="s">
        <v>175</v>
      </c>
      <c r="C103" s="58" t="s">
        <v>257</v>
      </c>
      <c r="D103" s="285">
        <v>3</v>
      </c>
      <c r="E103" s="72" t="s">
        <v>2400</v>
      </c>
      <c r="F103" s="60"/>
      <c r="G103" s="61"/>
      <c r="H103" s="62"/>
      <c r="I103" s="63" t="s">
        <v>175</v>
      </c>
      <c r="J103" s="64" t="s">
        <v>175</v>
      </c>
      <c r="K103" s="65" t="s">
        <v>175</v>
      </c>
      <c r="L103" s="47">
        <v>0</v>
      </c>
      <c r="M103" s="73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3">
        <v>0</v>
      </c>
      <c r="V103" s="73"/>
      <c r="W103" s="75" t="s">
        <v>175</v>
      </c>
      <c r="X103" s="73"/>
      <c r="Y103" s="73" t="s">
        <v>175</v>
      </c>
      <c r="Z103" s="76" t="s">
        <v>175</v>
      </c>
      <c r="AA103" s="158" t="s">
        <v>2599</v>
      </c>
      <c r="AB103" s="158" t="s">
        <v>2598</v>
      </c>
      <c r="AC103" s="78" t="s">
        <v>175</v>
      </c>
      <c r="AD103" s="78" t="s">
        <v>175</v>
      </c>
      <c r="AE103" s="79" t="s">
        <v>175</v>
      </c>
      <c r="AF103" s="80" t="s">
        <v>175</v>
      </c>
      <c r="AG103" s="79" t="s">
        <v>175</v>
      </c>
      <c r="AH103" s="81" t="s">
        <v>189</v>
      </c>
      <c r="AI103" s="259" t="s">
        <v>189</v>
      </c>
      <c r="AJ103" s="255" t="s">
        <v>189</v>
      </c>
      <c r="AK103" s="82" t="s">
        <v>189</v>
      </c>
      <c r="AL103" s="21"/>
    </row>
    <row r="104" spans="2:38" s="5" customFormat="1" ht="22.5" customHeight="1" x14ac:dyDescent="0.4">
      <c r="B104" s="57" t="s">
        <v>175</v>
      </c>
      <c r="C104" s="58" t="s">
        <v>257</v>
      </c>
      <c r="D104" s="285">
        <v>4</v>
      </c>
      <c r="E104" s="72" t="s">
        <v>2401</v>
      </c>
      <c r="F104" s="60"/>
      <c r="G104" s="61"/>
      <c r="H104" s="62"/>
      <c r="I104" s="63">
        <v>12</v>
      </c>
      <c r="J104" s="64">
        <v>365</v>
      </c>
      <c r="K104" s="65" t="s">
        <v>2402</v>
      </c>
      <c r="L104" s="47" t="s">
        <v>1089</v>
      </c>
      <c r="M104" s="48">
        <v>1</v>
      </c>
      <c r="N104" s="66" t="s">
        <v>118</v>
      </c>
      <c r="O104" s="66">
        <v>0</v>
      </c>
      <c r="P104" s="66">
        <v>0</v>
      </c>
      <c r="Q104" s="66" t="s">
        <v>84</v>
      </c>
      <c r="R104" s="66">
        <v>0</v>
      </c>
      <c r="S104" s="66">
        <v>0</v>
      </c>
      <c r="T104" s="66">
        <v>0</v>
      </c>
      <c r="U104" s="48">
        <v>28</v>
      </c>
      <c r="V104" s="48">
        <v>1</v>
      </c>
      <c r="W104" s="67">
        <v>1</v>
      </c>
      <c r="X104" s="48"/>
      <c r="Y104" s="48">
        <v>122.64</v>
      </c>
      <c r="Z104" s="68">
        <v>30660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247">
        <f t="shared" si="1"/>
        <v>0</v>
      </c>
      <c r="AJ104" s="242"/>
      <c r="AK104" s="56"/>
      <c r="AL104" s="21"/>
    </row>
    <row r="105" spans="2:38" s="5" customFormat="1" ht="22.5" customHeight="1" x14ac:dyDescent="0.4">
      <c r="B105" s="57" t="s">
        <v>175</v>
      </c>
      <c r="C105" s="58" t="s">
        <v>257</v>
      </c>
      <c r="D105" s="285">
        <v>5</v>
      </c>
      <c r="E105" s="72" t="s">
        <v>2403</v>
      </c>
      <c r="F105" s="60"/>
      <c r="G105" s="61"/>
      <c r="H105" s="62"/>
      <c r="I105" s="63">
        <v>12</v>
      </c>
      <c r="J105" s="64">
        <v>365</v>
      </c>
      <c r="K105" s="65" t="s">
        <v>2374</v>
      </c>
      <c r="L105" s="47" t="s">
        <v>108</v>
      </c>
      <c r="M105" s="48">
        <v>1</v>
      </c>
      <c r="N105" s="66" t="s">
        <v>1127</v>
      </c>
      <c r="O105" s="66">
        <v>0</v>
      </c>
      <c r="P105" s="66">
        <v>0</v>
      </c>
      <c r="Q105" s="66" t="s">
        <v>909</v>
      </c>
      <c r="R105" s="66">
        <v>0</v>
      </c>
      <c r="S105" s="66" t="s">
        <v>2375</v>
      </c>
      <c r="T105" s="66">
        <v>0</v>
      </c>
      <c r="U105" s="48">
        <v>26</v>
      </c>
      <c r="V105" s="48">
        <v>1</v>
      </c>
      <c r="W105" s="67">
        <v>1</v>
      </c>
      <c r="X105" s="48"/>
      <c r="Y105" s="48">
        <v>113.88</v>
      </c>
      <c r="Z105" s="68">
        <v>28470</v>
      </c>
      <c r="AA105" s="149"/>
      <c r="AB105" s="69"/>
      <c r="AC105" s="69"/>
      <c r="AD105" s="69"/>
      <c r="AE105" s="70"/>
      <c r="AF105" s="71"/>
      <c r="AG105" s="70"/>
      <c r="AH105" s="55">
        <f t="shared" si="0"/>
        <v>0</v>
      </c>
      <c r="AI105" s="247">
        <f t="shared" si="1"/>
        <v>0</v>
      </c>
      <c r="AJ105" s="242"/>
      <c r="AK105" s="56"/>
      <c r="AL105" s="21"/>
    </row>
    <row r="106" spans="2:38" s="5" customFormat="1" ht="22.5" customHeight="1" x14ac:dyDescent="0.4">
      <c r="B106" s="57" t="s">
        <v>175</v>
      </c>
      <c r="C106" s="58" t="s">
        <v>257</v>
      </c>
      <c r="D106" s="285">
        <v>6</v>
      </c>
      <c r="E106" s="72" t="s">
        <v>2404</v>
      </c>
      <c r="F106" s="60"/>
      <c r="G106" s="61"/>
      <c r="H106" s="62"/>
      <c r="I106" s="63">
        <v>1</v>
      </c>
      <c r="J106" s="64">
        <v>12</v>
      </c>
      <c r="K106" s="65" t="s">
        <v>2405</v>
      </c>
      <c r="L106" s="47" t="s">
        <v>1089</v>
      </c>
      <c r="M106" s="48">
        <v>1</v>
      </c>
      <c r="N106" s="66" t="s">
        <v>118</v>
      </c>
      <c r="O106" s="66">
        <v>0</v>
      </c>
      <c r="P106" s="66">
        <v>0</v>
      </c>
      <c r="Q106" s="66">
        <v>0</v>
      </c>
      <c r="R106" s="66">
        <v>0</v>
      </c>
      <c r="S106" s="66" t="s">
        <v>454</v>
      </c>
      <c r="T106" s="66">
        <v>0</v>
      </c>
      <c r="U106" s="48">
        <v>28</v>
      </c>
      <c r="V106" s="48">
        <v>2</v>
      </c>
      <c r="W106" s="67">
        <v>2</v>
      </c>
      <c r="X106" s="48"/>
      <c r="Y106" s="48">
        <v>0.67200000000000004</v>
      </c>
      <c r="Z106" s="68">
        <v>168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247">
        <f t="shared" si="1"/>
        <v>0</v>
      </c>
      <c r="AJ106" s="242"/>
      <c r="AK106" s="56"/>
      <c r="AL106" s="21"/>
    </row>
    <row r="107" spans="2:38" s="5" customFormat="1" ht="22.5" customHeight="1" x14ac:dyDescent="0.4">
      <c r="B107" s="57" t="s">
        <v>175</v>
      </c>
      <c r="C107" s="58" t="s">
        <v>257</v>
      </c>
      <c r="D107" s="285">
        <v>7</v>
      </c>
      <c r="E107" s="72" t="s">
        <v>2406</v>
      </c>
      <c r="F107" s="60"/>
      <c r="G107" s="61"/>
      <c r="H107" s="62"/>
      <c r="I107" s="63">
        <v>1</v>
      </c>
      <c r="J107" s="64">
        <v>12</v>
      </c>
      <c r="K107" s="65" t="s">
        <v>2405</v>
      </c>
      <c r="L107" s="47" t="s">
        <v>1089</v>
      </c>
      <c r="M107" s="48">
        <v>1</v>
      </c>
      <c r="N107" s="66" t="s">
        <v>118</v>
      </c>
      <c r="O107" s="66">
        <v>0</v>
      </c>
      <c r="P107" s="66">
        <v>0</v>
      </c>
      <c r="Q107" s="66">
        <v>0</v>
      </c>
      <c r="R107" s="66">
        <v>0</v>
      </c>
      <c r="S107" s="66" t="s">
        <v>454</v>
      </c>
      <c r="T107" s="66">
        <v>0</v>
      </c>
      <c r="U107" s="48">
        <v>28</v>
      </c>
      <c r="V107" s="48">
        <v>2</v>
      </c>
      <c r="W107" s="67">
        <v>2</v>
      </c>
      <c r="X107" s="48"/>
      <c r="Y107" s="48">
        <v>0.67200000000000004</v>
      </c>
      <c r="Z107" s="68">
        <v>168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247">
        <f t="shared" si="1"/>
        <v>0</v>
      </c>
      <c r="AJ107" s="242"/>
      <c r="AK107" s="56"/>
      <c r="AL107" s="21"/>
    </row>
    <row r="108" spans="2:38" s="5" customFormat="1" ht="22.5" customHeight="1" x14ac:dyDescent="0.4">
      <c r="B108" s="57" t="s">
        <v>175</v>
      </c>
      <c r="C108" s="58" t="s">
        <v>257</v>
      </c>
      <c r="D108" s="285">
        <v>8</v>
      </c>
      <c r="E108" s="72" t="s">
        <v>2407</v>
      </c>
      <c r="F108" s="60"/>
      <c r="G108" s="61"/>
      <c r="H108" s="62"/>
      <c r="I108" s="63">
        <v>12</v>
      </c>
      <c r="J108" s="64">
        <v>365</v>
      </c>
      <c r="K108" s="65" t="s">
        <v>956</v>
      </c>
      <c r="L108" s="47" t="s">
        <v>1403</v>
      </c>
      <c r="M108" s="48">
        <v>1</v>
      </c>
      <c r="N108" s="66" t="s">
        <v>1619</v>
      </c>
      <c r="O108" s="66">
        <v>0</v>
      </c>
      <c r="P108" s="66" t="s">
        <v>2395</v>
      </c>
      <c r="Q108" s="66" t="s">
        <v>909</v>
      </c>
      <c r="R108" s="66">
        <v>0</v>
      </c>
      <c r="S108" s="66" t="s">
        <v>2330</v>
      </c>
      <c r="T108" s="66">
        <v>0</v>
      </c>
      <c r="U108" s="48">
        <v>9</v>
      </c>
      <c r="V108" s="48">
        <v>6</v>
      </c>
      <c r="W108" s="67">
        <v>6</v>
      </c>
      <c r="X108" s="48"/>
      <c r="Y108" s="48">
        <v>236.51999999999998</v>
      </c>
      <c r="Z108" s="68">
        <v>59130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247">
        <f t="shared" si="1"/>
        <v>0</v>
      </c>
      <c r="AJ108" s="242"/>
      <c r="AK108" s="56"/>
      <c r="AL108" s="21"/>
    </row>
    <row r="109" spans="2:38" s="5" customFormat="1" ht="22.5" customHeight="1" x14ac:dyDescent="0.4">
      <c r="B109" s="57"/>
      <c r="C109" s="58"/>
      <c r="D109" s="58"/>
      <c r="E109" s="72"/>
      <c r="F109" s="60"/>
      <c r="G109" s="61"/>
      <c r="H109" s="62"/>
      <c r="I109" s="63"/>
      <c r="J109" s="64"/>
      <c r="K109" s="65"/>
      <c r="L109" s="47"/>
      <c r="M109" s="48"/>
      <c r="N109" s="66"/>
      <c r="O109" s="66"/>
      <c r="P109" s="66"/>
      <c r="Q109" s="66"/>
      <c r="R109" s="66"/>
      <c r="S109" s="66"/>
      <c r="T109" s="66"/>
      <c r="U109" s="48"/>
      <c r="V109" s="48"/>
      <c r="W109" s="67"/>
      <c r="X109" s="48"/>
      <c r="Y109" s="48"/>
      <c r="Z109" s="68"/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247">
        <f t="shared" si="1"/>
        <v>0</v>
      </c>
      <c r="AJ109" s="242"/>
      <c r="AK109" s="56"/>
      <c r="AL109" s="21"/>
    </row>
    <row r="110" spans="2:38" s="5" customFormat="1" ht="22.5" customHeight="1" x14ac:dyDescent="0.4">
      <c r="B110" s="57"/>
      <c r="C110" s="58"/>
      <c r="D110" s="58"/>
      <c r="E110" s="72"/>
      <c r="F110" s="60"/>
      <c r="G110" s="61"/>
      <c r="H110" s="62"/>
      <c r="I110" s="63"/>
      <c r="J110" s="64"/>
      <c r="K110" s="65"/>
      <c r="L110" s="47"/>
      <c r="M110" s="48"/>
      <c r="N110" s="66"/>
      <c r="O110" s="66"/>
      <c r="P110" s="66"/>
      <c r="Q110" s="66"/>
      <c r="R110" s="66"/>
      <c r="S110" s="66"/>
      <c r="T110" s="66"/>
      <c r="U110" s="48"/>
      <c r="V110" s="48"/>
      <c r="W110" s="67"/>
      <c r="X110" s="48"/>
      <c r="Y110" s="48"/>
      <c r="Z110" s="68"/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247">
        <f t="shared" si="1"/>
        <v>0</v>
      </c>
      <c r="AJ110" s="242"/>
      <c r="AK110" s="56"/>
      <c r="AL110" s="21"/>
    </row>
    <row r="111" spans="2:38" s="5" customFormat="1" ht="22.5" customHeight="1" thickBot="1" x14ac:dyDescent="0.45">
      <c r="B111" s="83"/>
      <c r="C111" s="84"/>
      <c r="D111" s="84"/>
      <c r="E111" s="85"/>
      <c r="F111" s="85"/>
      <c r="G111" s="307"/>
      <c r="H111" s="308"/>
      <c r="I111" s="89"/>
      <c r="J111" s="90"/>
      <c r="K111" s="91"/>
      <c r="L111" s="92"/>
      <c r="M111" s="93"/>
      <c r="N111" s="94"/>
      <c r="O111" s="94"/>
      <c r="P111" s="94"/>
      <c r="Q111" s="94"/>
      <c r="R111" s="94"/>
      <c r="S111" s="94"/>
      <c r="T111" s="94"/>
      <c r="U111" s="93"/>
      <c r="V111" s="93"/>
      <c r="W111" s="67"/>
      <c r="X111" s="225"/>
      <c r="Y111" s="93"/>
      <c r="Z111" s="95"/>
      <c r="AA111" s="150"/>
      <c r="AB111" s="147"/>
      <c r="AC111" s="69"/>
      <c r="AD111" s="69"/>
      <c r="AE111" s="70"/>
      <c r="AF111" s="71"/>
      <c r="AG111" s="70"/>
      <c r="AH111" s="70">
        <f t="shared" si="0"/>
        <v>0</v>
      </c>
      <c r="AI111" s="260">
        <f t="shared" si="1"/>
        <v>0</v>
      </c>
      <c r="AJ111" s="256"/>
      <c r="AK111" s="96"/>
      <c r="AL111" s="21"/>
    </row>
    <row r="112" spans="2:38" s="5" customFormat="1" ht="30" customHeight="1" thickTop="1" x14ac:dyDescent="0.4">
      <c r="C112" s="19"/>
      <c r="D112" s="19"/>
      <c r="E112" s="19"/>
      <c r="F112" s="19"/>
      <c r="G112" s="19"/>
      <c r="H112" s="19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239"/>
      <c r="Y112" s="309" t="s">
        <v>26</v>
      </c>
      <c r="Z112" s="309" t="s">
        <v>27</v>
      </c>
      <c r="AA112" s="97"/>
      <c r="AB112" s="97"/>
      <c r="AC112" s="97"/>
      <c r="AD112" s="97"/>
      <c r="AE112" s="97"/>
      <c r="AF112" s="97"/>
      <c r="AG112" s="99"/>
      <c r="AH112" s="100" t="s">
        <v>35</v>
      </c>
      <c r="AI112" s="100" t="s">
        <v>36</v>
      </c>
      <c r="AJ112" s="21"/>
    </row>
    <row r="113" spans="3:38" s="5" customFormat="1" ht="15" customHeight="1" thickBot="1" x14ac:dyDescent="0.45">
      <c r="C113" s="19"/>
      <c r="D113" s="19"/>
      <c r="E113" s="19"/>
      <c r="F113" s="19"/>
      <c r="G113" s="19"/>
      <c r="H113" s="19"/>
      <c r="Y113" s="310" t="s">
        <v>44</v>
      </c>
      <c r="Z113" s="311">
        <v>10</v>
      </c>
      <c r="AH113" s="103" t="s">
        <v>44</v>
      </c>
      <c r="AI113" s="103">
        <v>10</v>
      </c>
      <c r="AJ113" s="21"/>
    </row>
    <row r="114" spans="3:38" s="104" customFormat="1" ht="33" customHeight="1" thickTop="1" thickBot="1" x14ac:dyDescent="0.45">
      <c r="C114" s="105"/>
      <c r="D114" s="105"/>
      <c r="E114" s="105"/>
      <c r="F114" s="105"/>
      <c r="G114" s="105"/>
      <c r="H114" s="105"/>
      <c r="Y114" s="312">
        <f>SUM(Y9:Y113)</f>
        <v>35454.149999999987</v>
      </c>
      <c r="Z114" s="313">
        <f>SUM(Z9:Z108)</f>
        <v>8863537.5</v>
      </c>
      <c r="AA114" s="108"/>
      <c r="AB114" s="108"/>
      <c r="AC114" s="108"/>
      <c r="AD114" s="108"/>
      <c r="AE114" s="108"/>
      <c r="AF114" s="108"/>
      <c r="AG114" s="108"/>
      <c r="AH114" s="314">
        <f>SUM(AH9:AH111)</f>
        <v>0</v>
      </c>
      <c r="AI114" s="315">
        <f>SUM(AI9:AI111)</f>
        <v>0</v>
      </c>
      <c r="AJ114" s="111"/>
    </row>
    <row r="115" spans="3:38" s="104" customFormat="1" ht="39.950000000000003" customHeight="1" thickTop="1" thickBot="1" x14ac:dyDescent="0.45">
      <c r="C115" s="105"/>
      <c r="D115" s="105"/>
      <c r="E115" s="105"/>
      <c r="F115" s="105"/>
      <c r="G115" s="105"/>
      <c r="H115" s="105"/>
      <c r="Y115" s="316"/>
      <c r="Z115" s="317" t="s">
        <v>197</v>
      </c>
      <c r="AA115" s="108"/>
      <c r="AB115" s="108"/>
      <c r="AC115" s="108"/>
      <c r="AD115" s="108"/>
      <c r="AE115" s="108"/>
      <c r="AF115" s="108"/>
      <c r="AG115" s="108"/>
      <c r="AH115" s="316"/>
      <c r="AI115" s="318"/>
      <c r="AJ115" s="316"/>
      <c r="AK115" s="318"/>
      <c r="AL115" s="115"/>
    </row>
    <row r="116" spans="3:38" s="104" customFormat="1" ht="33" customHeight="1" thickTop="1" x14ac:dyDescent="0.4">
      <c r="C116" s="105"/>
      <c r="D116" s="105"/>
      <c r="E116" s="105"/>
      <c r="F116" s="105"/>
      <c r="G116" s="105"/>
      <c r="H116" s="105"/>
      <c r="Y116" s="316"/>
      <c r="Z116" s="116" t="s">
        <v>198</v>
      </c>
      <c r="AA116" s="108"/>
      <c r="AB116" s="108"/>
      <c r="AC116" s="108"/>
      <c r="AD116" s="108"/>
      <c r="AE116" s="108"/>
      <c r="AF116" s="108"/>
      <c r="AG116" s="108"/>
      <c r="AH116" s="117" t="s">
        <v>179</v>
      </c>
      <c r="AI116" s="318"/>
      <c r="AJ116" s="366" t="s">
        <v>2502</v>
      </c>
      <c r="AK116" s="318"/>
      <c r="AL116" s="115"/>
    </row>
    <row r="117" spans="3:38" s="104" customFormat="1" ht="22.5" customHeight="1" thickBot="1" x14ac:dyDescent="0.45">
      <c r="C117" s="105"/>
      <c r="D117" s="105"/>
      <c r="E117" s="105"/>
      <c r="F117" s="105"/>
      <c r="G117" s="105"/>
      <c r="H117" s="105"/>
      <c r="Y117" s="118"/>
      <c r="Z117" s="119" t="s">
        <v>180</v>
      </c>
      <c r="AA117" s="108"/>
      <c r="AB117" s="108"/>
      <c r="AC117" s="108"/>
      <c r="AD117" s="108"/>
      <c r="AE117" s="108"/>
      <c r="AF117" s="108"/>
      <c r="AG117" s="108"/>
      <c r="AH117" s="120" t="s">
        <v>181</v>
      </c>
      <c r="AI117" s="108"/>
      <c r="AJ117" s="367"/>
      <c r="AK117" s="108"/>
      <c r="AL117" s="121"/>
    </row>
    <row r="118" spans="3:38" s="5" customFormat="1" ht="39.950000000000003" customHeight="1" thickTop="1" thickBot="1" x14ac:dyDescent="0.45">
      <c r="C118" s="19"/>
      <c r="D118" s="19"/>
      <c r="E118" s="19"/>
      <c r="F118" s="19"/>
      <c r="G118" s="19"/>
      <c r="H118" s="19"/>
      <c r="Y118" s="122"/>
      <c r="Z118" s="313">
        <v>652490.14117647044</v>
      </c>
      <c r="AA118" s="124"/>
      <c r="AB118" s="124"/>
      <c r="AC118" s="124"/>
      <c r="AD118" s="124"/>
      <c r="AE118" s="124"/>
      <c r="AF118" s="124"/>
      <c r="AG118" s="124"/>
      <c r="AH118" s="320">
        <f>(Y114-AH114)*$E$5/1000</f>
        <v>15.245284499999995</v>
      </c>
      <c r="AI118" s="321"/>
      <c r="AJ118" s="322">
        <f>1-AH114/Y114</f>
        <v>1</v>
      </c>
      <c r="AK118" s="321"/>
      <c r="AL118" s="323"/>
    </row>
    <row r="119" spans="3:38" s="5" customFormat="1" ht="37.5" customHeight="1" thickTop="1" x14ac:dyDescent="0.4">
      <c r="C119" s="19"/>
      <c r="D119" s="19"/>
      <c r="E119" s="19"/>
      <c r="F119" s="19"/>
      <c r="G119" s="19"/>
      <c r="H119" s="19"/>
      <c r="Z119" s="128" t="s">
        <v>199</v>
      </c>
      <c r="AA119" s="129"/>
      <c r="AB119" s="129"/>
      <c r="AC119" s="129"/>
      <c r="AD119" s="129"/>
      <c r="AE119" s="129"/>
      <c r="AF119" s="129"/>
      <c r="AG119" s="129"/>
      <c r="AH119" s="129"/>
      <c r="AJ119" s="129"/>
    </row>
    <row r="120" spans="3:38" s="5" customFormat="1" ht="39.950000000000003" customHeight="1" x14ac:dyDescent="0.4">
      <c r="C120" s="19"/>
      <c r="D120" s="19"/>
      <c r="E120" s="19"/>
      <c r="F120" s="19"/>
      <c r="G120" s="19"/>
      <c r="H120" s="19"/>
    </row>
  </sheetData>
  <autoFilter ref="B1:AK120"/>
  <mergeCells count="23">
    <mergeCell ref="AJ116:AJ117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107"/>
  <sheetViews>
    <sheetView topLeftCell="A41" zoomScale="40" zoomScaleNormal="40" workbookViewId="0">
      <selection activeCell="L104" sqref="L104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3.5" style="131" customWidth="1"/>
    <col min="35" max="35" width="22.625" style="131" customWidth="1"/>
    <col min="36" max="36" width="23.5" style="13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</row>
    <row r="2" spans="2:38" s="5" customFormat="1" ht="33.6" customHeight="1" x14ac:dyDescent="0.4">
      <c r="B2" s="293" t="s">
        <v>2408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82" t="s">
        <v>1804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3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49</v>
      </c>
      <c r="D9" s="284">
        <v>1</v>
      </c>
      <c r="E9" s="41" t="s">
        <v>2409</v>
      </c>
      <c r="F9" s="41"/>
      <c r="G9" s="42"/>
      <c r="H9" s="43"/>
      <c r="I9" s="44">
        <v>11</v>
      </c>
      <c r="J9" s="45">
        <v>293</v>
      </c>
      <c r="K9" s="46" t="s">
        <v>2410</v>
      </c>
      <c r="L9" s="47" t="s">
        <v>425</v>
      </c>
      <c r="M9" s="48">
        <v>2</v>
      </c>
      <c r="N9" s="49" t="s">
        <v>426</v>
      </c>
      <c r="O9" s="49">
        <v>0</v>
      </c>
      <c r="P9" s="49">
        <v>0</v>
      </c>
      <c r="Q9" s="49">
        <v>0</v>
      </c>
      <c r="R9" s="49">
        <v>0</v>
      </c>
      <c r="S9" s="49" t="s">
        <v>1100</v>
      </c>
      <c r="T9" s="49">
        <v>0</v>
      </c>
      <c r="U9" s="50">
        <v>76</v>
      </c>
      <c r="V9" s="50">
        <v>6</v>
      </c>
      <c r="W9" s="50">
        <v>12</v>
      </c>
      <c r="X9" s="50"/>
      <c r="Y9" s="50">
        <v>2939.3759999999997</v>
      </c>
      <c r="Z9" s="51">
        <v>734844</v>
      </c>
      <c r="AA9" s="148"/>
      <c r="AB9" s="52"/>
      <c r="AC9" s="52"/>
      <c r="AD9" s="52"/>
      <c r="AE9" s="53"/>
      <c r="AF9" s="54"/>
      <c r="AG9" s="53"/>
      <c r="AH9" s="55">
        <f t="shared" ref="AH9:AH98" si="0">(AF9/1000)*I9*J9*AG9</f>
        <v>0</v>
      </c>
      <c r="AI9" s="272">
        <f t="shared" ref="AI9:AI98" si="1">AH9*$E$4*$E$3</f>
        <v>0</v>
      </c>
      <c r="AJ9" s="242"/>
      <c r="AK9" s="56"/>
      <c r="AL9" s="21"/>
    </row>
    <row r="10" spans="2:38" s="5" customFormat="1" ht="22.5" customHeight="1" x14ac:dyDescent="0.4">
      <c r="B10" s="57" t="s">
        <v>175</v>
      </c>
      <c r="C10" s="58" t="s">
        <v>49</v>
      </c>
      <c r="D10" s="285">
        <v>2</v>
      </c>
      <c r="E10" s="59" t="s">
        <v>2411</v>
      </c>
      <c r="F10" s="60"/>
      <c r="G10" s="61"/>
      <c r="H10" s="62"/>
      <c r="I10" s="63">
        <v>5</v>
      </c>
      <c r="J10" s="64">
        <v>293</v>
      </c>
      <c r="K10" s="65" t="s">
        <v>2412</v>
      </c>
      <c r="L10" s="47" t="s">
        <v>125</v>
      </c>
      <c r="M10" s="48">
        <v>1</v>
      </c>
      <c r="N10" s="66" t="s">
        <v>196</v>
      </c>
      <c r="O10" s="66">
        <v>0</v>
      </c>
      <c r="P10" s="66" t="s">
        <v>568</v>
      </c>
      <c r="Q10" s="66">
        <v>0</v>
      </c>
      <c r="R10" s="66">
        <v>0</v>
      </c>
      <c r="S10" s="66">
        <v>0</v>
      </c>
      <c r="T10" s="66">
        <v>0</v>
      </c>
      <c r="U10" s="48">
        <v>48</v>
      </c>
      <c r="V10" s="48">
        <v>6</v>
      </c>
      <c r="W10" s="67">
        <v>6</v>
      </c>
      <c r="X10" s="48"/>
      <c r="Y10" s="48">
        <v>421.91999999999996</v>
      </c>
      <c r="Z10" s="68">
        <v>105479.99999999999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57" t="s">
        <v>175</v>
      </c>
      <c r="C11" s="58" t="s">
        <v>49</v>
      </c>
      <c r="D11" s="285">
        <v>3</v>
      </c>
      <c r="E11" s="60" t="s">
        <v>2413</v>
      </c>
      <c r="F11" s="60"/>
      <c r="G11" s="61"/>
      <c r="H11" s="62"/>
      <c r="I11" s="63">
        <v>11</v>
      </c>
      <c r="J11" s="64">
        <v>293</v>
      </c>
      <c r="K11" s="65" t="s">
        <v>2410</v>
      </c>
      <c r="L11" s="47" t="s">
        <v>425</v>
      </c>
      <c r="M11" s="48">
        <v>2</v>
      </c>
      <c r="N11" s="66" t="s">
        <v>426</v>
      </c>
      <c r="O11" s="66">
        <v>0</v>
      </c>
      <c r="P11" s="66">
        <v>0</v>
      </c>
      <c r="Q11" s="66">
        <v>0</v>
      </c>
      <c r="R11" s="66">
        <v>0</v>
      </c>
      <c r="S11" s="66" t="s">
        <v>1100</v>
      </c>
      <c r="T11" s="66">
        <v>0</v>
      </c>
      <c r="U11" s="48">
        <v>76</v>
      </c>
      <c r="V11" s="48">
        <v>6</v>
      </c>
      <c r="W11" s="67">
        <v>12</v>
      </c>
      <c r="X11" s="48"/>
      <c r="Y11" s="48">
        <v>2939.3759999999997</v>
      </c>
      <c r="Z11" s="68">
        <v>734844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57" t="s">
        <v>175</v>
      </c>
      <c r="C12" s="58" t="s">
        <v>49</v>
      </c>
      <c r="D12" s="285">
        <v>4</v>
      </c>
      <c r="E12" s="60" t="s">
        <v>2414</v>
      </c>
      <c r="F12" s="60"/>
      <c r="G12" s="61"/>
      <c r="H12" s="62"/>
      <c r="I12" s="63">
        <v>1</v>
      </c>
      <c r="J12" s="64">
        <v>180</v>
      </c>
      <c r="K12" s="65" t="s">
        <v>2412</v>
      </c>
      <c r="L12" s="47" t="s">
        <v>125</v>
      </c>
      <c r="M12" s="48">
        <v>1</v>
      </c>
      <c r="N12" s="66" t="s">
        <v>196</v>
      </c>
      <c r="O12" s="66">
        <v>0</v>
      </c>
      <c r="P12" s="66" t="s">
        <v>568</v>
      </c>
      <c r="Q12" s="66">
        <v>0</v>
      </c>
      <c r="R12" s="66">
        <v>0</v>
      </c>
      <c r="S12" s="66">
        <v>0</v>
      </c>
      <c r="T12" s="66">
        <v>0</v>
      </c>
      <c r="U12" s="48">
        <v>48</v>
      </c>
      <c r="V12" s="48">
        <v>1</v>
      </c>
      <c r="W12" s="67">
        <v>1</v>
      </c>
      <c r="X12" s="48"/>
      <c r="Y12" s="48">
        <v>8.64</v>
      </c>
      <c r="Z12" s="68">
        <v>2160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57" t="s">
        <v>175</v>
      </c>
      <c r="C13" s="58" t="s">
        <v>49</v>
      </c>
      <c r="D13" s="285">
        <v>5</v>
      </c>
      <c r="E13" s="60" t="s">
        <v>2415</v>
      </c>
      <c r="F13" s="60"/>
      <c r="G13" s="61"/>
      <c r="H13" s="62"/>
      <c r="I13" s="63">
        <v>4</v>
      </c>
      <c r="J13" s="64">
        <v>293</v>
      </c>
      <c r="K13" s="65" t="s">
        <v>2410</v>
      </c>
      <c r="L13" s="47" t="s">
        <v>425</v>
      </c>
      <c r="M13" s="48">
        <v>2</v>
      </c>
      <c r="N13" s="66" t="s">
        <v>426</v>
      </c>
      <c r="O13" s="66">
        <v>0</v>
      </c>
      <c r="P13" s="66">
        <v>0</v>
      </c>
      <c r="Q13" s="66">
        <v>0</v>
      </c>
      <c r="R13" s="66">
        <v>0</v>
      </c>
      <c r="S13" s="66" t="s">
        <v>1100</v>
      </c>
      <c r="T13" s="66">
        <v>0</v>
      </c>
      <c r="U13" s="48">
        <v>76</v>
      </c>
      <c r="V13" s="48">
        <v>2</v>
      </c>
      <c r="W13" s="67">
        <v>4</v>
      </c>
      <c r="X13" s="48"/>
      <c r="Y13" s="48">
        <v>356.28800000000001</v>
      </c>
      <c r="Z13" s="68">
        <v>89072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57" t="s">
        <v>175</v>
      </c>
      <c r="C14" s="58" t="s">
        <v>49</v>
      </c>
      <c r="D14" s="285">
        <v>5</v>
      </c>
      <c r="E14" s="60" t="s">
        <v>2415</v>
      </c>
      <c r="F14" s="60"/>
      <c r="G14" s="61"/>
      <c r="H14" s="62"/>
      <c r="I14" s="63">
        <v>0</v>
      </c>
      <c r="J14" s="64">
        <v>0</v>
      </c>
      <c r="K14" s="65" t="s">
        <v>2416</v>
      </c>
      <c r="L14" s="47" t="s">
        <v>61</v>
      </c>
      <c r="M14" s="48">
        <v>1</v>
      </c>
      <c r="N14" s="66" t="s">
        <v>121</v>
      </c>
      <c r="O14" s="66">
        <v>0</v>
      </c>
      <c r="P14" s="66" t="s">
        <v>211</v>
      </c>
      <c r="Q14" s="66">
        <v>0</v>
      </c>
      <c r="R14" s="66">
        <v>0</v>
      </c>
      <c r="S14" s="66">
        <v>0</v>
      </c>
      <c r="T14" s="66" t="s">
        <v>64</v>
      </c>
      <c r="U14" s="48">
        <v>2.7</v>
      </c>
      <c r="V14" s="48">
        <v>1</v>
      </c>
      <c r="W14" s="67">
        <v>1</v>
      </c>
      <c r="X14" s="48"/>
      <c r="Y14" s="48">
        <v>0</v>
      </c>
      <c r="Z14" s="68">
        <v>0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55" t="s">
        <v>189</v>
      </c>
      <c r="AK14" s="82" t="s">
        <v>189</v>
      </c>
      <c r="AL14" s="21"/>
    </row>
    <row r="15" spans="2:38" s="5" customFormat="1" ht="22.5" customHeight="1" x14ac:dyDescent="0.4">
      <c r="B15" s="57" t="s">
        <v>175</v>
      </c>
      <c r="C15" s="58" t="s">
        <v>49</v>
      </c>
      <c r="D15" s="285">
        <v>5</v>
      </c>
      <c r="E15" s="60" t="s">
        <v>2415</v>
      </c>
      <c r="F15" s="60"/>
      <c r="G15" s="61"/>
      <c r="H15" s="62"/>
      <c r="I15" s="63">
        <v>4</v>
      </c>
      <c r="J15" s="64">
        <v>293</v>
      </c>
      <c r="K15" s="65" t="s">
        <v>2417</v>
      </c>
      <c r="L15" s="47" t="s">
        <v>52</v>
      </c>
      <c r="M15" s="48">
        <v>1</v>
      </c>
      <c r="N15" s="66" t="s">
        <v>53</v>
      </c>
      <c r="O15" s="66">
        <v>0</v>
      </c>
      <c r="P15" s="66" t="s">
        <v>2418</v>
      </c>
      <c r="Q15" s="66" t="s">
        <v>1150</v>
      </c>
      <c r="R15" s="66">
        <v>0</v>
      </c>
      <c r="S15" s="66">
        <v>0</v>
      </c>
      <c r="T15" s="66">
        <v>0</v>
      </c>
      <c r="U15" s="48">
        <v>48</v>
      </c>
      <c r="V15" s="48">
        <v>2</v>
      </c>
      <c r="W15" s="67">
        <v>2</v>
      </c>
      <c r="X15" s="48"/>
      <c r="Y15" s="48">
        <v>112.512</v>
      </c>
      <c r="Z15" s="68">
        <v>28128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57" t="s">
        <v>175</v>
      </c>
      <c r="C16" s="58" t="s">
        <v>49</v>
      </c>
      <c r="D16" s="285">
        <v>6</v>
      </c>
      <c r="E16" s="72" t="s">
        <v>2419</v>
      </c>
      <c r="F16" s="60"/>
      <c r="G16" s="61"/>
      <c r="H16" s="62"/>
      <c r="I16" s="63">
        <v>6</v>
      </c>
      <c r="J16" s="64">
        <v>293</v>
      </c>
      <c r="K16" s="65" t="s">
        <v>2410</v>
      </c>
      <c r="L16" s="47" t="s">
        <v>425</v>
      </c>
      <c r="M16" s="48">
        <v>2</v>
      </c>
      <c r="N16" s="66" t="s">
        <v>426</v>
      </c>
      <c r="O16" s="66">
        <v>0</v>
      </c>
      <c r="P16" s="66">
        <v>0</v>
      </c>
      <c r="Q16" s="66">
        <v>0</v>
      </c>
      <c r="R16" s="66">
        <v>0</v>
      </c>
      <c r="S16" s="66" t="s">
        <v>1100</v>
      </c>
      <c r="T16" s="66">
        <v>0</v>
      </c>
      <c r="U16" s="48">
        <v>76</v>
      </c>
      <c r="V16" s="48">
        <v>12</v>
      </c>
      <c r="W16" s="67">
        <v>24</v>
      </c>
      <c r="X16" s="48"/>
      <c r="Y16" s="48">
        <v>3206.5919999999996</v>
      </c>
      <c r="Z16" s="68">
        <v>801647.99999999988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57" t="s">
        <v>175</v>
      </c>
      <c r="C17" s="58" t="s">
        <v>49</v>
      </c>
      <c r="D17" s="285">
        <v>7</v>
      </c>
      <c r="E17" s="72" t="s">
        <v>2420</v>
      </c>
      <c r="F17" s="60"/>
      <c r="G17" s="61"/>
      <c r="H17" s="62"/>
      <c r="I17" s="63">
        <v>4</v>
      </c>
      <c r="J17" s="64">
        <v>293</v>
      </c>
      <c r="K17" s="65" t="s">
        <v>203</v>
      </c>
      <c r="L17" s="47" t="s">
        <v>125</v>
      </c>
      <c r="M17" s="48">
        <v>2</v>
      </c>
      <c r="N17" s="66" t="s">
        <v>196</v>
      </c>
      <c r="O17" s="66">
        <v>0</v>
      </c>
      <c r="P17" s="66" t="s">
        <v>236</v>
      </c>
      <c r="Q17" s="66">
        <v>0</v>
      </c>
      <c r="R17" s="66">
        <v>0</v>
      </c>
      <c r="S17" s="66">
        <v>0</v>
      </c>
      <c r="T17" s="66">
        <v>0</v>
      </c>
      <c r="U17" s="48">
        <v>48</v>
      </c>
      <c r="V17" s="48">
        <v>3</v>
      </c>
      <c r="W17" s="67">
        <v>6</v>
      </c>
      <c r="X17" s="48"/>
      <c r="Y17" s="48">
        <v>337.536</v>
      </c>
      <c r="Z17" s="68">
        <v>84384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57" t="s">
        <v>175</v>
      </c>
      <c r="C18" s="58" t="s">
        <v>49</v>
      </c>
      <c r="D18" s="285">
        <v>8</v>
      </c>
      <c r="E18" s="72" t="s">
        <v>2421</v>
      </c>
      <c r="F18" s="60"/>
      <c r="G18" s="61"/>
      <c r="H18" s="62"/>
      <c r="I18" s="63">
        <v>7</v>
      </c>
      <c r="J18" s="64">
        <v>293</v>
      </c>
      <c r="K18" s="65" t="s">
        <v>2422</v>
      </c>
      <c r="L18" s="47" t="s">
        <v>125</v>
      </c>
      <c r="M18" s="48">
        <v>2</v>
      </c>
      <c r="N18" s="66" t="s">
        <v>196</v>
      </c>
      <c r="O18" s="66">
        <v>0</v>
      </c>
      <c r="P18" s="66" t="s">
        <v>126</v>
      </c>
      <c r="Q18" s="66" t="s">
        <v>1124</v>
      </c>
      <c r="R18" s="66">
        <v>0</v>
      </c>
      <c r="S18" s="66">
        <v>0</v>
      </c>
      <c r="T18" s="66">
        <v>0</v>
      </c>
      <c r="U18" s="48">
        <v>48</v>
      </c>
      <c r="V18" s="48">
        <v>12</v>
      </c>
      <c r="W18" s="67">
        <v>24</v>
      </c>
      <c r="X18" s="48"/>
      <c r="Y18" s="48">
        <v>2362.7520000000004</v>
      </c>
      <c r="Z18" s="68">
        <v>590688.00000000012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57" t="s">
        <v>175</v>
      </c>
      <c r="C19" s="58" t="s">
        <v>49</v>
      </c>
      <c r="D19" s="285">
        <v>8</v>
      </c>
      <c r="E19" s="72" t="s">
        <v>2421</v>
      </c>
      <c r="F19" s="60"/>
      <c r="G19" s="61"/>
      <c r="H19" s="62"/>
      <c r="I19" s="63">
        <v>0</v>
      </c>
      <c r="J19" s="64">
        <v>0</v>
      </c>
      <c r="K19" s="65" t="s">
        <v>2416</v>
      </c>
      <c r="L19" s="47" t="s">
        <v>61</v>
      </c>
      <c r="M19" s="48">
        <v>1</v>
      </c>
      <c r="N19" s="66" t="s">
        <v>121</v>
      </c>
      <c r="O19" s="66">
        <v>0</v>
      </c>
      <c r="P19" s="66" t="s">
        <v>211</v>
      </c>
      <c r="Q19" s="66">
        <v>0</v>
      </c>
      <c r="R19" s="66">
        <v>0</v>
      </c>
      <c r="S19" s="66">
        <v>0</v>
      </c>
      <c r="T19" s="66" t="s">
        <v>64</v>
      </c>
      <c r="U19" s="48">
        <v>2.7</v>
      </c>
      <c r="V19" s="48">
        <v>2</v>
      </c>
      <c r="W19" s="67">
        <v>2</v>
      </c>
      <c r="X19" s="48"/>
      <c r="Y19" s="48">
        <v>0</v>
      </c>
      <c r="Z19" s="68">
        <v>0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55" t="s">
        <v>189</v>
      </c>
      <c r="AK19" s="82" t="s">
        <v>189</v>
      </c>
      <c r="AL19" s="21"/>
    </row>
    <row r="20" spans="2:38" s="5" customFormat="1" ht="22.5" customHeight="1" x14ac:dyDescent="0.4">
      <c r="B20" s="57" t="s">
        <v>175</v>
      </c>
      <c r="C20" s="58" t="s">
        <v>49</v>
      </c>
      <c r="D20" s="285">
        <v>8</v>
      </c>
      <c r="E20" s="72" t="s">
        <v>2421</v>
      </c>
      <c r="F20" s="60"/>
      <c r="G20" s="61"/>
      <c r="H20" s="62"/>
      <c r="I20" s="63" t="s">
        <v>175</v>
      </c>
      <c r="J20" s="64" t="s">
        <v>175</v>
      </c>
      <c r="K20" s="65" t="s">
        <v>2423</v>
      </c>
      <c r="L20" s="136" t="s">
        <v>90</v>
      </c>
      <c r="M20" s="73">
        <v>0</v>
      </c>
      <c r="N20" s="74" t="s">
        <v>185</v>
      </c>
      <c r="O20" s="74">
        <v>0</v>
      </c>
      <c r="P20" s="74">
        <v>0</v>
      </c>
      <c r="Q20" s="74" t="s">
        <v>92</v>
      </c>
      <c r="R20" s="74" t="s">
        <v>75</v>
      </c>
      <c r="S20" s="74" t="s">
        <v>69</v>
      </c>
      <c r="T20" s="74">
        <v>0</v>
      </c>
      <c r="U20" s="73" t="s">
        <v>175</v>
      </c>
      <c r="V20" s="73">
        <v>1</v>
      </c>
      <c r="W20" s="75">
        <v>0</v>
      </c>
      <c r="X20" s="73" t="s">
        <v>2505</v>
      </c>
      <c r="Y20" s="73" t="s">
        <v>175</v>
      </c>
      <c r="Z20" s="76" t="s">
        <v>175</v>
      </c>
      <c r="AA20" s="158" t="s">
        <v>187</v>
      </c>
      <c r="AB20" s="78" t="s">
        <v>188</v>
      </c>
      <c r="AC20" s="78" t="s">
        <v>175</v>
      </c>
      <c r="AD20" s="78" t="s">
        <v>175</v>
      </c>
      <c r="AE20" s="78" t="s">
        <v>175</v>
      </c>
      <c r="AF20" s="78" t="s">
        <v>175</v>
      </c>
      <c r="AG20" s="78" t="s">
        <v>175</v>
      </c>
      <c r="AH20" s="81" t="s">
        <v>189</v>
      </c>
      <c r="AI20" s="259" t="s">
        <v>189</v>
      </c>
      <c r="AJ20" s="255" t="s">
        <v>2505</v>
      </c>
      <c r="AK20" s="82" t="s">
        <v>2505</v>
      </c>
      <c r="AL20" s="21"/>
    </row>
    <row r="21" spans="2:38" s="5" customFormat="1" ht="22.5" customHeight="1" x14ac:dyDescent="0.4">
      <c r="B21" s="57" t="s">
        <v>175</v>
      </c>
      <c r="C21" s="58" t="s">
        <v>49</v>
      </c>
      <c r="D21" s="285">
        <v>9</v>
      </c>
      <c r="E21" s="72" t="s">
        <v>2424</v>
      </c>
      <c r="F21" s="60"/>
      <c r="G21" s="61"/>
      <c r="H21" s="62"/>
      <c r="I21" s="63">
        <v>3</v>
      </c>
      <c r="J21" s="64">
        <v>293</v>
      </c>
      <c r="K21" s="65" t="s">
        <v>2425</v>
      </c>
      <c r="L21" s="47" t="s">
        <v>125</v>
      </c>
      <c r="M21" s="48">
        <v>2</v>
      </c>
      <c r="N21" s="66" t="s">
        <v>2426</v>
      </c>
      <c r="O21" s="66">
        <v>0</v>
      </c>
      <c r="P21" s="66" t="s">
        <v>236</v>
      </c>
      <c r="Q21" s="66">
        <v>0</v>
      </c>
      <c r="R21" s="66">
        <v>0</v>
      </c>
      <c r="S21" s="66">
        <v>0</v>
      </c>
      <c r="T21" s="66">
        <v>0</v>
      </c>
      <c r="U21" s="48">
        <v>27</v>
      </c>
      <c r="V21" s="48">
        <v>3</v>
      </c>
      <c r="W21" s="67">
        <v>6</v>
      </c>
      <c r="X21" s="48"/>
      <c r="Y21" s="48">
        <v>142.398</v>
      </c>
      <c r="Z21" s="68">
        <v>35599.5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57" t="s">
        <v>175</v>
      </c>
      <c r="C22" s="58" t="s">
        <v>49</v>
      </c>
      <c r="D22" s="285">
        <v>9</v>
      </c>
      <c r="E22" s="72" t="s">
        <v>2424</v>
      </c>
      <c r="F22" s="60"/>
      <c r="G22" s="61"/>
      <c r="H22" s="62"/>
      <c r="I22" s="63">
        <v>0</v>
      </c>
      <c r="J22" s="64">
        <v>0</v>
      </c>
      <c r="K22" s="65" t="s">
        <v>2416</v>
      </c>
      <c r="L22" s="47" t="s">
        <v>61</v>
      </c>
      <c r="M22" s="48">
        <v>1</v>
      </c>
      <c r="N22" s="66" t="s">
        <v>121</v>
      </c>
      <c r="O22" s="66">
        <v>0</v>
      </c>
      <c r="P22" s="66" t="s">
        <v>211</v>
      </c>
      <c r="Q22" s="66">
        <v>0</v>
      </c>
      <c r="R22" s="66">
        <v>0</v>
      </c>
      <c r="S22" s="66">
        <v>0</v>
      </c>
      <c r="T22" s="66" t="s">
        <v>64</v>
      </c>
      <c r="U22" s="48">
        <v>2.7</v>
      </c>
      <c r="V22" s="48">
        <v>1</v>
      </c>
      <c r="W22" s="67">
        <v>1</v>
      </c>
      <c r="X22" s="48"/>
      <c r="Y22" s="48">
        <v>0</v>
      </c>
      <c r="Z22" s="68">
        <v>0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55" t="s">
        <v>189</v>
      </c>
      <c r="AK22" s="82" t="s">
        <v>189</v>
      </c>
      <c r="AL22" s="21"/>
    </row>
    <row r="23" spans="2:38" s="5" customFormat="1" ht="22.5" customHeight="1" x14ac:dyDescent="0.4">
      <c r="B23" s="57" t="s">
        <v>175</v>
      </c>
      <c r="C23" s="58" t="s">
        <v>49</v>
      </c>
      <c r="D23" s="285">
        <v>9</v>
      </c>
      <c r="E23" s="72" t="s">
        <v>2424</v>
      </c>
      <c r="F23" s="60"/>
      <c r="G23" s="61"/>
      <c r="H23" s="62"/>
      <c r="I23" s="63" t="s">
        <v>175</v>
      </c>
      <c r="J23" s="64" t="s">
        <v>175</v>
      </c>
      <c r="K23" s="65" t="s">
        <v>2423</v>
      </c>
      <c r="L23" s="47" t="s">
        <v>90</v>
      </c>
      <c r="M23" s="73">
        <v>0</v>
      </c>
      <c r="N23" s="74" t="s">
        <v>185</v>
      </c>
      <c r="O23" s="74">
        <v>0</v>
      </c>
      <c r="P23" s="74">
        <v>0</v>
      </c>
      <c r="Q23" s="74" t="s">
        <v>92</v>
      </c>
      <c r="R23" s="74" t="s">
        <v>75</v>
      </c>
      <c r="S23" s="74" t="s">
        <v>69</v>
      </c>
      <c r="T23" s="74">
        <v>0</v>
      </c>
      <c r="U23" s="73" t="s">
        <v>175</v>
      </c>
      <c r="V23" s="73">
        <v>1</v>
      </c>
      <c r="W23" s="75">
        <v>0</v>
      </c>
      <c r="X23" s="73" t="s">
        <v>2505</v>
      </c>
      <c r="Y23" s="73" t="s">
        <v>175</v>
      </c>
      <c r="Z23" s="76" t="s">
        <v>175</v>
      </c>
      <c r="AA23" s="158" t="s">
        <v>187</v>
      </c>
      <c r="AB23" s="78" t="s">
        <v>188</v>
      </c>
      <c r="AC23" s="78" t="s">
        <v>175</v>
      </c>
      <c r="AD23" s="78" t="s">
        <v>175</v>
      </c>
      <c r="AE23" s="78" t="s">
        <v>175</v>
      </c>
      <c r="AF23" s="78" t="s">
        <v>175</v>
      </c>
      <c r="AG23" s="78" t="s">
        <v>175</v>
      </c>
      <c r="AH23" s="78" t="s">
        <v>189</v>
      </c>
      <c r="AI23" s="246" t="s">
        <v>189</v>
      </c>
      <c r="AJ23" s="77" t="s">
        <v>2505</v>
      </c>
      <c r="AK23" s="78" t="s">
        <v>2505</v>
      </c>
      <c r="AL23" s="21"/>
    </row>
    <row r="24" spans="2:38" s="5" customFormat="1" ht="22.5" customHeight="1" x14ac:dyDescent="0.4">
      <c r="B24" s="57" t="s">
        <v>175</v>
      </c>
      <c r="C24" s="58" t="s">
        <v>49</v>
      </c>
      <c r="D24" s="285">
        <v>9</v>
      </c>
      <c r="E24" s="72" t="s">
        <v>2424</v>
      </c>
      <c r="F24" s="60"/>
      <c r="G24" s="61"/>
      <c r="H24" s="62"/>
      <c r="I24" s="63">
        <v>3</v>
      </c>
      <c r="J24" s="64">
        <v>293</v>
      </c>
      <c r="K24" s="65" t="s">
        <v>2427</v>
      </c>
      <c r="L24" s="47" t="s">
        <v>52</v>
      </c>
      <c r="M24" s="48">
        <v>1</v>
      </c>
      <c r="N24" s="66" t="s">
        <v>105</v>
      </c>
      <c r="O24" s="66">
        <v>0</v>
      </c>
      <c r="P24" s="66" t="s">
        <v>1128</v>
      </c>
      <c r="Q24" s="66" t="s">
        <v>1150</v>
      </c>
      <c r="R24" s="66">
        <v>0</v>
      </c>
      <c r="S24" s="66">
        <v>0</v>
      </c>
      <c r="T24" s="66">
        <v>0</v>
      </c>
      <c r="U24" s="48">
        <v>27</v>
      </c>
      <c r="V24" s="48">
        <v>2</v>
      </c>
      <c r="W24" s="67">
        <v>2</v>
      </c>
      <c r="X24" s="48"/>
      <c r="Y24" s="48">
        <v>47.466000000000001</v>
      </c>
      <c r="Z24" s="68">
        <v>11866.5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57" t="s">
        <v>175</v>
      </c>
      <c r="C25" s="58" t="s">
        <v>49</v>
      </c>
      <c r="D25" s="285">
        <v>10</v>
      </c>
      <c r="E25" s="72" t="s">
        <v>2428</v>
      </c>
      <c r="F25" s="60"/>
      <c r="G25" s="61"/>
      <c r="H25" s="62"/>
      <c r="I25" s="63">
        <v>1</v>
      </c>
      <c r="J25" s="64">
        <v>293</v>
      </c>
      <c r="K25" s="65" t="s">
        <v>203</v>
      </c>
      <c r="L25" s="47" t="s">
        <v>125</v>
      </c>
      <c r="M25" s="48">
        <v>2</v>
      </c>
      <c r="N25" s="66" t="s">
        <v>196</v>
      </c>
      <c r="O25" s="66">
        <v>0</v>
      </c>
      <c r="P25" s="66" t="s">
        <v>236</v>
      </c>
      <c r="Q25" s="66">
        <v>0</v>
      </c>
      <c r="R25" s="66">
        <v>0</v>
      </c>
      <c r="S25" s="66">
        <v>0</v>
      </c>
      <c r="T25" s="66">
        <v>0</v>
      </c>
      <c r="U25" s="48">
        <v>48</v>
      </c>
      <c r="V25" s="48">
        <v>1</v>
      </c>
      <c r="W25" s="67">
        <v>2</v>
      </c>
      <c r="X25" s="48"/>
      <c r="Y25" s="48">
        <v>28.128</v>
      </c>
      <c r="Z25" s="68">
        <v>7032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57" t="s">
        <v>175</v>
      </c>
      <c r="C26" s="58" t="s">
        <v>49</v>
      </c>
      <c r="D26" s="285">
        <v>11</v>
      </c>
      <c r="E26" s="72" t="s">
        <v>2429</v>
      </c>
      <c r="F26" s="60"/>
      <c r="G26" s="61"/>
      <c r="H26" s="62"/>
      <c r="I26" s="63">
        <v>1</v>
      </c>
      <c r="J26" s="64">
        <v>180</v>
      </c>
      <c r="K26" s="65" t="s">
        <v>2412</v>
      </c>
      <c r="L26" s="47" t="s">
        <v>125</v>
      </c>
      <c r="M26" s="48">
        <v>1</v>
      </c>
      <c r="N26" s="66" t="s">
        <v>196</v>
      </c>
      <c r="O26" s="66">
        <v>0</v>
      </c>
      <c r="P26" s="66" t="s">
        <v>568</v>
      </c>
      <c r="Q26" s="66">
        <v>0</v>
      </c>
      <c r="R26" s="66">
        <v>0</v>
      </c>
      <c r="S26" s="66">
        <v>0</v>
      </c>
      <c r="T26" s="66">
        <v>0</v>
      </c>
      <c r="U26" s="48">
        <v>48</v>
      </c>
      <c r="V26" s="48">
        <v>1</v>
      </c>
      <c r="W26" s="67">
        <v>1</v>
      </c>
      <c r="X26" s="48"/>
      <c r="Y26" s="48">
        <v>8.64</v>
      </c>
      <c r="Z26" s="68">
        <v>2160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57" t="s">
        <v>175</v>
      </c>
      <c r="C27" s="58" t="s">
        <v>49</v>
      </c>
      <c r="D27" s="285">
        <v>12</v>
      </c>
      <c r="E27" s="72" t="s">
        <v>2430</v>
      </c>
      <c r="F27" s="60"/>
      <c r="G27" s="61"/>
      <c r="H27" s="62"/>
      <c r="I27" s="63">
        <v>3</v>
      </c>
      <c r="J27" s="64">
        <v>293</v>
      </c>
      <c r="K27" s="65" t="s">
        <v>220</v>
      </c>
      <c r="L27" s="47" t="s">
        <v>78</v>
      </c>
      <c r="M27" s="48">
        <v>3</v>
      </c>
      <c r="N27" s="66" t="s">
        <v>221</v>
      </c>
      <c r="O27" s="66">
        <v>0</v>
      </c>
      <c r="P27" s="66" t="s">
        <v>222</v>
      </c>
      <c r="Q27" s="66">
        <v>0</v>
      </c>
      <c r="R27" s="66">
        <v>0</v>
      </c>
      <c r="S27" s="66" t="s">
        <v>134</v>
      </c>
      <c r="T27" s="66">
        <v>0</v>
      </c>
      <c r="U27" s="48">
        <v>36</v>
      </c>
      <c r="V27" s="48">
        <v>1</v>
      </c>
      <c r="W27" s="67">
        <v>3</v>
      </c>
      <c r="X27" s="48"/>
      <c r="Y27" s="48">
        <v>94.931999999999988</v>
      </c>
      <c r="Z27" s="68">
        <v>23732.999999999996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57" t="s">
        <v>175</v>
      </c>
      <c r="C28" s="58" t="s">
        <v>49</v>
      </c>
      <c r="D28" s="285">
        <v>12</v>
      </c>
      <c r="E28" s="72" t="s">
        <v>2430</v>
      </c>
      <c r="F28" s="60"/>
      <c r="G28" s="61"/>
      <c r="H28" s="62"/>
      <c r="I28" s="63">
        <v>3</v>
      </c>
      <c r="J28" s="64">
        <v>293</v>
      </c>
      <c r="K28" s="65" t="s">
        <v>2431</v>
      </c>
      <c r="L28" s="47" t="s">
        <v>434</v>
      </c>
      <c r="M28" s="48">
        <v>1</v>
      </c>
      <c r="N28" s="66" t="s">
        <v>118</v>
      </c>
      <c r="O28" s="66">
        <v>0</v>
      </c>
      <c r="P28" s="66">
        <v>0</v>
      </c>
      <c r="Q28" s="66">
        <v>0</v>
      </c>
      <c r="R28" s="66">
        <v>0</v>
      </c>
      <c r="S28" s="66" t="s">
        <v>2432</v>
      </c>
      <c r="T28" s="66">
        <v>0</v>
      </c>
      <c r="U28" s="48">
        <v>28</v>
      </c>
      <c r="V28" s="48">
        <v>1</v>
      </c>
      <c r="W28" s="67">
        <v>1</v>
      </c>
      <c r="X28" s="48"/>
      <c r="Y28" s="48">
        <v>24.612000000000002</v>
      </c>
      <c r="Z28" s="68">
        <v>6153.0000000000009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57" t="s">
        <v>175</v>
      </c>
      <c r="C29" s="58" t="s">
        <v>49</v>
      </c>
      <c r="D29" s="285">
        <v>13</v>
      </c>
      <c r="E29" s="72" t="s">
        <v>2433</v>
      </c>
      <c r="F29" s="60"/>
      <c r="G29" s="61"/>
      <c r="H29" s="62"/>
      <c r="I29" s="63">
        <v>3</v>
      </c>
      <c r="J29" s="64">
        <v>293</v>
      </c>
      <c r="K29" s="65" t="s">
        <v>2427</v>
      </c>
      <c r="L29" s="47" t="s">
        <v>52</v>
      </c>
      <c r="M29" s="48">
        <v>1</v>
      </c>
      <c r="N29" s="66" t="s">
        <v>105</v>
      </c>
      <c r="O29" s="66">
        <v>0</v>
      </c>
      <c r="P29" s="66" t="s">
        <v>1128</v>
      </c>
      <c r="Q29" s="66" t="s">
        <v>1150</v>
      </c>
      <c r="R29" s="66">
        <v>0</v>
      </c>
      <c r="S29" s="66">
        <v>0</v>
      </c>
      <c r="T29" s="66">
        <v>0</v>
      </c>
      <c r="U29" s="48">
        <v>27</v>
      </c>
      <c r="V29" s="48">
        <v>2</v>
      </c>
      <c r="W29" s="67">
        <v>2</v>
      </c>
      <c r="X29" s="48"/>
      <c r="Y29" s="48">
        <v>47.466000000000001</v>
      </c>
      <c r="Z29" s="68">
        <v>11866.5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57" t="s">
        <v>175</v>
      </c>
      <c r="C30" s="58" t="s">
        <v>49</v>
      </c>
      <c r="D30" s="285">
        <v>14</v>
      </c>
      <c r="E30" s="72" t="s">
        <v>2434</v>
      </c>
      <c r="F30" s="60"/>
      <c r="G30" s="61"/>
      <c r="H30" s="62"/>
      <c r="I30" s="63">
        <v>3</v>
      </c>
      <c r="J30" s="64">
        <v>293</v>
      </c>
      <c r="K30" s="65" t="s">
        <v>2431</v>
      </c>
      <c r="L30" s="47" t="s">
        <v>434</v>
      </c>
      <c r="M30" s="48">
        <v>1</v>
      </c>
      <c r="N30" s="66" t="s">
        <v>118</v>
      </c>
      <c r="O30" s="66">
        <v>0</v>
      </c>
      <c r="P30" s="66">
        <v>0</v>
      </c>
      <c r="Q30" s="66">
        <v>0</v>
      </c>
      <c r="R30" s="66">
        <v>0</v>
      </c>
      <c r="S30" s="66" t="s">
        <v>2432</v>
      </c>
      <c r="T30" s="66">
        <v>0</v>
      </c>
      <c r="U30" s="48">
        <v>28</v>
      </c>
      <c r="V30" s="48">
        <v>1</v>
      </c>
      <c r="W30" s="67">
        <v>1</v>
      </c>
      <c r="X30" s="48"/>
      <c r="Y30" s="48">
        <v>24.612000000000002</v>
      </c>
      <c r="Z30" s="68">
        <v>6153.0000000000009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57" t="s">
        <v>175</v>
      </c>
      <c r="C31" s="58" t="s">
        <v>49</v>
      </c>
      <c r="D31" s="285">
        <v>14</v>
      </c>
      <c r="E31" s="72" t="s">
        <v>2434</v>
      </c>
      <c r="F31" s="60"/>
      <c r="G31" s="61"/>
      <c r="H31" s="62"/>
      <c r="I31" s="63">
        <v>3</v>
      </c>
      <c r="J31" s="64">
        <v>293</v>
      </c>
      <c r="K31" s="65" t="s">
        <v>2427</v>
      </c>
      <c r="L31" s="47" t="s">
        <v>52</v>
      </c>
      <c r="M31" s="48">
        <v>1</v>
      </c>
      <c r="N31" s="66" t="s">
        <v>105</v>
      </c>
      <c r="O31" s="66">
        <v>0</v>
      </c>
      <c r="P31" s="66" t="s">
        <v>1128</v>
      </c>
      <c r="Q31" s="66" t="s">
        <v>1150</v>
      </c>
      <c r="R31" s="66">
        <v>0</v>
      </c>
      <c r="S31" s="66">
        <v>0</v>
      </c>
      <c r="T31" s="66">
        <v>0</v>
      </c>
      <c r="U31" s="48">
        <v>27</v>
      </c>
      <c r="V31" s="48">
        <v>1</v>
      </c>
      <c r="W31" s="67">
        <v>1</v>
      </c>
      <c r="X31" s="48"/>
      <c r="Y31" s="48">
        <v>23.733000000000001</v>
      </c>
      <c r="Z31" s="68">
        <v>5933.25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57" t="s">
        <v>175</v>
      </c>
      <c r="C32" s="58" t="s">
        <v>49</v>
      </c>
      <c r="D32" s="285">
        <v>15</v>
      </c>
      <c r="E32" s="72" t="s">
        <v>2435</v>
      </c>
      <c r="F32" s="60"/>
      <c r="G32" s="61"/>
      <c r="H32" s="62"/>
      <c r="I32" s="63">
        <v>3</v>
      </c>
      <c r="J32" s="64">
        <v>293</v>
      </c>
      <c r="K32" s="65" t="s">
        <v>2431</v>
      </c>
      <c r="L32" s="47" t="s">
        <v>434</v>
      </c>
      <c r="M32" s="48">
        <v>1</v>
      </c>
      <c r="N32" s="66" t="s">
        <v>118</v>
      </c>
      <c r="O32" s="66">
        <v>0</v>
      </c>
      <c r="P32" s="66">
        <v>0</v>
      </c>
      <c r="Q32" s="66">
        <v>0</v>
      </c>
      <c r="R32" s="66">
        <v>0</v>
      </c>
      <c r="S32" s="66" t="s">
        <v>2432</v>
      </c>
      <c r="T32" s="66">
        <v>0</v>
      </c>
      <c r="U32" s="48">
        <v>28</v>
      </c>
      <c r="V32" s="48">
        <v>1</v>
      </c>
      <c r="W32" s="67">
        <v>1</v>
      </c>
      <c r="X32" s="48"/>
      <c r="Y32" s="48">
        <v>24.612000000000002</v>
      </c>
      <c r="Z32" s="68">
        <v>6153.0000000000009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57" t="s">
        <v>175</v>
      </c>
      <c r="C33" s="58" t="s">
        <v>49</v>
      </c>
      <c r="D33" s="285">
        <v>15</v>
      </c>
      <c r="E33" s="72" t="s">
        <v>2435</v>
      </c>
      <c r="F33" s="60"/>
      <c r="G33" s="61"/>
      <c r="H33" s="62"/>
      <c r="I33" s="63">
        <v>3</v>
      </c>
      <c r="J33" s="64">
        <v>293</v>
      </c>
      <c r="K33" s="65" t="s">
        <v>2427</v>
      </c>
      <c r="L33" s="47" t="s">
        <v>52</v>
      </c>
      <c r="M33" s="48">
        <v>1</v>
      </c>
      <c r="N33" s="66" t="s">
        <v>105</v>
      </c>
      <c r="O33" s="66">
        <v>0</v>
      </c>
      <c r="P33" s="66" t="s">
        <v>1128</v>
      </c>
      <c r="Q33" s="66" t="s">
        <v>1150</v>
      </c>
      <c r="R33" s="66">
        <v>0</v>
      </c>
      <c r="S33" s="66">
        <v>0</v>
      </c>
      <c r="T33" s="66">
        <v>0</v>
      </c>
      <c r="U33" s="48">
        <v>27</v>
      </c>
      <c r="V33" s="48">
        <v>1</v>
      </c>
      <c r="W33" s="67">
        <v>1</v>
      </c>
      <c r="X33" s="48"/>
      <c r="Y33" s="48">
        <v>23.733000000000001</v>
      </c>
      <c r="Z33" s="68">
        <v>5933.25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57" t="s">
        <v>175</v>
      </c>
      <c r="C34" s="58" t="s">
        <v>49</v>
      </c>
      <c r="D34" s="285">
        <v>16</v>
      </c>
      <c r="E34" s="72" t="s">
        <v>2436</v>
      </c>
      <c r="F34" s="60"/>
      <c r="G34" s="61"/>
      <c r="H34" s="62"/>
      <c r="I34" s="63">
        <v>4</v>
      </c>
      <c r="J34" s="64">
        <v>293</v>
      </c>
      <c r="K34" s="65" t="s">
        <v>2116</v>
      </c>
      <c r="L34" s="47" t="s">
        <v>78</v>
      </c>
      <c r="M34" s="48">
        <v>3</v>
      </c>
      <c r="N34" s="66" t="s">
        <v>221</v>
      </c>
      <c r="O34" s="66">
        <v>0</v>
      </c>
      <c r="P34" s="66" t="s">
        <v>222</v>
      </c>
      <c r="Q34" s="66">
        <v>0</v>
      </c>
      <c r="R34" s="66">
        <v>0</v>
      </c>
      <c r="S34" s="66" t="s">
        <v>55</v>
      </c>
      <c r="T34" s="66">
        <v>0</v>
      </c>
      <c r="U34" s="48">
        <v>36</v>
      </c>
      <c r="V34" s="48">
        <v>1</v>
      </c>
      <c r="W34" s="67">
        <v>3</v>
      </c>
      <c r="X34" s="48"/>
      <c r="Y34" s="48">
        <v>126.57599999999999</v>
      </c>
      <c r="Z34" s="68">
        <v>31643.999999999996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57" t="s">
        <v>175</v>
      </c>
      <c r="C35" s="58" t="s">
        <v>49</v>
      </c>
      <c r="D35" s="285">
        <v>16</v>
      </c>
      <c r="E35" s="72" t="s">
        <v>2436</v>
      </c>
      <c r="F35" s="60"/>
      <c r="G35" s="61"/>
      <c r="H35" s="62"/>
      <c r="I35" s="63">
        <v>0</v>
      </c>
      <c r="J35" s="64">
        <v>0</v>
      </c>
      <c r="K35" s="65" t="s">
        <v>2416</v>
      </c>
      <c r="L35" s="47" t="s">
        <v>61</v>
      </c>
      <c r="M35" s="48">
        <v>1</v>
      </c>
      <c r="N35" s="66" t="s">
        <v>121</v>
      </c>
      <c r="O35" s="66">
        <v>0</v>
      </c>
      <c r="P35" s="66" t="s">
        <v>211</v>
      </c>
      <c r="Q35" s="66">
        <v>0</v>
      </c>
      <c r="R35" s="66">
        <v>0</v>
      </c>
      <c r="S35" s="66">
        <v>0</v>
      </c>
      <c r="T35" s="66" t="s">
        <v>64</v>
      </c>
      <c r="U35" s="48">
        <v>2.7</v>
      </c>
      <c r="V35" s="48">
        <v>1</v>
      </c>
      <c r="W35" s="67">
        <v>1</v>
      </c>
      <c r="X35" s="48"/>
      <c r="Y35" s="48">
        <v>0</v>
      </c>
      <c r="Z35" s="68">
        <v>0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55" t="s">
        <v>189</v>
      </c>
      <c r="AK35" s="82" t="s">
        <v>189</v>
      </c>
      <c r="AL35" s="21"/>
    </row>
    <row r="36" spans="2:38" s="5" customFormat="1" ht="22.5" customHeight="1" x14ac:dyDescent="0.4">
      <c r="B36" s="57" t="s">
        <v>175</v>
      </c>
      <c r="C36" s="58" t="s">
        <v>49</v>
      </c>
      <c r="D36" s="285">
        <v>17</v>
      </c>
      <c r="E36" s="72" t="s">
        <v>2437</v>
      </c>
      <c r="F36" s="60"/>
      <c r="G36" s="61"/>
      <c r="H36" s="62"/>
      <c r="I36" s="63">
        <v>4</v>
      </c>
      <c r="J36" s="64">
        <v>293</v>
      </c>
      <c r="K36" s="65" t="s">
        <v>2116</v>
      </c>
      <c r="L36" s="47" t="s">
        <v>78</v>
      </c>
      <c r="M36" s="48">
        <v>3</v>
      </c>
      <c r="N36" s="66" t="s">
        <v>221</v>
      </c>
      <c r="O36" s="66">
        <v>0</v>
      </c>
      <c r="P36" s="66" t="s">
        <v>222</v>
      </c>
      <c r="Q36" s="66">
        <v>0</v>
      </c>
      <c r="R36" s="66">
        <v>0</v>
      </c>
      <c r="S36" s="66" t="s">
        <v>55</v>
      </c>
      <c r="T36" s="66">
        <v>0</v>
      </c>
      <c r="U36" s="48">
        <v>36</v>
      </c>
      <c r="V36" s="48">
        <v>3</v>
      </c>
      <c r="W36" s="67">
        <v>9</v>
      </c>
      <c r="X36" s="48"/>
      <c r="Y36" s="48">
        <v>379.72800000000001</v>
      </c>
      <c r="Z36" s="68">
        <v>94932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57" t="s">
        <v>175</v>
      </c>
      <c r="C37" s="58" t="s">
        <v>49</v>
      </c>
      <c r="D37" s="285">
        <v>17</v>
      </c>
      <c r="E37" s="72" t="s">
        <v>2437</v>
      </c>
      <c r="F37" s="60"/>
      <c r="G37" s="61"/>
      <c r="H37" s="62"/>
      <c r="I37" s="63">
        <v>4</v>
      </c>
      <c r="J37" s="64">
        <v>293</v>
      </c>
      <c r="K37" s="65" t="s">
        <v>2438</v>
      </c>
      <c r="L37" s="47" t="s">
        <v>156</v>
      </c>
      <c r="M37" s="48">
        <v>1</v>
      </c>
      <c r="N37" s="66" t="s">
        <v>2439</v>
      </c>
      <c r="O37" s="66">
        <v>0</v>
      </c>
      <c r="P37" s="66">
        <v>0</v>
      </c>
      <c r="Q37" s="66" t="s">
        <v>2440</v>
      </c>
      <c r="R37" s="66">
        <v>0</v>
      </c>
      <c r="S37" s="66">
        <v>0</v>
      </c>
      <c r="T37" s="66">
        <v>0</v>
      </c>
      <c r="U37" s="48">
        <v>24</v>
      </c>
      <c r="V37" s="48">
        <v>1</v>
      </c>
      <c r="W37" s="67">
        <v>1</v>
      </c>
      <c r="X37" s="48"/>
      <c r="Y37" s="48">
        <v>28.128</v>
      </c>
      <c r="Z37" s="68">
        <v>7032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57" t="s">
        <v>175</v>
      </c>
      <c r="C38" s="58" t="s">
        <v>49</v>
      </c>
      <c r="D38" s="285">
        <v>17</v>
      </c>
      <c r="E38" s="72" t="s">
        <v>2437</v>
      </c>
      <c r="F38" s="60"/>
      <c r="G38" s="61"/>
      <c r="H38" s="62"/>
      <c r="I38" s="63">
        <v>0</v>
      </c>
      <c r="J38" s="64">
        <v>0</v>
      </c>
      <c r="K38" s="65" t="s">
        <v>2416</v>
      </c>
      <c r="L38" s="47" t="s">
        <v>61</v>
      </c>
      <c r="M38" s="48">
        <v>1</v>
      </c>
      <c r="N38" s="66" t="s">
        <v>121</v>
      </c>
      <c r="O38" s="66">
        <v>0</v>
      </c>
      <c r="P38" s="66" t="s">
        <v>211</v>
      </c>
      <c r="Q38" s="66">
        <v>0</v>
      </c>
      <c r="R38" s="66">
        <v>0</v>
      </c>
      <c r="S38" s="66">
        <v>0</v>
      </c>
      <c r="T38" s="66" t="s">
        <v>64</v>
      </c>
      <c r="U38" s="48">
        <v>2.7</v>
      </c>
      <c r="V38" s="48">
        <v>1</v>
      </c>
      <c r="W38" s="67">
        <v>1</v>
      </c>
      <c r="X38" s="48"/>
      <c r="Y38" s="48">
        <v>0</v>
      </c>
      <c r="Z38" s="68">
        <v>0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55" t="s">
        <v>189</v>
      </c>
      <c r="AK38" s="82" t="s">
        <v>189</v>
      </c>
      <c r="AL38" s="21"/>
    </row>
    <row r="39" spans="2:38" s="5" customFormat="1" ht="22.5" customHeight="1" x14ac:dyDescent="0.4">
      <c r="B39" s="57" t="s">
        <v>175</v>
      </c>
      <c r="C39" s="58" t="s">
        <v>49</v>
      </c>
      <c r="D39" s="285">
        <v>18</v>
      </c>
      <c r="E39" s="72" t="s">
        <v>2441</v>
      </c>
      <c r="F39" s="60"/>
      <c r="G39" s="61"/>
      <c r="H39" s="62"/>
      <c r="I39" s="63">
        <v>3</v>
      </c>
      <c r="J39" s="64">
        <v>293</v>
      </c>
      <c r="K39" s="65" t="s">
        <v>2412</v>
      </c>
      <c r="L39" s="47" t="s">
        <v>125</v>
      </c>
      <c r="M39" s="48">
        <v>1</v>
      </c>
      <c r="N39" s="66" t="s">
        <v>196</v>
      </c>
      <c r="O39" s="66">
        <v>0</v>
      </c>
      <c r="P39" s="66" t="s">
        <v>568</v>
      </c>
      <c r="Q39" s="66">
        <v>0</v>
      </c>
      <c r="R39" s="66">
        <v>0</v>
      </c>
      <c r="S39" s="66">
        <v>0</v>
      </c>
      <c r="T39" s="66">
        <v>0</v>
      </c>
      <c r="U39" s="48">
        <v>48</v>
      </c>
      <c r="V39" s="48">
        <v>2</v>
      </c>
      <c r="W39" s="67">
        <v>2</v>
      </c>
      <c r="X39" s="48"/>
      <c r="Y39" s="48">
        <v>84.384000000000015</v>
      </c>
      <c r="Z39" s="68">
        <v>21096.000000000004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57" t="s">
        <v>175</v>
      </c>
      <c r="C40" s="58" t="s">
        <v>49</v>
      </c>
      <c r="D40" s="285">
        <v>18</v>
      </c>
      <c r="E40" s="60" t="s">
        <v>2441</v>
      </c>
      <c r="F40" s="60"/>
      <c r="G40" s="61"/>
      <c r="H40" s="62"/>
      <c r="I40" s="63">
        <v>3</v>
      </c>
      <c r="J40" s="64">
        <v>293</v>
      </c>
      <c r="K40" s="65" t="s">
        <v>203</v>
      </c>
      <c r="L40" s="47" t="s">
        <v>125</v>
      </c>
      <c r="M40" s="48">
        <v>2</v>
      </c>
      <c r="N40" s="66" t="s">
        <v>196</v>
      </c>
      <c r="O40" s="66">
        <v>0</v>
      </c>
      <c r="P40" s="66" t="s">
        <v>236</v>
      </c>
      <c r="Q40" s="66">
        <v>0</v>
      </c>
      <c r="R40" s="66">
        <v>0</v>
      </c>
      <c r="S40" s="66">
        <v>0</v>
      </c>
      <c r="T40" s="66">
        <v>0</v>
      </c>
      <c r="U40" s="48">
        <v>48</v>
      </c>
      <c r="V40" s="48">
        <v>1</v>
      </c>
      <c r="W40" s="67">
        <v>2</v>
      </c>
      <c r="X40" s="48"/>
      <c r="Y40" s="48">
        <v>84.384000000000015</v>
      </c>
      <c r="Z40" s="68">
        <v>21096.000000000004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42"/>
      <c r="AK40" s="56"/>
      <c r="AL40" s="21"/>
    </row>
    <row r="41" spans="2:38" s="5" customFormat="1" ht="22.5" customHeight="1" x14ac:dyDescent="0.4">
      <c r="B41" s="57" t="s">
        <v>175</v>
      </c>
      <c r="C41" s="58" t="s">
        <v>49</v>
      </c>
      <c r="D41" s="285">
        <v>18</v>
      </c>
      <c r="E41" s="60" t="s">
        <v>2441</v>
      </c>
      <c r="F41" s="60"/>
      <c r="G41" s="61"/>
      <c r="H41" s="62"/>
      <c r="I41" s="63">
        <v>0</v>
      </c>
      <c r="J41" s="64">
        <v>0</v>
      </c>
      <c r="K41" s="65" t="s">
        <v>2416</v>
      </c>
      <c r="L41" s="47" t="s">
        <v>61</v>
      </c>
      <c r="M41" s="48">
        <v>1</v>
      </c>
      <c r="N41" s="66" t="s">
        <v>121</v>
      </c>
      <c r="O41" s="66">
        <v>0</v>
      </c>
      <c r="P41" s="66" t="s">
        <v>211</v>
      </c>
      <c r="Q41" s="66">
        <v>0</v>
      </c>
      <c r="R41" s="66">
        <v>0</v>
      </c>
      <c r="S41" s="66">
        <v>0</v>
      </c>
      <c r="T41" s="66" t="s">
        <v>64</v>
      </c>
      <c r="U41" s="48">
        <v>2.7</v>
      </c>
      <c r="V41" s="48">
        <v>2</v>
      </c>
      <c r="W41" s="67">
        <v>2</v>
      </c>
      <c r="X41" s="48"/>
      <c r="Y41" s="48">
        <v>0</v>
      </c>
      <c r="Z41" s="68">
        <v>0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55" t="s">
        <v>189</v>
      </c>
      <c r="AK41" s="82" t="s">
        <v>189</v>
      </c>
      <c r="AL41" s="21"/>
    </row>
    <row r="42" spans="2:38" s="5" customFormat="1" ht="22.5" customHeight="1" x14ac:dyDescent="0.4">
      <c r="B42" s="57" t="s">
        <v>175</v>
      </c>
      <c r="C42" s="58" t="s">
        <v>49</v>
      </c>
      <c r="D42" s="285">
        <v>19</v>
      </c>
      <c r="E42" s="60" t="s">
        <v>2442</v>
      </c>
      <c r="F42" s="60"/>
      <c r="G42" s="61"/>
      <c r="H42" s="62"/>
      <c r="I42" s="63">
        <v>3</v>
      </c>
      <c r="J42" s="64">
        <v>293</v>
      </c>
      <c r="K42" s="65" t="s">
        <v>2425</v>
      </c>
      <c r="L42" s="47" t="s">
        <v>125</v>
      </c>
      <c r="M42" s="48">
        <v>2</v>
      </c>
      <c r="N42" s="66" t="s">
        <v>2426</v>
      </c>
      <c r="O42" s="66">
        <v>0</v>
      </c>
      <c r="P42" s="66" t="s">
        <v>236</v>
      </c>
      <c r="Q42" s="66">
        <v>0</v>
      </c>
      <c r="R42" s="66">
        <v>0</v>
      </c>
      <c r="S42" s="66">
        <v>0</v>
      </c>
      <c r="T42" s="66">
        <v>0</v>
      </c>
      <c r="U42" s="48">
        <v>27</v>
      </c>
      <c r="V42" s="48">
        <v>1</v>
      </c>
      <c r="W42" s="67">
        <v>2</v>
      </c>
      <c r="X42" s="48"/>
      <c r="Y42" s="48">
        <v>47.466000000000001</v>
      </c>
      <c r="Z42" s="68">
        <v>11866.5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57" t="s">
        <v>175</v>
      </c>
      <c r="C43" s="58" t="s">
        <v>49</v>
      </c>
      <c r="D43" s="285">
        <v>20</v>
      </c>
      <c r="E43" s="72" t="s">
        <v>2443</v>
      </c>
      <c r="F43" s="60"/>
      <c r="G43" s="61"/>
      <c r="H43" s="62"/>
      <c r="I43" s="63">
        <v>12</v>
      </c>
      <c r="J43" s="64">
        <v>293</v>
      </c>
      <c r="K43" s="65" t="s">
        <v>203</v>
      </c>
      <c r="L43" s="47" t="s">
        <v>125</v>
      </c>
      <c r="M43" s="48">
        <v>2</v>
      </c>
      <c r="N43" s="66" t="s">
        <v>196</v>
      </c>
      <c r="O43" s="66">
        <v>0</v>
      </c>
      <c r="P43" s="66" t="s">
        <v>236</v>
      </c>
      <c r="Q43" s="66">
        <v>0</v>
      </c>
      <c r="R43" s="66">
        <v>0</v>
      </c>
      <c r="S43" s="66">
        <v>0</v>
      </c>
      <c r="T43" s="66">
        <v>0</v>
      </c>
      <c r="U43" s="48">
        <v>48</v>
      </c>
      <c r="V43" s="48">
        <v>12</v>
      </c>
      <c r="W43" s="67">
        <v>24</v>
      </c>
      <c r="X43" s="48"/>
      <c r="Y43" s="48">
        <v>4050.4320000000007</v>
      </c>
      <c r="Z43" s="68">
        <v>1012608.0000000002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57" t="s">
        <v>175</v>
      </c>
      <c r="C44" s="58" t="s">
        <v>49</v>
      </c>
      <c r="D44" s="285">
        <v>20</v>
      </c>
      <c r="E44" s="72" t="s">
        <v>2443</v>
      </c>
      <c r="F44" s="60"/>
      <c r="G44" s="61"/>
      <c r="H44" s="62"/>
      <c r="I44" s="63">
        <v>12</v>
      </c>
      <c r="J44" s="64">
        <v>293</v>
      </c>
      <c r="K44" s="65" t="s">
        <v>2438</v>
      </c>
      <c r="L44" s="47" t="s">
        <v>156</v>
      </c>
      <c r="M44" s="48">
        <v>1</v>
      </c>
      <c r="N44" s="66" t="s">
        <v>2439</v>
      </c>
      <c r="O44" s="66">
        <v>0</v>
      </c>
      <c r="P44" s="66">
        <v>0</v>
      </c>
      <c r="Q44" s="66" t="s">
        <v>2440</v>
      </c>
      <c r="R44" s="66">
        <v>0</v>
      </c>
      <c r="S44" s="66">
        <v>0</v>
      </c>
      <c r="T44" s="66">
        <v>0</v>
      </c>
      <c r="U44" s="48">
        <v>24</v>
      </c>
      <c r="V44" s="48">
        <v>1</v>
      </c>
      <c r="W44" s="67">
        <v>1</v>
      </c>
      <c r="X44" s="48"/>
      <c r="Y44" s="48">
        <v>84.384000000000015</v>
      </c>
      <c r="Z44" s="68">
        <v>21096.000000000004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57" t="s">
        <v>175</v>
      </c>
      <c r="C45" s="58" t="s">
        <v>49</v>
      </c>
      <c r="D45" s="285">
        <v>21</v>
      </c>
      <c r="E45" s="72" t="s">
        <v>2444</v>
      </c>
      <c r="F45" s="60"/>
      <c r="G45" s="61"/>
      <c r="H45" s="62"/>
      <c r="I45" s="63">
        <v>12</v>
      </c>
      <c r="J45" s="64">
        <v>115</v>
      </c>
      <c r="K45" s="65" t="s">
        <v>2445</v>
      </c>
      <c r="L45" s="47" t="s">
        <v>52</v>
      </c>
      <c r="M45" s="48">
        <v>1</v>
      </c>
      <c r="N45" s="66" t="s">
        <v>72</v>
      </c>
      <c r="O45" s="66">
        <v>0</v>
      </c>
      <c r="P45" s="66">
        <v>0</v>
      </c>
      <c r="Q45" s="66" t="s">
        <v>2446</v>
      </c>
      <c r="R45" s="66">
        <v>0</v>
      </c>
      <c r="S45" s="66">
        <v>0</v>
      </c>
      <c r="T45" s="66">
        <v>0</v>
      </c>
      <c r="U45" s="48">
        <v>35</v>
      </c>
      <c r="V45" s="48">
        <v>3</v>
      </c>
      <c r="W45" s="67">
        <v>3</v>
      </c>
      <c r="X45" s="48"/>
      <c r="Y45" s="48">
        <v>144.9</v>
      </c>
      <c r="Z45" s="68">
        <v>36225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57" t="s">
        <v>175</v>
      </c>
      <c r="C46" s="58" t="s">
        <v>49</v>
      </c>
      <c r="D46" s="285">
        <v>22</v>
      </c>
      <c r="E46" s="72" t="s">
        <v>2447</v>
      </c>
      <c r="F46" s="60"/>
      <c r="G46" s="61"/>
      <c r="H46" s="62"/>
      <c r="I46" s="63">
        <v>12</v>
      </c>
      <c r="J46" s="64">
        <v>293</v>
      </c>
      <c r="K46" s="65" t="s">
        <v>2448</v>
      </c>
      <c r="L46" s="47" t="s">
        <v>78</v>
      </c>
      <c r="M46" s="48">
        <v>4</v>
      </c>
      <c r="N46" s="66" t="s">
        <v>221</v>
      </c>
      <c r="O46" s="66">
        <v>0</v>
      </c>
      <c r="P46" s="66">
        <v>0</v>
      </c>
      <c r="Q46" s="66">
        <v>0</v>
      </c>
      <c r="R46" s="66">
        <v>0</v>
      </c>
      <c r="S46" s="66" t="s">
        <v>1100</v>
      </c>
      <c r="T46" s="66">
        <v>0</v>
      </c>
      <c r="U46" s="48">
        <v>36</v>
      </c>
      <c r="V46" s="48">
        <v>16</v>
      </c>
      <c r="W46" s="67">
        <v>64</v>
      </c>
      <c r="X46" s="48"/>
      <c r="Y46" s="48">
        <v>8100.8639999999987</v>
      </c>
      <c r="Z46" s="68">
        <v>2025215.9999999998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57" t="s">
        <v>175</v>
      </c>
      <c r="C47" s="58" t="s">
        <v>49</v>
      </c>
      <c r="D47" s="285">
        <v>22</v>
      </c>
      <c r="E47" s="72" t="s">
        <v>2447</v>
      </c>
      <c r="F47" s="60"/>
      <c r="G47" s="61"/>
      <c r="H47" s="62"/>
      <c r="I47" s="63">
        <v>0</v>
      </c>
      <c r="J47" s="64">
        <v>0</v>
      </c>
      <c r="K47" s="65" t="s">
        <v>2416</v>
      </c>
      <c r="L47" s="47" t="s">
        <v>61</v>
      </c>
      <c r="M47" s="48">
        <v>1</v>
      </c>
      <c r="N47" s="66" t="s">
        <v>121</v>
      </c>
      <c r="O47" s="66">
        <v>0</v>
      </c>
      <c r="P47" s="66" t="s">
        <v>211</v>
      </c>
      <c r="Q47" s="66">
        <v>0</v>
      </c>
      <c r="R47" s="66">
        <v>0</v>
      </c>
      <c r="S47" s="66">
        <v>0</v>
      </c>
      <c r="T47" s="66" t="s">
        <v>64</v>
      </c>
      <c r="U47" s="48">
        <v>2.7</v>
      </c>
      <c r="V47" s="48">
        <v>1</v>
      </c>
      <c r="W47" s="67">
        <v>1</v>
      </c>
      <c r="X47" s="48"/>
      <c r="Y47" s="48">
        <v>0</v>
      </c>
      <c r="Z47" s="68">
        <v>0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55" t="s">
        <v>189</v>
      </c>
      <c r="AK47" s="82" t="s">
        <v>189</v>
      </c>
      <c r="AL47" s="21"/>
    </row>
    <row r="48" spans="2:38" s="5" customFormat="1" ht="22.5" customHeight="1" x14ac:dyDescent="0.4">
      <c r="B48" s="57" t="s">
        <v>175</v>
      </c>
      <c r="C48" s="58" t="s">
        <v>49</v>
      </c>
      <c r="D48" s="285">
        <v>22</v>
      </c>
      <c r="E48" s="72" t="s">
        <v>2447</v>
      </c>
      <c r="F48" s="60"/>
      <c r="G48" s="61"/>
      <c r="H48" s="62"/>
      <c r="I48" s="63">
        <v>24</v>
      </c>
      <c r="J48" s="64">
        <v>365</v>
      </c>
      <c r="K48" s="65" t="s">
        <v>2449</v>
      </c>
      <c r="L48" s="47" t="s">
        <v>66</v>
      </c>
      <c r="M48" s="48">
        <v>1</v>
      </c>
      <c r="N48" s="66" t="s">
        <v>2119</v>
      </c>
      <c r="O48" s="66">
        <v>0</v>
      </c>
      <c r="P48" s="66">
        <v>0</v>
      </c>
      <c r="Q48" s="66" t="s">
        <v>2450</v>
      </c>
      <c r="R48" s="66">
        <v>0</v>
      </c>
      <c r="S48" s="66" t="s">
        <v>69</v>
      </c>
      <c r="T48" s="66">
        <v>0</v>
      </c>
      <c r="U48" s="48">
        <v>3</v>
      </c>
      <c r="V48" s="48">
        <v>1</v>
      </c>
      <c r="W48" s="67">
        <v>1</v>
      </c>
      <c r="X48" s="48"/>
      <c r="Y48" s="48">
        <v>26.280000000000005</v>
      </c>
      <c r="Z48" s="68">
        <v>6570.0000000000009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55" t="s">
        <v>189</v>
      </c>
      <c r="AK48" s="82" t="s">
        <v>189</v>
      </c>
      <c r="AL48" s="21"/>
    </row>
    <row r="49" spans="2:38" s="5" customFormat="1" ht="22.5" customHeight="1" x14ac:dyDescent="0.4">
      <c r="B49" s="57" t="s">
        <v>175</v>
      </c>
      <c r="C49" s="58" t="s">
        <v>49</v>
      </c>
      <c r="D49" s="285">
        <v>23</v>
      </c>
      <c r="E49" s="72" t="s">
        <v>2451</v>
      </c>
      <c r="F49" s="60"/>
      <c r="G49" s="61"/>
      <c r="H49" s="62"/>
      <c r="I49" s="63">
        <v>1</v>
      </c>
      <c r="J49" s="64">
        <v>180</v>
      </c>
      <c r="K49" s="65" t="s">
        <v>2412</v>
      </c>
      <c r="L49" s="47" t="s">
        <v>125</v>
      </c>
      <c r="M49" s="48">
        <v>1</v>
      </c>
      <c r="N49" s="66" t="s">
        <v>196</v>
      </c>
      <c r="O49" s="66">
        <v>0</v>
      </c>
      <c r="P49" s="66" t="s">
        <v>568</v>
      </c>
      <c r="Q49" s="66">
        <v>0</v>
      </c>
      <c r="R49" s="66">
        <v>0</v>
      </c>
      <c r="S49" s="66">
        <v>0</v>
      </c>
      <c r="T49" s="66">
        <v>0</v>
      </c>
      <c r="U49" s="48">
        <v>48</v>
      </c>
      <c r="V49" s="48">
        <v>1</v>
      </c>
      <c r="W49" s="67">
        <v>1</v>
      </c>
      <c r="X49" s="48"/>
      <c r="Y49" s="48">
        <v>8.64</v>
      </c>
      <c r="Z49" s="68">
        <v>2160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42"/>
      <c r="AK49" s="56"/>
      <c r="AL49" s="21"/>
    </row>
    <row r="50" spans="2:38" s="5" customFormat="1" ht="22.5" customHeight="1" x14ac:dyDescent="0.4">
      <c r="B50" s="57" t="s">
        <v>175</v>
      </c>
      <c r="C50" s="58" t="s">
        <v>49</v>
      </c>
      <c r="D50" s="285">
        <v>24</v>
      </c>
      <c r="E50" s="72" t="s">
        <v>2452</v>
      </c>
      <c r="F50" s="60"/>
      <c r="G50" s="61"/>
      <c r="H50" s="62"/>
      <c r="I50" s="63">
        <v>12</v>
      </c>
      <c r="J50" s="64">
        <v>293</v>
      </c>
      <c r="K50" s="65" t="s">
        <v>2410</v>
      </c>
      <c r="L50" s="47" t="s">
        <v>425</v>
      </c>
      <c r="M50" s="48">
        <v>2</v>
      </c>
      <c r="N50" s="66" t="s">
        <v>426</v>
      </c>
      <c r="O50" s="66">
        <v>0</v>
      </c>
      <c r="P50" s="66">
        <v>0</v>
      </c>
      <c r="Q50" s="66">
        <v>0</v>
      </c>
      <c r="R50" s="66">
        <v>0</v>
      </c>
      <c r="S50" s="66" t="s">
        <v>1100</v>
      </c>
      <c r="T50" s="66">
        <v>0</v>
      </c>
      <c r="U50" s="48">
        <v>76</v>
      </c>
      <c r="V50" s="48">
        <v>6</v>
      </c>
      <c r="W50" s="67">
        <v>12</v>
      </c>
      <c r="X50" s="48"/>
      <c r="Y50" s="48">
        <v>3206.5919999999996</v>
      </c>
      <c r="Z50" s="68">
        <v>801647.99999999988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57" t="s">
        <v>175</v>
      </c>
      <c r="C51" s="58" t="s">
        <v>49</v>
      </c>
      <c r="D51" s="285">
        <v>25</v>
      </c>
      <c r="E51" s="72" t="s">
        <v>2453</v>
      </c>
      <c r="F51" s="60"/>
      <c r="G51" s="61"/>
      <c r="H51" s="62"/>
      <c r="I51" s="63">
        <v>5</v>
      </c>
      <c r="J51" s="64">
        <v>293</v>
      </c>
      <c r="K51" s="65" t="s">
        <v>2412</v>
      </c>
      <c r="L51" s="47" t="s">
        <v>125</v>
      </c>
      <c r="M51" s="48">
        <v>1</v>
      </c>
      <c r="N51" s="66" t="s">
        <v>196</v>
      </c>
      <c r="O51" s="66">
        <v>0</v>
      </c>
      <c r="P51" s="66" t="s">
        <v>568</v>
      </c>
      <c r="Q51" s="66">
        <v>0</v>
      </c>
      <c r="R51" s="66">
        <v>0</v>
      </c>
      <c r="S51" s="66">
        <v>0</v>
      </c>
      <c r="T51" s="66">
        <v>0</v>
      </c>
      <c r="U51" s="48">
        <v>48</v>
      </c>
      <c r="V51" s="48">
        <v>6</v>
      </c>
      <c r="W51" s="67">
        <v>6</v>
      </c>
      <c r="X51" s="48"/>
      <c r="Y51" s="48">
        <v>421.91999999999996</v>
      </c>
      <c r="Z51" s="68">
        <v>105479.99999999999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57" t="s">
        <v>175</v>
      </c>
      <c r="C52" s="58" t="s">
        <v>49</v>
      </c>
      <c r="D52" s="285">
        <v>26</v>
      </c>
      <c r="E52" s="72" t="s">
        <v>2454</v>
      </c>
      <c r="F52" s="60"/>
      <c r="G52" s="61"/>
      <c r="H52" s="62"/>
      <c r="I52" s="63">
        <v>11</v>
      </c>
      <c r="J52" s="64">
        <v>293</v>
      </c>
      <c r="K52" s="65" t="s">
        <v>2410</v>
      </c>
      <c r="L52" s="47" t="s">
        <v>425</v>
      </c>
      <c r="M52" s="48">
        <v>2</v>
      </c>
      <c r="N52" s="66" t="s">
        <v>426</v>
      </c>
      <c r="O52" s="66">
        <v>0</v>
      </c>
      <c r="P52" s="66">
        <v>0</v>
      </c>
      <c r="Q52" s="66">
        <v>0</v>
      </c>
      <c r="R52" s="66">
        <v>0</v>
      </c>
      <c r="S52" s="66" t="s">
        <v>1100</v>
      </c>
      <c r="T52" s="66">
        <v>0</v>
      </c>
      <c r="U52" s="48">
        <v>76</v>
      </c>
      <c r="V52" s="48">
        <v>6</v>
      </c>
      <c r="W52" s="67">
        <v>12</v>
      </c>
      <c r="X52" s="48"/>
      <c r="Y52" s="48">
        <v>2939.3759999999997</v>
      </c>
      <c r="Z52" s="68">
        <v>734844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57" t="s">
        <v>175</v>
      </c>
      <c r="C53" s="58" t="s">
        <v>49</v>
      </c>
      <c r="D53" s="285">
        <v>27</v>
      </c>
      <c r="E53" s="72" t="s">
        <v>2455</v>
      </c>
      <c r="F53" s="60"/>
      <c r="G53" s="61"/>
      <c r="H53" s="62"/>
      <c r="I53" s="63">
        <v>0</v>
      </c>
      <c r="J53" s="64">
        <v>0</v>
      </c>
      <c r="K53" s="65" t="s">
        <v>2416</v>
      </c>
      <c r="L53" s="47" t="s">
        <v>61</v>
      </c>
      <c r="M53" s="48">
        <v>1</v>
      </c>
      <c r="N53" s="66" t="s">
        <v>121</v>
      </c>
      <c r="O53" s="66">
        <v>0</v>
      </c>
      <c r="P53" s="66" t="s">
        <v>211</v>
      </c>
      <c r="Q53" s="66">
        <v>0</v>
      </c>
      <c r="R53" s="66">
        <v>0</v>
      </c>
      <c r="S53" s="66">
        <v>0</v>
      </c>
      <c r="T53" s="66" t="s">
        <v>64</v>
      </c>
      <c r="U53" s="48">
        <v>2.7</v>
      </c>
      <c r="V53" s="48">
        <v>5</v>
      </c>
      <c r="W53" s="67">
        <v>5</v>
      </c>
      <c r="X53" s="48"/>
      <c r="Y53" s="48">
        <v>0</v>
      </c>
      <c r="Z53" s="68">
        <v>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55" t="s">
        <v>189</v>
      </c>
      <c r="AK53" s="82" t="s">
        <v>189</v>
      </c>
      <c r="AL53" s="21"/>
    </row>
    <row r="54" spans="2:38" s="5" customFormat="1" ht="22.5" customHeight="1" x14ac:dyDescent="0.4">
      <c r="B54" s="57" t="s">
        <v>175</v>
      </c>
      <c r="C54" s="58" t="s">
        <v>49</v>
      </c>
      <c r="D54" s="285">
        <v>27</v>
      </c>
      <c r="E54" s="72" t="s">
        <v>2455</v>
      </c>
      <c r="F54" s="60"/>
      <c r="G54" s="61"/>
      <c r="H54" s="62"/>
      <c r="I54" s="63" t="s">
        <v>175</v>
      </c>
      <c r="J54" s="64" t="s">
        <v>175</v>
      </c>
      <c r="K54" s="65" t="s">
        <v>2456</v>
      </c>
      <c r="L54" s="47" t="s">
        <v>90</v>
      </c>
      <c r="M54" s="73">
        <v>0</v>
      </c>
      <c r="N54" s="74" t="s">
        <v>185</v>
      </c>
      <c r="O54" s="74">
        <v>0</v>
      </c>
      <c r="P54" s="74" t="s">
        <v>2457</v>
      </c>
      <c r="Q54" s="74" t="s">
        <v>74</v>
      </c>
      <c r="R54" s="74" t="s">
        <v>2458</v>
      </c>
      <c r="S54" s="74" t="s">
        <v>450</v>
      </c>
      <c r="T54" s="74">
        <v>0</v>
      </c>
      <c r="U54" s="73" t="s">
        <v>175</v>
      </c>
      <c r="V54" s="73">
        <v>3</v>
      </c>
      <c r="W54" s="75">
        <v>0</v>
      </c>
      <c r="X54" s="73" t="s">
        <v>2505</v>
      </c>
      <c r="Y54" s="73" t="s">
        <v>175</v>
      </c>
      <c r="Z54" s="76" t="s">
        <v>175</v>
      </c>
      <c r="AA54" s="158" t="s">
        <v>187</v>
      </c>
      <c r="AB54" s="78" t="s">
        <v>188</v>
      </c>
      <c r="AC54" s="78" t="s">
        <v>175</v>
      </c>
      <c r="AD54" s="78" t="s">
        <v>175</v>
      </c>
      <c r="AE54" s="79" t="s">
        <v>175</v>
      </c>
      <c r="AF54" s="80" t="s">
        <v>175</v>
      </c>
      <c r="AG54" s="79" t="s">
        <v>175</v>
      </c>
      <c r="AH54" s="81" t="s">
        <v>189</v>
      </c>
      <c r="AI54" s="259" t="s">
        <v>189</v>
      </c>
      <c r="AJ54" s="255" t="s">
        <v>2505</v>
      </c>
      <c r="AK54" s="82" t="s">
        <v>2505</v>
      </c>
      <c r="AL54" s="21"/>
    </row>
    <row r="55" spans="2:38" s="5" customFormat="1" ht="22.5" customHeight="1" x14ac:dyDescent="0.4">
      <c r="B55" s="57" t="s">
        <v>175</v>
      </c>
      <c r="C55" s="58" t="s">
        <v>49</v>
      </c>
      <c r="D55" s="285">
        <v>27</v>
      </c>
      <c r="E55" s="72" t="s">
        <v>2455</v>
      </c>
      <c r="F55" s="60"/>
      <c r="G55" s="61"/>
      <c r="H55" s="62"/>
      <c r="I55" s="63">
        <v>24</v>
      </c>
      <c r="J55" s="64">
        <v>365</v>
      </c>
      <c r="K55" s="65" t="s">
        <v>2449</v>
      </c>
      <c r="L55" s="47" t="s">
        <v>66</v>
      </c>
      <c r="M55" s="48">
        <v>1</v>
      </c>
      <c r="N55" s="66" t="s">
        <v>2119</v>
      </c>
      <c r="O55" s="66">
        <v>0</v>
      </c>
      <c r="P55" s="66">
        <v>0</v>
      </c>
      <c r="Q55" s="66" t="s">
        <v>2450</v>
      </c>
      <c r="R55" s="66">
        <v>0</v>
      </c>
      <c r="S55" s="66" t="s">
        <v>69</v>
      </c>
      <c r="T55" s="66">
        <v>0</v>
      </c>
      <c r="U55" s="48">
        <v>3</v>
      </c>
      <c r="V55" s="48">
        <v>1</v>
      </c>
      <c r="W55" s="67">
        <v>1</v>
      </c>
      <c r="X55" s="48"/>
      <c r="Y55" s="48">
        <v>26.280000000000005</v>
      </c>
      <c r="Z55" s="68">
        <v>6570.0000000000009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55" t="s">
        <v>189</v>
      </c>
      <c r="AK55" s="82" t="s">
        <v>189</v>
      </c>
      <c r="AL55" s="21"/>
    </row>
    <row r="56" spans="2:38" s="5" customFormat="1" ht="22.5" customHeight="1" x14ac:dyDescent="0.4">
      <c r="B56" s="57" t="s">
        <v>175</v>
      </c>
      <c r="C56" s="58" t="s">
        <v>49</v>
      </c>
      <c r="D56" s="285">
        <v>27</v>
      </c>
      <c r="E56" s="72" t="s">
        <v>2455</v>
      </c>
      <c r="F56" s="60"/>
      <c r="G56" s="61"/>
      <c r="H56" s="62"/>
      <c r="I56" s="63">
        <v>12</v>
      </c>
      <c r="J56" s="64">
        <v>293</v>
      </c>
      <c r="K56" s="65" t="s">
        <v>2417</v>
      </c>
      <c r="L56" s="47" t="s">
        <v>52</v>
      </c>
      <c r="M56" s="48">
        <v>1</v>
      </c>
      <c r="N56" s="66" t="s">
        <v>53</v>
      </c>
      <c r="O56" s="66">
        <v>0</v>
      </c>
      <c r="P56" s="66" t="s">
        <v>2418</v>
      </c>
      <c r="Q56" s="66" t="s">
        <v>1150</v>
      </c>
      <c r="R56" s="66">
        <v>0</v>
      </c>
      <c r="S56" s="66">
        <v>0</v>
      </c>
      <c r="T56" s="66">
        <v>0</v>
      </c>
      <c r="U56" s="48">
        <v>48</v>
      </c>
      <c r="V56" s="48">
        <v>13</v>
      </c>
      <c r="W56" s="67">
        <v>13</v>
      </c>
      <c r="X56" s="48"/>
      <c r="Y56" s="48">
        <v>2193.9840000000004</v>
      </c>
      <c r="Z56" s="68">
        <v>548496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57" t="s">
        <v>175</v>
      </c>
      <c r="C57" s="58" t="s">
        <v>49</v>
      </c>
      <c r="D57" s="285">
        <v>28</v>
      </c>
      <c r="E57" s="72" t="s">
        <v>2459</v>
      </c>
      <c r="F57" s="60"/>
      <c r="G57" s="61"/>
      <c r="H57" s="62"/>
      <c r="I57" s="63">
        <v>12</v>
      </c>
      <c r="J57" s="64">
        <v>293</v>
      </c>
      <c r="K57" s="65" t="s">
        <v>2445</v>
      </c>
      <c r="L57" s="47" t="s">
        <v>52</v>
      </c>
      <c r="M57" s="48">
        <v>1</v>
      </c>
      <c r="N57" s="66" t="s">
        <v>72</v>
      </c>
      <c r="O57" s="66">
        <v>0</v>
      </c>
      <c r="P57" s="66">
        <v>0</v>
      </c>
      <c r="Q57" s="66" t="s">
        <v>2446</v>
      </c>
      <c r="R57" s="66">
        <v>0</v>
      </c>
      <c r="S57" s="66">
        <v>0</v>
      </c>
      <c r="T57" s="66">
        <v>0</v>
      </c>
      <c r="U57" s="48">
        <v>35</v>
      </c>
      <c r="V57" s="48">
        <v>11</v>
      </c>
      <c r="W57" s="67">
        <v>11</v>
      </c>
      <c r="X57" s="48"/>
      <c r="Y57" s="48">
        <v>1353.66</v>
      </c>
      <c r="Z57" s="68">
        <v>338415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57" t="s">
        <v>175</v>
      </c>
      <c r="C58" s="58" t="s">
        <v>49</v>
      </c>
      <c r="D58" s="285">
        <v>29</v>
      </c>
      <c r="E58" s="72" t="s">
        <v>2460</v>
      </c>
      <c r="F58" s="60"/>
      <c r="G58" s="61"/>
      <c r="H58" s="62"/>
      <c r="I58" s="63">
        <v>12</v>
      </c>
      <c r="J58" s="64">
        <v>115</v>
      </c>
      <c r="K58" s="65" t="s">
        <v>2461</v>
      </c>
      <c r="L58" s="47" t="s">
        <v>371</v>
      </c>
      <c r="M58" s="48">
        <v>1</v>
      </c>
      <c r="N58" s="66" t="s">
        <v>1770</v>
      </c>
      <c r="O58" s="66">
        <v>0</v>
      </c>
      <c r="P58" s="66">
        <v>0</v>
      </c>
      <c r="Q58" s="66" t="s">
        <v>909</v>
      </c>
      <c r="R58" s="66">
        <v>0</v>
      </c>
      <c r="S58" s="66">
        <v>0</v>
      </c>
      <c r="T58" s="66">
        <v>0</v>
      </c>
      <c r="U58" s="48">
        <v>34</v>
      </c>
      <c r="V58" s="48">
        <v>11</v>
      </c>
      <c r="W58" s="67">
        <v>11</v>
      </c>
      <c r="X58" s="48"/>
      <c r="Y58" s="48">
        <v>516.12</v>
      </c>
      <c r="Z58" s="68">
        <v>129030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57" t="s">
        <v>175</v>
      </c>
      <c r="C59" s="58" t="s">
        <v>139</v>
      </c>
      <c r="D59" s="285">
        <v>1</v>
      </c>
      <c r="E59" s="72" t="s">
        <v>2462</v>
      </c>
      <c r="F59" s="60"/>
      <c r="G59" s="61"/>
      <c r="H59" s="62"/>
      <c r="I59" s="63">
        <v>11</v>
      </c>
      <c r="J59" s="64">
        <v>293</v>
      </c>
      <c r="K59" s="65" t="s">
        <v>2410</v>
      </c>
      <c r="L59" s="47" t="s">
        <v>425</v>
      </c>
      <c r="M59" s="48">
        <v>2</v>
      </c>
      <c r="N59" s="66" t="s">
        <v>426</v>
      </c>
      <c r="O59" s="66">
        <v>0</v>
      </c>
      <c r="P59" s="66">
        <v>0</v>
      </c>
      <c r="Q59" s="66">
        <v>0</v>
      </c>
      <c r="R59" s="66">
        <v>0</v>
      </c>
      <c r="S59" s="66" t="s">
        <v>1100</v>
      </c>
      <c r="T59" s="66">
        <v>0</v>
      </c>
      <c r="U59" s="48">
        <v>76</v>
      </c>
      <c r="V59" s="48">
        <v>6</v>
      </c>
      <c r="W59" s="67">
        <v>12</v>
      </c>
      <c r="X59" s="48"/>
      <c r="Y59" s="48">
        <v>2939.3759999999997</v>
      </c>
      <c r="Z59" s="68">
        <v>734844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57" t="s">
        <v>175</v>
      </c>
      <c r="C60" s="58" t="s">
        <v>139</v>
      </c>
      <c r="D60" s="285">
        <v>1</v>
      </c>
      <c r="E60" s="72" t="s">
        <v>2462</v>
      </c>
      <c r="F60" s="60"/>
      <c r="G60" s="61"/>
      <c r="H60" s="62"/>
      <c r="I60" s="63">
        <v>0</v>
      </c>
      <c r="J60" s="64">
        <v>0</v>
      </c>
      <c r="K60" s="65" t="s">
        <v>2416</v>
      </c>
      <c r="L60" s="47" t="s">
        <v>61</v>
      </c>
      <c r="M60" s="48">
        <v>1</v>
      </c>
      <c r="N60" s="66" t="s">
        <v>121</v>
      </c>
      <c r="O60" s="66">
        <v>0</v>
      </c>
      <c r="P60" s="66" t="s">
        <v>211</v>
      </c>
      <c r="Q60" s="66">
        <v>0</v>
      </c>
      <c r="R60" s="66">
        <v>0</v>
      </c>
      <c r="S60" s="66">
        <v>0</v>
      </c>
      <c r="T60" s="66" t="s">
        <v>64</v>
      </c>
      <c r="U60" s="48">
        <v>2.7</v>
      </c>
      <c r="V60" s="48">
        <v>2</v>
      </c>
      <c r="W60" s="67">
        <v>2</v>
      </c>
      <c r="X60" s="48"/>
      <c r="Y60" s="48">
        <v>0</v>
      </c>
      <c r="Z60" s="68">
        <v>0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55" t="s">
        <v>189</v>
      </c>
      <c r="AK60" s="82" t="s">
        <v>189</v>
      </c>
      <c r="AL60" s="21"/>
    </row>
    <row r="61" spans="2:38" s="5" customFormat="1" ht="22.5" customHeight="1" x14ac:dyDescent="0.4">
      <c r="B61" s="57" t="s">
        <v>175</v>
      </c>
      <c r="C61" s="58" t="s">
        <v>139</v>
      </c>
      <c r="D61" s="285">
        <v>2</v>
      </c>
      <c r="E61" s="72" t="s">
        <v>2463</v>
      </c>
      <c r="F61" s="60"/>
      <c r="G61" s="61"/>
      <c r="H61" s="62"/>
      <c r="I61" s="63">
        <v>5</v>
      </c>
      <c r="J61" s="64">
        <v>293</v>
      </c>
      <c r="K61" s="65" t="s">
        <v>2412</v>
      </c>
      <c r="L61" s="47" t="s">
        <v>125</v>
      </c>
      <c r="M61" s="48">
        <v>1</v>
      </c>
      <c r="N61" s="66" t="s">
        <v>196</v>
      </c>
      <c r="O61" s="66">
        <v>0</v>
      </c>
      <c r="P61" s="66" t="s">
        <v>568</v>
      </c>
      <c r="Q61" s="66">
        <v>0</v>
      </c>
      <c r="R61" s="66">
        <v>0</v>
      </c>
      <c r="S61" s="66">
        <v>0</v>
      </c>
      <c r="T61" s="66">
        <v>0</v>
      </c>
      <c r="U61" s="48">
        <v>48</v>
      </c>
      <c r="V61" s="48">
        <v>6</v>
      </c>
      <c r="W61" s="67">
        <v>6</v>
      </c>
      <c r="X61" s="48"/>
      <c r="Y61" s="48">
        <v>421.91999999999996</v>
      </c>
      <c r="Z61" s="68">
        <v>105479.99999999999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57" t="s">
        <v>175</v>
      </c>
      <c r="C62" s="58" t="s">
        <v>139</v>
      </c>
      <c r="D62" s="285">
        <v>3</v>
      </c>
      <c r="E62" s="72" t="s">
        <v>2464</v>
      </c>
      <c r="F62" s="60"/>
      <c r="G62" s="61"/>
      <c r="H62" s="62"/>
      <c r="I62" s="63">
        <v>2</v>
      </c>
      <c r="J62" s="64">
        <v>293</v>
      </c>
      <c r="K62" s="65" t="s">
        <v>203</v>
      </c>
      <c r="L62" s="47" t="s">
        <v>125</v>
      </c>
      <c r="M62" s="48">
        <v>2</v>
      </c>
      <c r="N62" s="66" t="s">
        <v>196</v>
      </c>
      <c r="O62" s="66">
        <v>0</v>
      </c>
      <c r="P62" s="66" t="s">
        <v>236</v>
      </c>
      <c r="Q62" s="66">
        <v>0</v>
      </c>
      <c r="R62" s="66">
        <v>0</v>
      </c>
      <c r="S62" s="66">
        <v>0</v>
      </c>
      <c r="T62" s="66">
        <v>0</v>
      </c>
      <c r="U62" s="48">
        <v>48</v>
      </c>
      <c r="V62" s="48">
        <v>1</v>
      </c>
      <c r="W62" s="67">
        <v>2</v>
      </c>
      <c r="X62" s="48"/>
      <c r="Y62" s="48">
        <v>56.256</v>
      </c>
      <c r="Z62" s="68">
        <v>14064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42"/>
      <c r="AK62" s="56"/>
      <c r="AL62" s="21"/>
    </row>
    <row r="63" spans="2:38" s="5" customFormat="1" ht="22.5" customHeight="1" x14ac:dyDescent="0.4">
      <c r="B63" s="57" t="s">
        <v>175</v>
      </c>
      <c r="C63" s="58" t="s">
        <v>139</v>
      </c>
      <c r="D63" s="285">
        <v>4</v>
      </c>
      <c r="E63" s="72" t="s">
        <v>2465</v>
      </c>
      <c r="F63" s="60"/>
      <c r="G63" s="61"/>
      <c r="H63" s="62"/>
      <c r="I63" s="63">
        <v>11</v>
      </c>
      <c r="J63" s="64">
        <v>293</v>
      </c>
      <c r="K63" s="65" t="s">
        <v>2410</v>
      </c>
      <c r="L63" s="47" t="s">
        <v>425</v>
      </c>
      <c r="M63" s="48">
        <v>2</v>
      </c>
      <c r="N63" s="66" t="s">
        <v>426</v>
      </c>
      <c r="O63" s="66">
        <v>0</v>
      </c>
      <c r="P63" s="66">
        <v>0</v>
      </c>
      <c r="Q63" s="66">
        <v>0</v>
      </c>
      <c r="R63" s="66">
        <v>0</v>
      </c>
      <c r="S63" s="66" t="s">
        <v>1100</v>
      </c>
      <c r="T63" s="66">
        <v>0</v>
      </c>
      <c r="U63" s="48">
        <v>76</v>
      </c>
      <c r="V63" s="48">
        <v>6</v>
      </c>
      <c r="W63" s="67">
        <v>12</v>
      </c>
      <c r="X63" s="48"/>
      <c r="Y63" s="48">
        <v>2939.3759999999997</v>
      </c>
      <c r="Z63" s="68">
        <v>734844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57" t="s">
        <v>175</v>
      </c>
      <c r="C64" s="58" t="s">
        <v>139</v>
      </c>
      <c r="D64" s="285">
        <v>4</v>
      </c>
      <c r="E64" s="72" t="s">
        <v>2465</v>
      </c>
      <c r="F64" s="60"/>
      <c r="G64" s="61"/>
      <c r="H64" s="62"/>
      <c r="I64" s="63">
        <v>0</v>
      </c>
      <c r="J64" s="64">
        <v>0</v>
      </c>
      <c r="K64" s="65" t="s">
        <v>2416</v>
      </c>
      <c r="L64" s="47" t="s">
        <v>61</v>
      </c>
      <c r="M64" s="48">
        <v>1</v>
      </c>
      <c r="N64" s="66" t="s">
        <v>121</v>
      </c>
      <c r="O64" s="66">
        <v>0</v>
      </c>
      <c r="P64" s="66" t="s">
        <v>211</v>
      </c>
      <c r="Q64" s="66">
        <v>0</v>
      </c>
      <c r="R64" s="66">
        <v>0</v>
      </c>
      <c r="S64" s="66">
        <v>0</v>
      </c>
      <c r="T64" s="66" t="s">
        <v>64</v>
      </c>
      <c r="U64" s="48">
        <v>2.7</v>
      </c>
      <c r="V64" s="48">
        <v>2</v>
      </c>
      <c r="W64" s="67">
        <v>2</v>
      </c>
      <c r="X64" s="48"/>
      <c r="Y64" s="48">
        <v>0</v>
      </c>
      <c r="Z64" s="68">
        <v>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55" t="s">
        <v>189</v>
      </c>
      <c r="AK64" s="82" t="s">
        <v>189</v>
      </c>
      <c r="AL64" s="21"/>
    </row>
    <row r="65" spans="2:38" s="5" customFormat="1" ht="22.5" customHeight="1" x14ac:dyDescent="0.4">
      <c r="B65" s="57" t="s">
        <v>175</v>
      </c>
      <c r="C65" s="58" t="s">
        <v>139</v>
      </c>
      <c r="D65" s="285">
        <v>5</v>
      </c>
      <c r="E65" s="72" t="s">
        <v>2466</v>
      </c>
      <c r="F65" s="60"/>
      <c r="G65" s="61"/>
      <c r="H65" s="62"/>
      <c r="I65" s="63">
        <v>6</v>
      </c>
      <c r="J65" s="64">
        <v>293</v>
      </c>
      <c r="K65" s="65" t="s">
        <v>2410</v>
      </c>
      <c r="L65" s="47" t="s">
        <v>425</v>
      </c>
      <c r="M65" s="48">
        <v>2</v>
      </c>
      <c r="N65" s="66" t="s">
        <v>426</v>
      </c>
      <c r="O65" s="66">
        <v>0</v>
      </c>
      <c r="P65" s="66">
        <v>0</v>
      </c>
      <c r="Q65" s="66">
        <v>0</v>
      </c>
      <c r="R65" s="66">
        <v>0</v>
      </c>
      <c r="S65" s="66" t="s">
        <v>1100</v>
      </c>
      <c r="T65" s="66">
        <v>0</v>
      </c>
      <c r="U65" s="48">
        <v>76</v>
      </c>
      <c r="V65" s="48">
        <v>4</v>
      </c>
      <c r="W65" s="67">
        <v>8</v>
      </c>
      <c r="X65" s="48"/>
      <c r="Y65" s="48">
        <v>1068.8639999999998</v>
      </c>
      <c r="Z65" s="68">
        <v>267215.99999999994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57" t="s">
        <v>175</v>
      </c>
      <c r="C66" s="58" t="s">
        <v>139</v>
      </c>
      <c r="D66" s="285">
        <v>5</v>
      </c>
      <c r="E66" s="72" t="s">
        <v>2466</v>
      </c>
      <c r="F66" s="60"/>
      <c r="G66" s="61"/>
      <c r="H66" s="62"/>
      <c r="I66" s="63">
        <v>0</v>
      </c>
      <c r="J66" s="64">
        <v>0</v>
      </c>
      <c r="K66" s="65" t="s">
        <v>2416</v>
      </c>
      <c r="L66" s="47" t="s">
        <v>61</v>
      </c>
      <c r="M66" s="48">
        <v>1</v>
      </c>
      <c r="N66" s="66" t="s">
        <v>121</v>
      </c>
      <c r="O66" s="66">
        <v>0</v>
      </c>
      <c r="P66" s="66" t="s">
        <v>211</v>
      </c>
      <c r="Q66" s="66">
        <v>0</v>
      </c>
      <c r="R66" s="66">
        <v>0</v>
      </c>
      <c r="S66" s="66">
        <v>0</v>
      </c>
      <c r="T66" s="66" t="s">
        <v>64</v>
      </c>
      <c r="U66" s="48">
        <v>2.7</v>
      </c>
      <c r="V66" s="48">
        <v>1</v>
      </c>
      <c r="W66" s="67">
        <v>1</v>
      </c>
      <c r="X66" s="48"/>
      <c r="Y66" s="48">
        <v>0</v>
      </c>
      <c r="Z66" s="68">
        <v>0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55" t="s">
        <v>189</v>
      </c>
      <c r="AK66" s="82" t="s">
        <v>189</v>
      </c>
      <c r="AL66" s="21"/>
    </row>
    <row r="67" spans="2:38" s="5" customFormat="1" ht="22.5" customHeight="1" x14ac:dyDescent="0.4">
      <c r="B67" s="57" t="s">
        <v>175</v>
      </c>
      <c r="C67" s="58" t="s">
        <v>139</v>
      </c>
      <c r="D67" s="285">
        <v>6</v>
      </c>
      <c r="E67" s="72" t="s">
        <v>2467</v>
      </c>
      <c r="F67" s="60"/>
      <c r="G67" s="61"/>
      <c r="H67" s="62"/>
      <c r="I67" s="63">
        <v>12</v>
      </c>
      <c r="J67" s="64">
        <v>115</v>
      </c>
      <c r="K67" s="65" t="s">
        <v>2468</v>
      </c>
      <c r="L67" s="47" t="s">
        <v>249</v>
      </c>
      <c r="M67" s="48">
        <v>1</v>
      </c>
      <c r="N67" s="66" t="s">
        <v>2469</v>
      </c>
      <c r="O67" s="66">
        <v>0</v>
      </c>
      <c r="P67" s="66">
        <v>0</v>
      </c>
      <c r="Q67" s="66" t="s">
        <v>909</v>
      </c>
      <c r="R67" s="66">
        <v>0</v>
      </c>
      <c r="S67" s="66" t="s">
        <v>2470</v>
      </c>
      <c r="T67" s="66">
        <v>0</v>
      </c>
      <c r="U67" s="48">
        <v>18</v>
      </c>
      <c r="V67" s="48">
        <v>4</v>
      </c>
      <c r="W67" s="67">
        <v>4</v>
      </c>
      <c r="X67" s="48"/>
      <c r="Y67" s="48">
        <v>99.359999999999985</v>
      </c>
      <c r="Z67" s="68">
        <v>24839.999999999996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57" t="s">
        <v>175</v>
      </c>
      <c r="C68" s="58" t="s">
        <v>139</v>
      </c>
      <c r="D68" s="285">
        <v>7</v>
      </c>
      <c r="E68" s="72" t="s">
        <v>2471</v>
      </c>
      <c r="F68" s="60"/>
      <c r="G68" s="61"/>
      <c r="H68" s="62"/>
      <c r="I68" s="63">
        <v>1</v>
      </c>
      <c r="J68" s="64">
        <v>115</v>
      </c>
      <c r="K68" s="65" t="s">
        <v>2468</v>
      </c>
      <c r="L68" s="47" t="s">
        <v>249</v>
      </c>
      <c r="M68" s="48">
        <v>1</v>
      </c>
      <c r="N68" s="66" t="s">
        <v>2469</v>
      </c>
      <c r="O68" s="66">
        <v>0</v>
      </c>
      <c r="P68" s="66">
        <v>0</v>
      </c>
      <c r="Q68" s="66" t="s">
        <v>909</v>
      </c>
      <c r="R68" s="66">
        <v>0</v>
      </c>
      <c r="S68" s="66" t="s">
        <v>2470</v>
      </c>
      <c r="T68" s="66">
        <v>0</v>
      </c>
      <c r="U68" s="48">
        <v>18</v>
      </c>
      <c r="V68" s="48">
        <v>2</v>
      </c>
      <c r="W68" s="67">
        <v>2</v>
      </c>
      <c r="X68" s="48"/>
      <c r="Y68" s="48">
        <v>4.1399999999999997</v>
      </c>
      <c r="Z68" s="68">
        <v>1034.9999999999998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57" t="s">
        <v>175</v>
      </c>
      <c r="C69" s="58" t="s">
        <v>139</v>
      </c>
      <c r="D69" s="285">
        <v>8</v>
      </c>
      <c r="E69" s="72" t="s">
        <v>2472</v>
      </c>
      <c r="F69" s="60"/>
      <c r="G69" s="61"/>
      <c r="H69" s="62"/>
      <c r="I69" s="63">
        <v>1</v>
      </c>
      <c r="J69" s="64">
        <v>180</v>
      </c>
      <c r="K69" s="65" t="s">
        <v>203</v>
      </c>
      <c r="L69" s="47" t="s">
        <v>125</v>
      </c>
      <c r="M69" s="48">
        <v>2</v>
      </c>
      <c r="N69" s="66" t="s">
        <v>196</v>
      </c>
      <c r="O69" s="66">
        <v>0</v>
      </c>
      <c r="P69" s="66" t="s">
        <v>236</v>
      </c>
      <c r="Q69" s="66">
        <v>0</v>
      </c>
      <c r="R69" s="66">
        <v>0</v>
      </c>
      <c r="S69" s="66">
        <v>0</v>
      </c>
      <c r="T69" s="66">
        <v>0</v>
      </c>
      <c r="U69" s="48">
        <v>48</v>
      </c>
      <c r="V69" s="48">
        <v>1</v>
      </c>
      <c r="W69" s="67">
        <v>2</v>
      </c>
      <c r="X69" s="48"/>
      <c r="Y69" s="48">
        <v>17.28</v>
      </c>
      <c r="Z69" s="68">
        <v>4320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57" t="s">
        <v>175</v>
      </c>
      <c r="C70" s="58" t="s">
        <v>139</v>
      </c>
      <c r="D70" s="285">
        <v>9</v>
      </c>
      <c r="E70" s="72" t="s">
        <v>2473</v>
      </c>
      <c r="F70" s="60"/>
      <c r="G70" s="61"/>
      <c r="H70" s="62"/>
      <c r="I70" s="63">
        <v>2</v>
      </c>
      <c r="J70" s="64">
        <v>293</v>
      </c>
      <c r="K70" s="65" t="s">
        <v>2438</v>
      </c>
      <c r="L70" s="47" t="s">
        <v>156</v>
      </c>
      <c r="M70" s="48">
        <v>1</v>
      </c>
      <c r="N70" s="66" t="s">
        <v>2439</v>
      </c>
      <c r="O70" s="66">
        <v>0</v>
      </c>
      <c r="P70" s="66">
        <v>0</v>
      </c>
      <c r="Q70" s="66" t="s">
        <v>2440</v>
      </c>
      <c r="R70" s="66">
        <v>0</v>
      </c>
      <c r="S70" s="66">
        <v>0</v>
      </c>
      <c r="T70" s="66">
        <v>0</v>
      </c>
      <c r="U70" s="48">
        <v>24</v>
      </c>
      <c r="V70" s="48">
        <v>1</v>
      </c>
      <c r="W70" s="67">
        <v>1</v>
      </c>
      <c r="X70" s="48"/>
      <c r="Y70" s="48">
        <v>14.064</v>
      </c>
      <c r="Z70" s="68">
        <v>3516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57" t="s">
        <v>175</v>
      </c>
      <c r="C71" s="58" t="s">
        <v>139</v>
      </c>
      <c r="D71" s="285">
        <v>10</v>
      </c>
      <c r="E71" s="72" t="s">
        <v>2474</v>
      </c>
      <c r="F71" s="60"/>
      <c r="G71" s="61"/>
      <c r="H71" s="62"/>
      <c r="I71" s="63">
        <v>4</v>
      </c>
      <c r="J71" s="64">
        <v>293</v>
      </c>
      <c r="K71" s="65" t="s">
        <v>203</v>
      </c>
      <c r="L71" s="47" t="s">
        <v>125</v>
      </c>
      <c r="M71" s="48">
        <v>2</v>
      </c>
      <c r="N71" s="66" t="s">
        <v>196</v>
      </c>
      <c r="O71" s="66">
        <v>0</v>
      </c>
      <c r="P71" s="66" t="s">
        <v>236</v>
      </c>
      <c r="Q71" s="66">
        <v>0</v>
      </c>
      <c r="R71" s="66">
        <v>0</v>
      </c>
      <c r="S71" s="66">
        <v>0</v>
      </c>
      <c r="T71" s="66">
        <v>0</v>
      </c>
      <c r="U71" s="48">
        <v>48</v>
      </c>
      <c r="V71" s="48">
        <v>1</v>
      </c>
      <c r="W71" s="67">
        <v>2</v>
      </c>
      <c r="X71" s="48"/>
      <c r="Y71" s="48">
        <v>112.512</v>
      </c>
      <c r="Z71" s="68">
        <v>28128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57" t="s">
        <v>175</v>
      </c>
      <c r="C72" s="58" t="s">
        <v>139</v>
      </c>
      <c r="D72" s="285">
        <v>11</v>
      </c>
      <c r="E72" s="72" t="s">
        <v>2475</v>
      </c>
      <c r="F72" s="60"/>
      <c r="G72" s="61"/>
      <c r="H72" s="62"/>
      <c r="I72" s="63">
        <v>1</v>
      </c>
      <c r="J72" s="64">
        <v>115</v>
      </c>
      <c r="K72" s="65" t="s">
        <v>2468</v>
      </c>
      <c r="L72" s="47" t="s">
        <v>249</v>
      </c>
      <c r="M72" s="48">
        <v>1</v>
      </c>
      <c r="N72" s="66" t="s">
        <v>2469</v>
      </c>
      <c r="O72" s="66">
        <v>0</v>
      </c>
      <c r="P72" s="66">
        <v>0</v>
      </c>
      <c r="Q72" s="66" t="s">
        <v>909</v>
      </c>
      <c r="R72" s="66">
        <v>0</v>
      </c>
      <c r="S72" s="66" t="s">
        <v>2470</v>
      </c>
      <c r="T72" s="66">
        <v>0</v>
      </c>
      <c r="U72" s="48">
        <v>18</v>
      </c>
      <c r="V72" s="48">
        <v>3</v>
      </c>
      <c r="W72" s="67">
        <v>3</v>
      </c>
      <c r="X72" s="48"/>
      <c r="Y72" s="48">
        <v>6.2099999999999991</v>
      </c>
      <c r="Z72" s="68">
        <v>1552.4999999999998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57" t="s">
        <v>175</v>
      </c>
      <c r="C73" s="58" t="s">
        <v>139</v>
      </c>
      <c r="D73" s="285">
        <v>12</v>
      </c>
      <c r="E73" s="72" t="s">
        <v>2476</v>
      </c>
      <c r="F73" s="60"/>
      <c r="G73" s="61"/>
      <c r="H73" s="62"/>
      <c r="I73" s="63">
        <v>5</v>
      </c>
      <c r="J73" s="64">
        <v>293</v>
      </c>
      <c r="K73" s="65" t="s">
        <v>2412</v>
      </c>
      <c r="L73" s="47" t="s">
        <v>125</v>
      </c>
      <c r="M73" s="48">
        <v>1</v>
      </c>
      <c r="N73" s="66" t="s">
        <v>196</v>
      </c>
      <c r="O73" s="66">
        <v>0</v>
      </c>
      <c r="P73" s="66" t="s">
        <v>568</v>
      </c>
      <c r="Q73" s="66">
        <v>0</v>
      </c>
      <c r="R73" s="66">
        <v>0</v>
      </c>
      <c r="S73" s="66">
        <v>0</v>
      </c>
      <c r="T73" s="66">
        <v>0</v>
      </c>
      <c r="U73" s="48">
        <v>48</v>
      </c>
      <c r="V73" s="48">
        <v>3</v>
      </c>
      <c r="W73" s="67">
        <v>3</v>
      </c>
      <c r="X73" s="48"/>
      <c r="Y73" s="48">
        <v>210.95999999999998</v>
      </c>
      <c r="Z73" s="68">
        <v>52739.999999999993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57" t="s">
        <v>175</v>
      </c>
      <c r="C74" s="58" t="s">
        <v>139</v>
      </c>
      <c r="D74" s="285">
        <v>13</v>
      </c>
      <c r="E74" s="72" t="s">
        <v>2477</v>
      </c>
      <c r="F74" s="60"/>
      <c r="G74" s="61"/>
      <c r="H74" s="62"/>
      <c r="I74" s="63">
        <v>12</v>
      </c>
      <c r="J74" s="64">
        <v>115</v>
      </c>
      <c r="K74" s="65" t="s">
        <v>2468</v>
      </c>
      <c r="L74" s="47" t="s">
        <v>249</v>
      </c>
      <c r="M74" s="48">
        <v>1</v>
      </c>
      <c r="N74" s="66" t="s">
        <v>2469</v>
      </c>
      <c r="O74" s="66">
        <v>0</v>
      </c>
      <c r="P74" s="66">
        <v>0</v>
      </c>
      <c r="Q74" s="66" t="s">
        <v>909</v>
      </c>
      <c r="R74" s="66">
        <v>0</v>
      </c>
      <c r="S74" s="66" t="s">
        <v>2470</v>
      </c>
      <c r="T74" s="66">
        <v>0</v>
      </c>
      <c r="U74" s="48">
        <v>18</v>
      </c>
      <c r="V74" s="48">
        <v>4</v>
      </c>
      <c r="W74" s="67">
        <v>4</v>
      </c>
      <c r="X74" s="48"/>
      <c r="Y74" s="48">
        <v>99.359999999999985</v>
      </c>
      <c r="Z74" s="68">
        <v>24839.999999999996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57" t="s">
        <v>175</v>
      </c>
      <c r="C75" s="58" t="s">
        <v>139</v>
      </c>
      <c r="D75" s="285">
        <v>14</v>
      </c>
      <c r="E75" s="72" t="s">
        <v>2478</v>
      </c>
      <c r="F75" s="60"/>
      <c r="G75" s="61"/>
      <c r="H75" s="62"/>
      <c r="I75" s="63">
        <v>4</v>
      </c>
      <c r="J75" s="64">
        <v>293</v>
      </c>
      <c r="K75" s="65" t="s">
        <v>203</v>
      </c>
      <c r="L75" s="47" t="s">
        <v>125</v>
      </c>
      <c r="M75" s="48">
        <v>2</v>
      </c>
      <c r="N75" s="66" t="s">
        <v>196</v>
      </c>
      <c r="O75" s="66">
        <v>0</v>
      </c>
      <c r="P75" s="66" t="s">
        <v>236</v>
      </c>
      <c r="Q75" s="66">
        <v>0</v>
      </c>
      <c r="R75" s="66">
        <v>0</v>
      </c>
      <c r="S75" s="66">
        <v>0</v>
      </c>
      <c r="T75" s="66">
        <v>0</v>
      </c>
      <c r="U75" s="48">
        <v>48</v>
      </c>
      <c r="V75" s="48">
        <v>1</v>
      </c>
      <c r="W75" s="67">
        <v>2</v>
      </c>
      <c r="X75" s="48"/>
      <c r="Y75" s="48">
        <v>112.512</v>
      </c>
      <c r="Z75" s="68">
        <v>28128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57" t="s">
        <v>175</v>
      </c>
      <c r="C76" s="58" t="s">
        <v>139</v>
      </c>
      <c r="D76" s="285">
        <v>15</v>
      </c>
      <c r="E76" s="72" t="s">
        <v>2479</v>
      </c>
      <c r="F76" s="60"/>
      <c r="G76" s="61"/>
      <c r="H76" s="62"/>
      <c r="I76" s="63">
        <v>11</v>
      </c>
      <c r="J76" s="64">
        <v>293</v>
      </c>
      <c r="K76" s="65" t="s">
        <v>2480</v>
      </c>
      <c r="L76" s="47" t="s">
        <v>425</v>
      </c>
      <c r="M76" s="48">
        <v>1</v>
      </c>
      <c r="N76" s="66" t="s">
        <v>79</v>
      </c>
      <c r="O76" s="66">
        <v>0</v>
      </c>
      <c r="P76" s="66">
        <v>0</v>
      </c>
      <c r="Q76" s="66">
        <v>0</v>
      </c>
      <c r="R76" s="66">
        <v>0</v>
      </c>
      <c r="S76" s="66" t="s">
        <v>1100</v>
      </c>
      <c r="T76" s="66">
        <v>0</v>
      </c>
      <c r="U76" s="48">
        <v>48</v>
      </c>
      <c r="V76" s="48">
        <v>1</v>
      </c>
      <c r="W76" s="67">
        <v>1</v>
      </c>
      <c r="X76" s="48"/>
      <c r="Y76" s="48">
        <v>154.70400000000001</v>
      </c>
      <c r="Z76" s="68">
        <v>38676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42"/>
      <c r="AK76" s="56"/>
      <c r="AL76" s="21"/>
    </row>
    <row r="77" spans="2:38" s="5" customFormat="1" ht="22.5" customHeight="1" x14ac:dyDescent="0.4">
      <c r="B77" s="57" t="s">
        <v>175</v>
      </c>
      <c r="C77" s="58" t="s">
        <v>139</v>
      </c>
      <c r="D77" s="285">
        <v>15</v>
      </c>
      <c r="E77" s="72" t="s">
        <v>2479</v>
      </c>
      <c r="F77" s="60"/>
      <c r="G77" s="61"/>
      <c r="H77" s="62"/>
      <c r="I77" s="63">
        <v>11</v>
      </c>
      <c r="J77" s="64">
        <v>293</v>
      </c>
      <c r="K77" s="65" t="s">
        <v>2410</v>
      </c>
      <c r="L77" s="47" t="s">
        <v>425</v>
      </c>
      <c r="M77" s="48">
        <v>2</v>
      </c>
      <c r="N77" s="66" t="s">
        <v>426</v>
      </c>
      <c r="O77" s="66">
        <v>0</v>
      </c>
      <c r="P77" s="66">
        <v>0</v>
      </c>
      <c r="Q77" s="66">
        <v>0</v>
      </c>
      <c r="R77" s="66">
        <v>0</v>
      </c>
      <c r="S77" s="66" t="s">
        <v>1100</v>
      </c>
      <c r="T77" s="66">
        <v>0</v>
      </c>
      <c r="U77" s="48">
        <v>76</v>
      </c>
      <c r="V77" s="48">
        <v>6</v>
      </c>
      <c r="W77" s="67">
        <v>12</v>
      </c>
      <c r="X77" s="48"/>
      <c r="Y77" s="48">
        <v>2939.3759999999997</v>
      </c>
      <c r="Z77" s="68">
        <v>734844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42"/>
      <c r="AK77" s="56"/>
      <c r="AL77" s="21"/>
    </row>
    <row r="78" spans="2:38" s="5" customFormat="1" ht="22.5" customHeight="1" x14ac:dyDescent="0.4">
      <c r="B78" s="57" t="s">
        <v>175</v>
      </c>
      <c r="C78" s="58" t="s">
        <v>139</v>
      </c>
      <c r="D78" s="285">
        <v>15</v>
      </c>
      <c r="E78" s="72" t="s">
        <v>2479</v>
      </c>
      <c r="F78" s="60"/>
      <c r="G78" s="61"/>
      <c r="H78" s="62"/>
      <c r="I78" s="63">
        <v>0</v>
      </c>
      <c r="J78" s="64">
        <v>0</v>
      </c>
      <c r="K78" s="65" t="s">
        <v>2416</v>
      </c>
      <c r="L78" s="47" t="s">
        <v>61</v>
      </c>
      <c r="M78" s="48">
        <v>1</v>
      </c>
      <c r="N78" s="66" t="s">
        <v>121</v>
      </c>
      <c r="O78" s="66">
        <v>0</v>
      </c>
      <c r="P78" s="66" t="s">
        <v>211</v>
      </c>
      <c r="Q78" s="66">
        <v>0</v>
      </c>
      <c r="R78" s="66">
        <v>0</v>
      </c>
      <c r="S78" s="66">
        <v>0</v>
      </c>
      <c r="T78" s="66" t="s">
        <v>64</v>
      </c>
      <c r="U78" s="48">
        <v>2.7</v>
      </c>
      <c r="V78" s="48">
        <v>2</v>
      </c>
      <c r="W78" s="67">
        <v>2</v>
      </c>
      <c r="X78" s="48"/>
      <c r="Y78" s="48">
        <v>0</v>
      </c>
      <c r="Z78" s="68">
        <v>0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247">
        <f t="shared" si="1"/>
        <v>0</v>
      </c>
      <c r="AJ78" s="255" t="s">
        <v>189</v>
      </c>
      <c r="AK78" s="82" t="s">
        <v>189</v>
      </c>
      <c r="AL78" s="21"/>
    </row>
    <row r="79" spans="2:38" s="5" customFormat="1" ht="22.5" customHeight="1" x14ac:dyDescent="0.4">
      <c r="B79" s="57" t="s">
        <v>175</v>
      </c>
      <c r="C79" s="58" t="s">
        <v>139</v>
      </c>
      <c r="D79" s="285">
        <v>16</v>
      </c>
      <c r="E79" s="72" t="s">
        <v>2481</v>
      </c>
      <c r="F79" s="60"/>
      <c r="G79" s="61"/>
      <c r="H79" s="62"/>
      <c r="I79" s="63">
        <v>0</v>
      </c>
      <c r="J79" s="64">
        <v>0</v>
      </c>
      <c r="K79" s="65" t="s">
        <v>2416</v>
      </c>
      <c r="L79" s="47" t="s">
        <v>61</v>
      </c>
      <c r="M79" s="48">
        <v>1</v>
      </c>
      <c r="N79" s="66" t="s">
        <v>121</v>
      </c>
      <c r="O79" s="66">
        <v>0</v>
      </c>
      <c r="P79" s="66" t="s">
        <v>211</v>
      </c>
      <c r="Q79" s="66">
        <v>0</v>
      </c>
      <c r="R79" s="66">
        <v>0</v>
      </c>
      <c r="S79" s="66">
        <v>0</v>
      </c>
      <c r="T79" s="66" t="s">
        <v>64</v>
      </c>
      <c r="U79" s="48">
        <v>2.7</v>
      </c>
      <c r="V79" s="48">
        <v>1</v>
      </c>
      <c r="W79" s="67">
        <v>1</v>
      </c>
      <c r="X79" s="48"/>
      <c r="Y79" s="48">
        <v>0</v>
      </c>
      <c r="Z79" s="68">
        <v>0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55" t="s">
        <v>189</v>
      </c>
      <c r="AK79" s="82" t="s">
        <v>189</v>
      </c>
      <c r="AL79" s="21"/>
    </row>
    <row r="80" spans="2:38" s="5" customFormat="1" ht="22.5" customHeight="1" x14ac:dyDescent="0.4">
      <c r="B80" s="57" t="s">
        <v>175</v>
      </c>
      <c r="C80" s="58" t="s">
        <v>139</v>
      </c>
      <c r="D80" s="285">
        <v>16</v>
      </c>
      <c r="E80" s="72" t="s">
        <v>2481</v>
      </c>
      <c r="F80" s="60"/>
      <c r="G80" s="61"/>
      <c r="H80" s="62"/>
      <c r="I80" s="63">
        <v>11</v>
      </c>
      <c r="J80" s="64">
        <v>293</v>
      </c>
      <c r="K80" s="65" t="s">
        <v>2417</v>
      </c>
      <c r="L80" s="47" t="s">
        <v>52</v>
      </c>
      <c r="M80" s="48">
        <v>1</v>
      </c>
      <c r="N80" s="66" t="s">
        <v>53</v>
      </c>
      <c r="O80" s="66">
        <v>0</v>
      </c>
      <c r="P80" s="66" t="s">
        <v>2418</v>
      </c>
      <c r="Q80" s="66" t="s">
        <v>1150</v>
      </c>
      <c r="R80" s="66">
        <v>0</v>
      </c>
      <c r="S80" s="66">
        <v>0</v>
      </c>
      <c r="T80" s="66">
        <v>0</v>
      </c>
      <c r="U80" s="48">
        <v>48</v>
      </c>
      <c r="V80" s="48">
        <v>1</v>
      </c>
      <c r="W80" s="67">
        <v>1</v>
      </c>
      <c r="X80" s="48"/>
      <c r="Y80" s="48">
        <v>154.70400000000001</v>
      </c>
      <c r="Z80" s="68">
        <v>38676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42"/>
      <c r="AK80" s="56"/>
      <c r="AL80" s="21"/>
    </row>
    <row r="81" spans="2:38" s="5" customFormat="1" ht="22.5" customHeight="1" x14ac:dyDescent="0.4">
      <c r="B81" s="57" t="s">
        <v>175</v>
      </c>
      <c r="C81" s="58" t="s">
        <v>139</v>
      </c>
      <c r="D81" s="285">
        <v>17</v>
      </c>
      <c r="E81" s="72" t="s">
        <v>2482</v>
      </c>
      <c r="F81" s="60"/>
      <c r="G81" s="61"/>
      <c r="H81" s="62"/>
      <c r="I81" s="63">
        <v>11</v>
      </c>
      <c r="J81" s="64">
        <v>293</v>
      </c>
      <c r="K81" s="65" t="s">
        <v>2410</v>
      </c>
      <c r="L81" s="47" t="s">
        <v>425</v>
      </c>
      <c r="M81" s="48">
        <v>2</v>
      </c>
      <c r="N81" s="66" t="s">
        <v>426</v>
      </c>
      <c r="O81" s="66">
        <v>0</v>
      </c>
      <c r="P81" s="66">
        <v>0</v>
      </c>
      <c r="Q81" s="66">
        <v>0</v>
      </c>
      <c r="R81" s="66">
        <v>0</v>
      </c>
      <c r="S81" s="66" t="s">
        <v>1100</v>
      </c>
      <c r="T81" s="66">
        <v>0</v>
      </c>
      <c r="U81" s="48">
        <v>76</v>
      </c>
      <c r="V81" s="48">
        <v>6</v>
      </c>
      <c r="W81" s="67">
        <v>12</v>
      </c>
      <c r="X81" s="48"/>
      <c r="Y81" s="48">
        <v>2939.3759999999997</v>
      </c>
      <c r="Z81" s="68">
        <v>734844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57" t="s">
        <v>175</v>
      </c>
      <c r="C82" s="58" t="s">
        <v>139</v>
      </c>
      <c r="D82" s="285">
        <v>17</v>
      </c>
      <c r="E82" s="72" t="s">
        <v>2482</v>
      </c>
      <c r="F82" s="60"/>
      <c r="G82" s="61"/>
      <c r="H82" s="62"/>
      <c r="I82" s="63">
        <v>0</v>
      </c>
      <c r="J82" s="64">
        <v>0</v>
      </c>
      <c r="K82" s="65" t="s">
        <v>2416</v>
      </c>
      <c r="L82" s="47" t="s">
        <v>61</v>
      </c>
      <c r="M82" s="48">
        <v>1</v>
      </c>
      <c r="N82" s="66" t="s">
        <v>121</v>
      </c>
      <c r="O82" s="66">
        <v>0</v>
      </c>
      <c r="P82" s="66" t="s">
        <v>211</v>
      </c>
      <c r="Q82" s="66">
        <v>0</v>
      </c>
      <c r="R82" s="66">
        <v>0</v>
      </c>
      <c r="S82" s="66">
        <v>0</v>
      </c>
      <c r="T82" s="66" t="s">
        <v>64</v>
      </c>
      <c r="U82" s="48">
        <v>2.7</v>
      </c>
      <c r="V82" s="48">
        <v>1</v>
      </c>
      <c r="W82" s="67">
        <v>1</v>
      </c>
      <c r="X82" s="48"/>
      <c r="Y82" s="48">
        <v>0</v>
      </c>
      <c r="Z82" s="68">
        <v>0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55" t="s">
        <v>189</v>
      </c>
      <c r="AK82" s="82" t="s">
        <v>189</v>
      </c>
      <c r="AL82" s="21"/>
    </row>
    <row r="83" spans="2:38" s="5" customFormat="1" ht="22.5" customHeight="1" x14ac:dyDescent="0.4">
      <c r="B83" s="57" t="s">
        <v>175</v>
      </c>
      <c r="C83" s="58" t="s">
        <v>139</v>
      </c>
      <c r="D83" s="285">
        <v>18</v>
      </c>
      <c r="E83" s="72" t="s">
        <v>2483</v>
      </c>
      <c r="F83" s="60"/>
      <c r="G83" s="61"/>
      <c r="H83" s="62"/>
      <c r="I83" s="63">
        <v>5</v>
      </c>
      <c r="J83" s="64">
        <v>293</v>
      </c>
      <c r="K83" s="65" t="s">
        <v>2412</v>
      </c>
      <c r="L83" s="47" t="s">
        <v>125</v>
      </c>
      <c r="M83" s="48">
        <v>1</v>
      </c>
      <c r="N83" s="66" t="s">
        <v>196</v>
      </c>
      <c r="O83" s="66">
        <v>0</v>
      </c>
      <c r="P83" s="66" t="s">
        <v>568</v>
      </c>
      <c r="Q83" s="66">
        <v>0</v>
      </c>
      <c r="R83" s="66">
        <v>0</v>
      </c>
      <c r="S83" s="66">
        <v>0</v>
      </c>
      <c r="T83" s="66">
        <v>0</v>
      </c>
      <c r="U83" s="48">
        <v>48</v>
      </c>
      <c r="V83" s="48">
        <v>6</v>
      </c>
      <c r="W83" s="67">
        <v>6</v>
      </c>
      <c r="X83" s="48"/>
      <c r="Y83" s="48">
        <v>421.91999999999996</v>
      </c>
      <c r="Z83" s="68">
        <v>105479.99999999999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42"/>
      <c r="AK83" s="56"/>
      <c r="AL83" s="21"/>
    </row>
    <row r="84" spans="2:38" s="5" customFormat="1" ht="22.5" customHeight="1" x14ac:dyDescent="0.4">
      <c r="B84" s="57" t="s">
        <v>175</v>
      </c>
      <c r="C84" s="58" t="s">
        <v>139</v>
      </c>
      <c r="D84" s="285">
        <v>19</v>
      </c>
      <c r="E84" s="72" t="s">
        <v>2484</v>
      </c>
      <c r="F84" s="60"/>
      <c r="G84" s="61"/>
      <c r="H84" s="62"/>
      <c r="I84" s="63">
        <v>2</v>
      </c>
      <c r="J84" s="64">
        <v>293</v>
      </c>
      <c r="K84" s="65" t="s">
        <v>203</v>
      </c>
      <c r="L84" s="47" t="s">
        <v>125</v>
      </c>
      <c r="M84" s="48">
        <v>2</v>
      </c>
      <c r="N84" s="66" t="s">
        <v>196</v>
      </c>
      <c r="O84" s="66">
        <v>0</v>
      </c>
      <c r="P84" s="66" t="s">
        <v>236</v>
      </c>
      <c r="Q84" s="66">
        <v>0</v>
      </c>
      <c r="R84" s="66">
        <v>0</v>
      </c>
      <c r="S84" s="66">
        <v>0</v>
      </c>
      <c r="T84" s="66">
        <v>0</v>
      </c>
      <c r="U84" s="48">
        <v>48</v>
      </c>
      <c r="V84" s="48">
        <v>1</v>
      </c>
      <c r="W84" s="67">
        <v>2</v>
      </c>
      <c r="X84" s="48"/>
      <c r="Y84" s="48">
        <v>56.256</v>
      </c>
      <c r="Z84" s="68">
        <v>14064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42"/>
      <c r="AK84" s="56"/>
      <c r="AL84" s="21"/>
    </row>
    <row r="85" spans="2:38" s="5" customFormat="1" ht="22.5" customHeight="1" x14ac:dyDescent="0.4">
      <c r="B85" s="57" t="s">
        <v>175</v>
      </c>
      <c r="C85" s="58" t="s">
        <v>139</v>
      </c>
      <c r="D85" s="285">
        <v>20</v>
      </c>
      <c r="E85" s="72" t="s">
        <v>2485</v>
      </c>
      <c r="F85" s="60"/>
      <c r="G85" s="61"/>
      <c r="H85" s="62"/>
      <c r="I85" s="63">
        <v>12</v>
      </c>
      <c r="J85" s="64">
        <v>293</v>
      </c>
      <c r="K85" s="65" t="s">
        <v>2410</v>
      </c>
      <c r="L85" s="47" t="s">
        <v>425</v>
      </c>
      <c r="M85" s="48">
        <v>2</v>
      </c>
      <c r="N85" s="66" t="s">
        <v>426</v>
      </c>
      <c r="O85" s="66">
        <v>0</v>
      </c>
      <c r="P85" s="66">
        <v>0</v>
      </c>
      <c r="Q85" s="66">
        <v>0</v>
      </c>
      <c r="R85" s="66">
        <v>0</v>
      </c>
      <c r="S85" s="66" t="s">
        <v>1100</v>
      </c>
      <c r="T85" s="66">
        <v>0</v>
      </c>
      <c r="U85" s="48">
        <v>76</v>
      </c>
      <c r="V85" s="48">
        <v>6</v>
      </c>
      <c r="W85" s="67">
        <v>12</v>
      </c>
      <c r="X85" s="48"/>
      <c r="Y85" s="48">
        <v>3206.5919999999996</v>
      </c>
      <c r="Z85" s="68">
        <v>801647.99999999988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42"/>
      <c r="AK85" s="56"/>
      <c r="AL85" s="21"/>
    </row>
    <row r="86" spans="2:38" s="5" customFormat="1" ht="22.5" customHeight="1" x14ac:dyDescent="0.4">
      <c r="B86" s="57" t="s">
        <v>175</v>
      </c>
      <c r="C86" s="58" t="s">
        <v>139</v>
      </c>
      <c r="D86" s="285">
        <v>20</v>
      </c>
      <c r="E86" s="72" t="s">
        <v>2485</v>
      </c>
      <c r="F86" s="60"/>
      <c r="G86" s="61"/>
      <c r="H86" s="62"/>
      <c r="I86" s="63">
        <v>0</v>
      </c>
      <c r="J86" s="64">
        <v>0</v>
      </c>
      <c r="K86" s="65" t="s">
        <v>2416</v>
      </c>
      <c r="L86" s="47" t="s">
        <v>61</v>
      </c>
      <c r="M86" s="48">
        <v>1</v>
      </c>
      <c r="N86" s="66" t="s">
        <v>121</v>
      </c>
      <c r="O86" s="66">
        <v>0</v>
      </c>
      <c r="P86" s="66" t="s">
        <v>211</v>
      </c>
      <c r="Q86" s="66">
        <v>0</v>
      </c>
      <c r="R86" s="66">
        <v>0</v>
      </c>
      <c r="S86" s="66">
        <v>0</v>
      </c>
      <c r="T86" s="66" t="s">
        <v>64</v>
      </c>
      <c r="U86" s="48">
        <v>2.7</v>
      </c>
      <c r="V86" s="48">
        <v>1</v>
      </c>
      <c r="W86" s="67">
        <v>1</v>
      </c>
      <c r="X86" s="48"/>
      <c r="Y86" s="48">
        <v>0</v>
      </c>
      <c r="Z86" s="68">
        <v>0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55" t="s">
        <v>189</v>
      </c>
      <c r="AK86" s="82" t="s">
        <v>189</v>
      </c>
      <c r="AL86" s="21"/>
    </row>
    <row r="87" spans="2:38" s="5" customFormat="1" ht="22.5" customHeight="1" x14ac:dyDescent="0.4">
      <c r="B87" s="57" t="s">
        <v>175</v>
      </c>
      <c r="C87" s="58" t="s">
        <v>139</v>
      </c>
      <c r="D87" s="285">
        <v>21</v>
      </c>
      <c r="E87" s="72" t="s">
        <v>2486</v>
      </c>
      <c r="F87" s="60"/>
      <c r="G87" s="61"/>
      <c r="H87" s="62"/>
      <c r="I87" s="63">
        <v>0</v>
      </c>
      <c r="J87" s="64">
        <v>0</v>
      </c>
      <c r="K87" s="65" t="s">
        <v>2416</v>
      </c>
      <c r="L87" s="47" t="s">
        <v>61</v>
      </c>
      <c r="M87" s="48">
        <v>1</v>
      </c>
      <c r="N87" s="66" t="s">
        <v>121</v>
      </c>
      <c r="O87" s="66">
        <v>0</v>
      </c>
      <c r="P87" s="66" t="s">
        <v>211</v>
      </c>
      <c r="Q87" s="66">
        <v>0</v>
      </c>
      <c r="R87" s="66">
        <v>0</v>
      </c>
      <c r="S87" s="66">
        <v>0</v>
      </c>
      <c r="T87" s="66" t="s">
        <v>64</v>
      </c>
      <c r="U87" s="48">
        <v>2.7</v>
      </c>
      <c r="V87" s="48">
        <v>7</v>
      </c>
      <c r="W87" s="67">
        <v>7</v>
      </c>
      <c r="X87" s="48"/>
      <c r="Y87" s="48">
        <v>0</v>
      </c>
      <c r="Z87" s="68">
        <v>0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55" t="s">
        <v>189</v>
      </c>
      <c r="AK87" s="82" t="s">
        <v>189</v>
      </c>
      <c r="AL87" s="21"/>
    </row>
    <row r="88" spans="2:38" s="5" customFormat="1" ht="22.5" customHeight="1" x14ac:dyDescent="0.4">
      <c r="B88" s="57" t="s">
        <v>175</v>
      </c>
      <c r="C88" s="58" t="s">
        <v>139</v>
      </c>
      <c r="D88" s="285">
        <v>21</v>
      </c>
      <c r="E88" s="72" t="s">
        <v>2486</v>
      </c>
      <c r="F88" s="60"/>
      <c r="G88" s="61"/>
      <c r="H88" s="62"/>
      <c r="I88" s="63" t="s">
        <v>175</v>
      </c>
      <c r="J88" s="64" t="s">
        <v>175</v>
      </c>
      <c r="K88" s="65" t="s">
        <v>2456</v>
      </c>
      <c r="L88" s="47" t="s">
        <v>90</v>
      </c>
      <c r="M88" s="73">
        <v>0</v>
      </c>
      <c r="N88" s="74" t="s">
        <v>185</v>
      </c>
      <c r="O88" s="74">
        <v>0</v>
      </c>
      <c r="P88" s="74" t="s">
        <v>2457</v>
      </c>
      <c r="Q88" s="74" t="s">
        <v>74</v>
      </c>
      <c r="R88" s="74" t="s">
        <v>2458</v>
      </c>
      <c r="S88" s="74" t="s">
        <v>450</v>
      </c>
      <c r="T88" s="74">
        <v>0</v>
      </c>
      <c r="U88" s="73" t="s">
        <v>175</v>
      </c>
      <c r="V88" s="73">
        <v>2</v>
      </c>
      <c r="W88" s="75">
        <v>0</v>
      </c>
      <c r="X88" s="73" t="s">
        <v>2505</v>
      </c>
      <c r="Y88" s="73" t="s">
        <v>175</v>
      </c>
      <c r="Z88" s="76" t="s">
        <v>175</v>
      </c>
      <c r="AA88" s="158" t="s">
        <v>187</v>
      </c>
      <c r="AB88" s="78" t="s">
        <v>188</v>
      </c>
      <c r="AC88" s="78" t="s">
        <v>175</v>
      </c>
      <c r="AD88" s="78" t="s">
        <v>175</v>
      </c>
      <c r="AE88" s="79" t="s">
        <v>175</v>
      </c>
      <c r="AF88" s="80" t="s">
        <v>175</v>
      </c>
      <c r="AG88" s="79" t="s">
        <v>175</v>
      </c>
      <c r="AH88" s="81" t="s">
        <v>189</v>
      </c>
      <c r="AI88" s="259" t="s">
        <v>189</v>
      </c>
      <c r="AJ88" s="255" t="s">
        <v>2505</v>
      </c>
      <c r="AK88" s="82" t="s">
        <v>2505</v>
      </c>
      <c r="AL88" s="21"/>
    </row>
    <row r="89" spans="2:38" s="5" customFormat="1" ht="22.5" customHeight="1" x14ac:dyDescent="0.4">
      <c r="B89" s="57" t="s">
        <v>175</v>
      </c>
      <c r="C89" s="58" t="s">
        <v>139</v>
      </c>
      <c r="D89" s="285">
        <v>21</v>
      </c>
      <c r="E89" s="72" t="s">
        <v>2486</v>
      </c>
      <c r="F89" s="60"/>
      <c r="G89" s="61"/>
      <c r="H89" s="62"/>
      <c r="I89" s="63" t="s">
        <v>175</v>
      </c>
      <c r="J89" s="64" t="s">
        <v>175</v>
      </c>
      <c r="K89" s="65" t="s">
        <v>2487</v>
      </c>
      <c r="L89" s="47" t="s">
        <v>66</v>
      </c>
      <c r="M89" s="73">
        <v>0</v>
      </c>
      <c r="N89" s="74" t="s">
        <v>185</v>
      </c>
      <c r="O89" s="74">
        <v>0</v>
      </c>
      <c r="P89" s="74">
        <v>0</v>
      </c>
      <c r="Q89" s="74" t="s">
        <v>92</v>
      </c>
      <c r="R89" s="74" t="s">
        <v>75</v>
      </c>
      <c r="S89" s="74" t="s">
        <v>450</v>
      </c>
      <c r="T89" s="74">
        <v>0</v>
      </c>
      <c r="U89" s="73" t="s">
        <v>175</v>
      </c>
      <c r="V89" s="73">
        <v>2</v>
      </c>
      <c r="W89" s="75">
        <v>0</v>
      </c>
      <c r="X89" s="73" t="s">
        <v>2505</v>
      </c>
      <c r="Y89" s="73" t="s">
        <v>175</v>
      </c>
      <c r="Z89" s="76" t="s">
        <v>175</v>
      </c>
      <c r="AA89" s="158" t="s">
        <v>187</v>
      </c>
      <c r="AB89" s="78" t="s">
        <v>188</v>
      </c>
      <c r="AC89" s="78" t="s">
        <v>175</v>
      </c>
      <c r="AD89" s="78" t="s">
        <v>175</v>
      </c>
      <c r="AE89" s="79" t="s">
        <v>175</v>
      </c>
      <c r="AF89" s="80" t="s">
        <v>175</v>
      </c>
      <c r="AG89" s="79" t="s">
        <v>175</v>
      </c>
      <c r="AH89" s="81" t="s">
        <v>189</v>
      </c>
      <c r="AI89" s="259" t="s">
        <v>189</v>
      </c>
      <c r="AJ89" s="255" t="s">
        <v>2505</v>
      </c>
      <c r="AK89" s="82" t="s">
        <v>2505</v>
      </c>
      <c r="AL89" s="21"/>
    </row>
    <row r="90" spans="2:38" s="5" customFormat="1" ht="22.5" customHeight="1" x14ac:dyDescent="0.4">
      <c r="B90" s="57" t="s">
        <v>175</v>
      </c>
      <c r="C90" s="58" t="s">
        <v>139</v>
      </c>
      <c r="D90" s="285">
        <v>21</v>
      </c>
      <c r="E90" s="72" t="s">
        <v>2486</v>
      </c>
      <c r="F90" s="60"/>
      <c r="G90" s="61"/>
      <c r="H90" s="62"/>
      <c r="I90" s="63">
        <v>12</v>
      </c>
      <c r="J90" s="64">
        <v>293</v>
      </c>
      <c r="K90" s="65" t="s">
        <v>2417</v>
      </c>
      <c r="L90" s="47" t="s">
        <v>52</v>
      </c>
      <c r="M90" s="48">
        <v>1</v>
      </c>
      <c r="N90" s="66" t="s">
        <v>53</v>
      </c>
      <c r="O90" s="66">
        <v>0</v>
      </c>
      <c r="P90" s="66" t="s">
        <v>2418</v>
      </c>
      <c r="Q90" s="66" t="s">
        <v>1150</v>
      </c>
      <c r="R90" s="66">
        <v>0</v>
      </c>
      <c r="S90" s="66">
        <v>0</v>
      </c>
      <c r="T90" s="66">
        <v>0</v>
      </c>
      <c r="U90" s="48">
        <v>48</v>
      </c>
      <c r="V90" s="48">
        <v>16</v>
      </c>
      <c r="W90" s="67">
        <v>16</v>
      </c>
      <c r="X90" s="48"/>
      <c r="Y90" s="48">
        <v>2700.2880000000005</v>
      </c>
      <c r="Z90" s="68">
        <v>675072.00000000012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42"/>
      <c r="AK90" s="56"/>
      <c r="AL90" s="21"/>
    </row>
    <row r="91" spans="2:38" s="5" customFormat="1" ht="22.5" customHeight="1" x14ac:dyDescent="0.4">
      <c r="B91" s="57" t="s">
        <v>175</v>
      </c>
      <c r="C91" s="58" t="s">
        <v>384</v>
      </c>
      <c r="D91" s="285" t="s">
        <v>2511</v>
      </c>
      <c r="E91" s="60" t="s">
        <v>2488</v>
      </c>
      <c r="F91" s="60"/>
      <c r="G91" s="61"/>
      <c r="H91" s="62"/>
      <c r="I91" s="63">
        <v>1</v>
      </c>
      <c r="J91" s="64">
        <v>115</v>
      </c>
      <c r="K91" s="65" t="s">
        <v>2468</v>
      </c>
      <c r="L91" s="47" t="s">
        <v>249</v>
      </c>
      <c r="M91" s="48">
        <v>1</v>
      </c>
      <c r="N91" s="66" t="s">
        <v>2469</v>
      </c>
      <c r="O91" s="66">
        <v>0</v>
      </c>
      <c r="P91" s="66">
        <v>0</v>
      </c>
      <c r="Q91" s="66" t="s">
        <v>909</v>
      </c>
      <c r="R91" s="66">
        <v>0</v>
      </c>
      <c r="S91" s="66" t="s">
        <v>2470</v>
      </c>
      <c r="T91" s="66">
        <v>0</v>
      </c>
      <c r="U91" s="48">
        <v>18</v>
      </c>
      <c r="V91" s="48">
        <v>2</v>
      </c>
      <c r="W91" s="67">
        <v>2</v>
      </c>
      <c r="X91" s="48"/>
      <c r="Y91" s="48">
        <v>4.1399999999999997</v>
      </c>
      <c r="Z91" s="68">
        <v>1034.9999999999998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247">
        <f t="shared" si="1"/>
        <v>0</v>
      </c>
      <c r="AJ91" s="242"/>
      <c r="AK91" s="56"/>
      <c r="AL91" s="21"/>
    </row>
    <row r="92" spans="2:38" s="5" customFormat="1" ht="22.5" customHeight="1" x14ac:dyDescent="0.4">
      <c r="B92" s="57" t="s">
        <v>175</v>
      </c>
      <c r="C92" s="58" t="s">
        <v>384</v>
      </c>
      <c r="D92" s="285" t="s">
        <v>2512</v>
      </c>
      <c r="E92" s="60" t="s">
        <v>2489</v>
      </c>
      <c r="F92" s="60"/>
      <c r="G92" s="61"/>
      <c r="H92" s="62"/>
      <c r="I92" s="63">
        <v>12</v>
      </c>
      <c r="J92" s="64">
        <v>293</v>
      </c>
      <c r="K92" s="65" t="s">
        <v>2490</v>
      </c>
      <c r="L92" s="47" t="s">
        <v>172</v>
      </c>
      <c r="M92" s="48">
        <v>2</v>
      </c>
      <c r="N92" s="66" t="s">
        <v>196</v>
      </c>
      <c r="O92" s="66">
        <v>0</v>
      </c>
      <c r="P92" s="66">
        <v>0</v>
      </c>
      <c r="Q92" s="66">
        <v>0</v>
      </c>
      <c r="R92" s="66">
        <v>0</v>
      </c>
      <c r="S92" s="66" t="s">
        <v>2491</v>
      </c>
      <c r="T92" s="66">
        <v>0</v>
      </c>
      <c r="U92" s="48">
        <v>48</v>
      </c>
      <c r="V92" s="48">
        <v>2</v>
      </c>
      <c r="W92" s="67">
        <v>4</v>
      </c>
      <c r="X92" s="48"/>
      <c r="Y92" s="48">
        <v>675.07200000000012</v>
      </c>
      <c r="Z92" s="68">
        <v>168768.00000000003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57" t="s">
        <v>175</v>
      </c>
      <c r="C93" s="58" t="s">
        <v>384</v>
      </c>
      <c r="D93" s="285" t="s">
        <v>2514</v>
      </c>
      <c r="E93" s="60" t="s">
        <v>2492</v>
      </c>
      <c r="F93" s="60"/>
      <c r="G93" s="61"/>
      <c r="H93" s="62"/>
      <c r="I93" s="63" t="s">
        <v>175</v>
      </c>
      <c r="J93" s="64" t="s">
        <v>175</v>
      </c>
      <c r="K93" s="65" t="s">
        <v>175</v>
      </c>
      <c r="L93" s="47">
        <v>0</v>
      </c>
      <c r="M93" s="73">
        <v>0</v>
      </c>
      <c r="N93" s="74">
        <v>0</v>
      </c>
      <c r="O93" s="74">
        <v>0</v>
      </c>
      <c r="P93" s="74">
        <v>0</v>
      </c>
      <c r="Q93" s="74">
        <v>0</v>
      </c>
      <c r="R93" s="74">
        <v>0</v>
      </c>
      <c r="S93" s="74">
        <v>0</v>
      </c>
      <c r="T93" s="74">
        <v>0</v>
      </c>
      <c r="U93" s="73">
        <v>0</v>
      </c>
      <c r="V93" s="73"/>
      <c r="W93" s="75" t="s">
        <v>175</v>
      </c>
      <c r="X93" s="73"/>
      <c r="Y93" s="73" t="s">
        <v>175</v>
      </c>
      <c r="Z93" s="76" t="s">
        <v>175</v>
      </c>
      <c r="AA93" s="158" t="s">
        <v>2599</v>
      </c>
      <c r="AB93" s="158" t="s">
        <v>2598</v>
      </c>
      <c r="AC93" s="78" t="s">
        <v>175</v>
      </c>
      <c r="AD93" s="78" t="s">
        <v>175</v>
      </c>
      <c r="AE93" s="79" t="s">
        <v>175</v>
      </c>
      <c r="AF93" s="80" t="s">
        <v>175</v>
      </c>
      <c r="AG93" s="79" t="s">
        <v>175</v>
      </c>
      <c r="AH93" s="81" t="s">
        <v>189</v>
      </c>
      <c r="AI93" s="259" t="s">
        <v>189</v>
      </c>
      <c r="AJ93" s="255" t="s">
        <v>189</v>
      </c>
      <c r="AK93" s="82" t="s">
        <v>189</v>
      </c>
      <c r="AL93" s="21"/>
    </row>
    <row r="94" spans="2:38" s="5" customFormat="1" ht="22.5" customHeight="1" x14ac:dyDescent="0.4">
      <c r="B94" s="57" t="s">
        <v>175</v>
      </c>
      <c r="C94" s="58" t="s">
        <v>384</v>
      </c>
      <c r="D94" s="285" t="s">
        <v>2515</v>
      </c>
      <c r="E94" s="72" t="s">
        <v>2493</v>
      </c>
      <c r="F94" s="60"/>
      <c r="G94" s="61"/>
      <c r="H94" s="62"/>
      <c r="I94" s="63">
        <v>12</v>
      </c>
      <c r="J94" s="64">
        <v>293</v>
      </c>
      <c r="K94" s="65" t="s">
        <v>2490</v>
      </c>
      <c r="L94" s="47" t="s">
        <v>172</v>
      </c>
      <c r="M94" s="48">
        <v>2</v>
      </c>
      <c r="N94" s="66" t="s">
        <v>196</v>
      </c>
      <c r="O94" s="66">
        <v>0</v>
      </c>
      <c r="P94" s="66">
        <v>0</v>
      </c>
      <c r="Q94" s="66">
        <v>0</v>
      </c>
      <c r="R94" s="66">
        <v>0</v>
      </c>
      <c r="S94" s="66" t="s">
        <v>2491</v>
      </c>
      <c r="T94" s="66">
        <v>0</v>
      </c>
      <c r="U94" s="48">
        <v>48</v>
      </c>
      <c r="V94" s="48">
        <v>2</v>
      </c>
      <c r="W94" s="67">
        <v>4</v>
      </c>
      <c r="X94" s="48"/>
      <c r="Y94" s="48">
        <v>675.07200000000012</v>
      </c>
      <c r="Z94" s="68">
        <v>168768.00000000003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247">
        <f t="shared" si="1"/>
        <v>0</v>
      </c>
      <c r="AJ94" s="242"/>
      <c r="AK94" s="56"/>
      <c r="AL94" s="21"/>
    </row>
    <row r="95" spans="2:38" s="5" customFormat="1" ht="22.5" customHeight="1" x14ac:dyDescent="0.4">
      <c r="B95" s="57" t="s">
        <v>2494</v>
      </c>
      <c r="C95" s="58" t="s">
        <v>175</v>
      </c>
      <c r="D95" s="285" t="s">
        <v>175</v>
      </c>
      <c r="E95" s="72" t="s">
        <v>2494</v>
      </c>
      <c r="F95" s="60"/>
      <c r="G95" s="61"/>
      <c r="H95" s="62"/>
      <c r="I95" s="63" t="s">
        <v>175</v>
      </c>
      <c r="J95" s="64" t="s">
        <v>175</v>
      </c>
      <c r="K95" s="65" t="s">
        <v>2495</v>
      </c>
      <c r="L95" s="47" t="s">
        <v>549</v>
      </c>
      <c r="M95" s="73">
        <v>0</v>
      </c>
      <c r="N95" s="74" t="s">
        <v>185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74">
        <v>0</v>
      </c>
      <c r="U95" s="73" t="s">
        <v>175</v>
      </c>
      <c r="V95" s="73">
        <v>4</v>
      </c>
      <c r="W95" s="75">
        <v>0</v>
      </c>
      <c r="X95" s="73" t="s">
        <v>2505</v>
      </c>
      <c r="Y95" s="73" t="s">
        <v>175</v>
      </c>
      <c r="Z95" s="76" t="s">
        <v>175</v>
      </c>
      <c r="AA95" s="158" t="s">
        <v>187</v>
      </c>
      <c r="AB95" s="78" t="s">
        <v>188</v>
      </c>
      <c r="AC95" s="78" t="s">
        <v>175</v>
      </c>
      <c r="AD95" s="78" t="s">
        <v>175</v>
      </c>
      <c r="AE95" s="79" t="s">
        <v>175</v>
      </c>
      <c r="AF95" s="80" t="s">
        <v>175</v>
      </c>
      <c r="AG95" s="79" t="s">
        <v>175</v>
      </c>
      <c r="AH95" s="81" t="s">
        <v>189</v>
      </c>
      <c r="AI95" s="259" t="s">
        <v>189</v>
      </c>
      <c r="AJ95" s="255" t="s">
        <v>2505</v>
      </c>
      <c r="AK95" s="82" t="s">
        <v>2505</v>
      </c>
      <c r="AL95" s="21"/>
    </row>
    <row r="96" spans="2:38" s="5" customFormat="1" ht="22.5" customHeight="1" x14ac:dyDescent="0.4">
      <c r="B96" s="57"/>
      <c r="C96" s="58"/>
      <c r="D96" s="58"/>
      <c r="E96" s="72"/>
      <c r="F96" s="60"/>
      <c r="G96" s="61"/>
      <c r="H96" s="62"/>
      <c r="I96" s="63"/>
      <c r="J96" s="64"/>
      <c r="K96" s="65"/>
      <c r="L96" s="47"/>
      <c r="M96" s="48"/>
      <c r="N96" s="66"/>
      <c r="O96" s="66"/>
      <c r="P96" s="66"/>
      <c r="Q96" s="66"/>
      <c r="R96" s="66"/>
      <c r="S96" s="66"/>
      <c r="T96" s="66"/>
      <c r="U96" s="48"/>
      <c r="V96" s="48"/>
      <c r="W96" s="67"/>
      <c r="X96" s="48"/>
      <c r="Y96" s="48"/>
      <c r="Z96" s="68"/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42"/>
      <c r="AK96" s="56"/>
      <c r="AL96" s="21"/>
    </row>
    <row r="97" spans="2:38" s="5" customFormat="1" ht="22.5" customHeight="1" x14ac:dyDescent="0.4">
      <c r="B97" s="57"/>
      <c r="C97" s="58"/>
      <c r="D97" s="58"/>
      <c r="E97" s="72"/>
      <c r="F97" s="60"/>
      <c r="G97" s="61"/>
      <c r="H97" s="62"/>
      <c r="I97" s="63"/>
      <c r="J97" s="64"/>
      <c r="K97" s="65"/>
      <c r="L97" s="47"/>
      <c r="M97" s="48"/>
      <c r="N97" s="66"/>
      <c r="O97" s="66"/>
      <c r="P97" s="66"/>
      <c r="Q97" s="66"/>
      <c r="R97" s="66"/>
      <c r="S97" s="66"/>
      <c r="T97" s="66"/>
      <c r="U97" s="48"/>
      <c r="V97" s="48"/>
      <c r="W97" s="67"/>
      <c r="X97" s="48"/>
      <c r="Y97" s="48"/>
      <c r="Z97" s="68"/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247">
        <f t="shared" si="1"/>
        <v>0</v>
      </c>
      <c r="AJ97" s="242"/>
      <c r="AK97" s="56"/>
      <c r="AL97" s="21"/>
    </row>
    <row r="98" spans="2:38" s="5" customFormat="1" ht="22.5" customHeight="1" thickBot="1" x14ac:dyDescent="0.45">
      <c r="B98" s="83"/>
      <c r="C98" s="84"/>
      <c r="D98" s="84"/>
      <c r="E98" s="85"/>
      <c r="F98" s="85"/>
      <c r="G98" s="307"/>
      <c r="H98" s="308"/>
      <c r="I98" s="89"/>
      <c r="J98" s="90"/>
      <c r="K98" s="91"/>
      <c r="L98" s="92"/>
      <c r="M98" s="93"/>
      <c r="N98" s="94"/>
      <c r="O98" s="94"/>
      <c r="P98" s="94"/>
      <c r="Q98" s="94"/>
      <c r="R98" s="94"/>
      <c r="S98" s="94"/>
      <c r="T98" s="94"/>
      <c r="U98" s="93"/>
      <c r="V98" s="93"/>
      <c r="W98" s="67"/>
      <c r="X98" s="225"/>
      <c r="Y98" s="93"/>
      <c r="Z98" s="95"/>
      <c r="AA98" s="150"/>
      <c r="AB98" s="147"/>
      <c r="AC98" s="69"/>
      <c r="AD98" s="69"/>
      <c r="AE98" s="70"/>
      <c r="AF98" s="71"/>
      <c r="AG98" s="70"/>
      <c r="AH98" s="70">
        <f t="shared" si="0"/>
        <v>0</v>
      </c>
      <c r="AI98" s="260">
        <f t="shared" si="1"/>
        <v>0</v>
      </c>
      <c r="AJ98" s="232"/>
      <c r="AK98" s="233"/>
      <c r="AL98" s="21"/>
    </row>
    <row r="99" spans="2:38" s="5" customFormat="1" ht="30" customHeight="1" thickTop="1" x14ac:dyDescent="0.4">
      <c r="C99" s="19"/>
      <c r="D99" s="19"/>
      <c r="E99" s="19"/>
      <c r="F99" s="19"/>
      <c r="G99" s="19"/>
      <c r="H99" s="19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239"/>
      <c r="Y99" s="309" t="s">
        <v>26</v>
      </c>
      <c r="Z99" s="309" t="s">
        <v>27</v>
      </c>
      <c r="AA99" s="97"/>
      <c r="AB99" s="97"/>
      <c r="AC99" s="97"/>
      <c r="AD99" s="97"/>
      <c r="AE99" s="97"/>
      <c r="AF99" s="97"/>
      <c r="AG99" s="99"/>
      <c r="AH99" s="100" t="s">
        <v>35</v>
      </c>
      <c r="AI99" s="100" t="s">
        <v>36</v>
      </c>
      <c r="AJ99" s="21"/>
    </row>
    <row r="100" spans="2:38" s="5" customFormat="1" ht="15" customHeight="1" thickBot="1" x14ac:dyDescent="0.45">
      <c r="C100" s="19"/>
      <c r="D100" s="19"/>
      <c r="E100" s="19"/>
      <c r="F100" s="19"/>
      <c r="G100" s="19"/>
      <c r="H100" s="19"/>
      <c r="Y100" s="310" t="s">
        <v>44</v>
      </c>
      <c r="Z100" s="311">
        <v>10</v>
      </c>
      <c r="AH100" s="103" t="s">
        <v>44</v>
      </c>
      <c r="AI100" s="103">
        <v>10</v>
      </c>
      <c r="AJ100" s="21"/>
    </row>
    <row r="101" spans="2:38" s="104" customFormat="1" ht="33" customHeight="1" thickTop="1" thickBot="1" x14ac:dyDescent="0.45">
      <c r="C101" s="105"/>
      <c r="D101" s="105"/>
      <c r="E101" s="105"/>
      <c r="F101" s="105"/>
      <c r="G101" s="105"/>
      <c r="H101" s="105"/>
      <c r="Y101" s="312">
        <f>SUM(Y9:Y95)</f>
        <v>59029.111999999979</v>
      </c>
      <c r="Z101" s="313">
        <f>SUM(Z9:Z95)</f>
        <v>14757278</v>
      </c>
      <c r="AA101" s="108"/>
      <c r="AB101" s="108"/>
      <c r="AC101" s="108"/>
      <c r="AD101" s="108"/>
      <c r="AE101" s="108"/>
      <c r="AF101" s="108"/>
      <c r="AG101" s="108"/>
      <c r="AH101" s="314">
        <f>SUM(AH9:AH98)</f>
        <v>0</v>
      </c>
      <c r="AI101" s="315">
        <f>SUM(AI9:AI98)</f>
        <v>0</v>
      </c>
      <c r="AJ101" s="111"/>
    </row>
    <row r="102" spans="2:38" s="104" customFormat="1" ht="39.950000000000003" customHeight="1" thickTop="1" thickBot="1" x14ac:dyDescent="0.45">
      <c r="C102" s="105"/>
      <c r="D102" s="105"/>
      <c r="E102" s="105"/>
      <c r="F102" s="105"/>
      <c r="G102" s="105"/>
      <c r="H102" s="105"/>
      <c r="Y102" s="316"/>
      <c r="Z102" s="317" t="s">
        <v>197</v>
      </c>
      <c r="AA102" s="108"/>
      <c r="AB102" s="108"/>
      <c r="AC102" s="108"/>
      <c r="AD102" s="108"/>
      <c r="AE102" s="108"/>
      <c r="AF102" s="108"/>
      <c r="AG102" s="108"/>
      <c r="AH102" s="316"/>
      <c r="AI102" s="318"/>
      <c r="AJ102" s="316"/>
      <c r="AK102" s="318"/>
      <c r="AL102" s="115"/>
    </row>
    <row r="103" spans="2:38" s="104" customFormat="1" ht="33" customHeight="1" thickTop="1" x14ac:dyDescent="0.4">
      <c r="C103" s="105"/>
      <c r="D103" s="105"/>
      <c r="E103" s="105"/>
      <c r="F103" s="105"/>
      <c r="G103" s="105"/>
      <c r="H103" s="105"/>
      <c r="Y103" s="316"/>
      <c r="Z103" s="116" t="s">
        <v>198</v>
      </c>
      <c r="AA103" s="108"/>
      <c r="AB103" s="108"/>
      <c r="AC103" s="108"/>
      <c r="AD103" s="108"/>
      <c r="AE103" s="108"/>
      <c r="AF103" s="108"/>
      <c r="AG103" s="108"/>
      <c r="AH103" s="117" t="s">
        <v>179</v>
      </c>
      <c r="AI103" s="318"/>
      <c r="AJ103" s="366" t="s">
        <v>2502</v>
      </c>
      <c r="AK103" s="318"/>
      <c r="AL103" s="115"/>
    </row>
    <row r="104" spans="2:38" s="104" customFormat="1" ht="22.5" customHeight="1" thickBot="1" x14ac:dyDescent="0.45">
      <c r="C104" s="105"/>
      <c r="D104" s="105"/>
      <c r="E104" s="105"/>
      <c r="F104" s="105"/>
      <c r="G104" s="105"/>
      <c r="H104" s="105"/>
      <c r="Y104" s="118"/>
      <c r="Z104" s="119" t="s">
        <v>180</v>
      </c>
      <c r="AA104" s="108"/>
      <c r="AB104" s="108"/>
      <c r="AC104" s="108"/>
      <c r="AD104" s="108"/>
      <c r="AE104" s="108"/>
      <c r="AF104" s="108"/>
      <c r="AG104" s="108"/>
      <c r="AH104" s="120" t="s">
        <v>181</v>
      </c>
      <c r="AI104" s="108"/>
      <c r="AJ104" s="367"/>
      <c r="AK104" s="108"/>
      <c r="AL104" s="121"/>
    </row>
    <row r="105" spans="2:38" s="5" customFormat="1" ht="39.950000000000003" customHeight="1" thickTop="1" thickBot="1" x14ac:dyDescent="0.45">
      <c r="C105" s="19"/>
      <c r="D105" s="19"/>
      <c r="E105" s="19"/>
      <c r="F105" s="19"/>
      <c r="G105" s="19"/>
      <c r="H105" s="19"/>
      <c r="Y105" s="122"/>
      <c r="Z105" s="313">
        <v>1752476.9</v>
      </c>
      <c r="AA105" s="124"/>
      <c r="AB105" s="124"/>
      <c r="AC105" s="124"/>
      <c r="AD105" s="124"/>
      <c r="AE105" s="124"/>
      <c r="AF105" s="124"/>
      <c r="AG105" s="124"/>
      <c r="AH105" s="320">
        <f>(Y101-AH101)*$E$5/1000</f>
        <v>25.382518159999993</v>
      </c>
      <c r="AI105" s="321"/>
      <c r="AJ105" s="322">
        <f>1-AH101/Y101</f>
        <v>1</v>
      </c>
      <c r="AK105" s="321"/>
      <c r="AL105" s="323"/>
    </row>
    <row r="106" spans="2:38" s="5" customFormat="1" ht="37.5" customHeight="1" thickTop="1" x14ac:dyDescent="0.4">
      <c r="C106" s="19"/>
      <c r="D106" s="19"/>
      <c r="E106" s="19"/>
      <c r="F106" s="19"/>
      <c r="G106" s="19"/>
      <c r="H106" s="19"/>
      <c r="Z106" s="128" t="s">
        <v>199</v>
      </c>
      <c r="AA106" s="129"/>
      <c r="AB106" s="129"/>
      <c r="AC106" s="129"/>
      <c r="AD106" s="129"/>
      <c r="AE106" s="129"/>
      <c r="AF106" s="129"/>
      <c r="AG106" s="129"/>
      <c r="AH106" s="129"/>
      <c r="AJ106" s="129"/>
    </row>
    <row r="107" spans="2:38" s="5" customFormat="1" ht="39.950000000000003" customHeight="1" x14ac:dyDescent="0.4">
      <c r="C107" s="19"/>
      <c r="D107" s="19"/>
      <c r="E107" s="19"/>
      <c r="F107" s="19"/>
      <c r="G107" s="19"/>
      <c r="H107" s="19"/>
    </row>
  </sheetData>
  <autoFilter ref="B1:AK107"/>
  <mergeCells count="23">
    <mergeCell ref="AJ103:AJ104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25"/>
  <sheetViews>
    <sheetView topLeftCell="Q1" zoomScale="55" zoomScaleNormal="55" workbookViewId="0">
      <selection activeCell="AB44" sqref="AB44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4" style="131" bestFit="1" customWidth="1"/>
    <col min="35" max="35" width="22.625" style="131" customWidth="1"/>
    <col min="36" max="36" width="24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2496</v>
      </c>
      <c r="C1" s="2"/>
      <c r="D1" s="2"/>
      <c r="E1" s="2"/>
      <c r="F1" s="3"/>
      <c r="G1" s="2"/>
      <c r="H1" s="2"/>
      <c r="I1" s="2"/>
      <c r="J1" s="2"/>
      <c r="K1" s="2"/>
      <c r="L1" s="4"/>
      <c r="Z1" s="5">
        <v>25</v>
      </c>
    </row>
    <row r="2" spans="2:38" s="5" customFormat="1" ht="33.6" customHeight="1" x14ac:dyDescent="0.4">
      <c r="B2" s="237" t="s">
        <v>1204</v>
      </c>
      <c r="C2" s="238"/>
      <c r="D2" s="2"/>
      <c r="E2" s="238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3.25" thickBot="1" x14ac:dyDescent="0.45">
      <c r="B3" s="235" t="s">
        <v>1</v>
      </c>
      <c r="C3" s="235"/>
      <c r="D3" s="8"/>
      <c r="E3" s="236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19.5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19.5" thickBot="1" x14ac:dyDescent="0.45">
      <c r="B5" s="17" t="s">
        <v>4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7.7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3"/>
      <c r="AL6" s="21"/>
    </row>
    <row r="7" spans="2:38" s="5" customFormat="1" ht="30.75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0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244" t="s">
        <v>36</v>
      </c>
      <c r="AJ7" s="243" t="s">
        <v>2498</v>
      </c>
      <c r="AK7" s="32" t="s">
        <v>2499</v>
      </c>
      <c r="AL7" s="21"/>
    </row>
    <row r="8" spans="2:38" s="5" customFormat="1" ht="19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1205</v>
      </c>
      <c r="C9" s="40"/>
      <c r="D9" s="40"/>
      <c r="E9" s="41" t="s">
        <v>184</v>
      </c>
      <c r="F9" s="41"/>
      <c r="G9" s="42"/>
      <c r="H9" s="43"/>
      <c r="I9" s="44" t="s">
        <v>175</v>
      </c>
      <c r="J9" s="45" t="s">
        <v>175</v>
      </c>
      <c r="K9" s="46" t="s">
        <v>185</v>
      </c>
      <c r="L9" s="136" t="s">
        <v>186</v>
      </c>
      <c r="M9" s="73">
        <v>0</v>
      </c>
      <c r="N9" s="152" t="s">
        <v>185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3" t="s">
        <v>175</v>
      </c>
      <c r="V9" s="153">
        <v>0</v>
      </c>
      <c r="W9" s="153" t="s">
        <v>175</v>
      </c>
      <c r="X9" s="153" t="s">
        <v>2505</v>
      </c>
      <c r="Y9" s="153" t="s">
        <v>175</v>
      </c>
      <c r="Z9" s="156" t="s">
        <v>175</v>
      </c>
      <c r="AA9" s="157" t="s">
        <v>187</v>
      </c>
      <c r="AB9" s="154" t="s">
        <v>188</v>
      </c>
      <c r="AC9" s="154" t="s">
        <v>175</v>
      </c>
      <c r="AD9" s="154" t="s">
        <v>175</v>
      </c>
      <c r="AE9" s="154" t="s">
        <v>175</v>
      </c>
      <c r="AF9" s="154" t="s">
        <v>175</v>
      </c>
      <c r="AG9" s="154" t="s">
        <v>175</v>
      </c>
      <c r="AH9" s="154" t="s">
        <v>189</v>
      </c>
      <c r="AI9" s="245" t="s">
        <v>189</v>
      </c>
      <c r="AJ9" s="241" t="s">
        <v>2505</v>
      </c>
      <c r="AK9" s="154" t="s">
        <v>2505</v>
      </c>
      <c r="AL9" s="21"/>
    </row>
    <row r="10" spans="2:38" s="5" customFormat="1" ht="22.5" customHeight="1" x14ac:dyDescent="0.4">
      <c r="B10" s="155" t="s">
        <v>1206</v>
      </c>
      <c r="C10" s="58"/>
      <c r="D10" s="58"/>
      <c r="E10" s="59" t="s">
        <v>191</v>
      </c>
      <c r="F10" s="60"/>
      <c r="G10" s="61"/>
      <c r="H10" s="62"/>
      <c r="I10" s="63" t="s">
        <v>175</v>
      </c>
      <c r="J10" s="64" t="s">
        <v>175</v>
      </c>
      <c r="K10" s="65" t="s">
        <v>175</v>
      </c>
      <c r="L10" s="47" t="s">
        <v>176</v>
      </c>
      <c r="M10" s="73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3">
        <v>0</v>
      </c>
      <c r="V10" s="73">
        <v>0</v>
      </c>
      <c r="W10" s="75" t="s">
        <v>175</v>
      </c>
      <c r="X10" s="73"/>
      <c r="Y10" s="73" t="s">
        <v>175</v>
      </c>
      <c r="Z10" s="76" t="s">
        <v>175</v>
      </c>
      <c r="AA10" s="158" t="s">
        <v>2599</v>
      </c>
      <c r="AB10" s="158" t="s">
        <v>2598</v>
      </c>
      <c r="AC10" s="78" t="s">
        <v>175</v>
      </c>
      <c r="AD10" s="78" t="s">
        <v>175</v>
      </c>
      <c r="AE10" s="78" t="s">
        <v>175</v>
      </c>
      <c r="AF10" s="78" t="s">
        <v>175</v>
      </c>
      <c r="AG10" s="78" t="s">
        <v>175</v>
      </c>
      <c r="AH10" s="78" t="s">
        <v>189</v>
      </c>
      <c r="AI10" s="246" t="s">
        <v>189</v>
      </c>
      <c r="AJ10" s="264" t="s">
        <v>175</v>
      </c>
      <c r="AK10" s="82" t="s">
        <v>175</v>
      </c>
      <c r="AL10" s="21"/>
    </row>
    <row r="11" spans="2:38" s="5" customFormat="1" ht="22.5" customHeight="1" x14ac:dyDescent="0.4">
      <c r="B11" s="155" t="s">
        <v>1206</v>
      </c>
      <c r="C11" s="58"/>
      <c r="D11" s="58"/>
      <c r="E11" s="60" t="s">
        <v>192</v>
      </c>
      <c r="F11" s="60"/>
      <c r="G11" s="61"/>
      <c r="H11" s="62"/>
      <c r="I11" s="63" t="s">
        <v>175</v>
      </c>
      <c r="J11" s="64" t="s">
        <v>175</v>
      </c>
      <c r="K11" s="65" t="s">
        <v>185</v>
      </c>
      <c r="L11" s="136" t="s">
        <v>186</v>
      </c>
      <c r="M11" s="73">
        <v>0</v>
      </c>
      <c r="N11" s="74" t="s">
        <v>185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3" t="s">
        <v>175</v>
      </c>
      <c r="V11" s="73">
        <v>4</v>
      </c>
      <c r="W11" s="75">
        <v>0</v>
      </c>
      <c r="X11" s="73" t="s">
        <v>2505</v>
      </c>
      <c r="Y11" s="73" t="s">
        <v>175</v>
      </c>
      <c r="Z11" s="76" t="s">
        <v>175</v>
      </c>
      <c r="AA11" s="158" t="s">
        <v>187</v>
      </c>
      <c r="AB11" s="78" t="s">
        <v>188</v>
      </c>
      <c r="AC11" s="78" t="s">
        <v>175</v>
      </c>
      <c r="AD11" s="78" t="s">
        <v>175</v>
      </c>
      <c r="AE11" s="78" t="s">
        <v>175</v>
      </c>
      <c r="AF11" s="78" t="s">
        <v>175</v>
      </c>
      <c r="AG11" s="78" t="s">
        <v>175</v>
      </c>
      <c r="AH11" s="78" t="s">
        <v>189</v>
      </c>
      <c r="AI11" s="246" t="s">
        <v>189</v>
      </c>
      <c r="AJ11" s="77" t="s">
        <v>2505</v>
      </c>
      <c r="AK11" s="78" t="s">
        <v>2505</v>
      </c>
      <c r="AL11" s="21"/>
    </row>
    <row r="12" spans="2:38" s="5" customFormat="1" ht="22.5" customHeight="1" x14ac:dyDescent="0.4">
      <c r="B12" s="155" t="s">
        <v>1206</v>
      </c>
      <c r="C12" s="58"/>
      <c r="D12" s="58"/>
      <c r="E12" s="60" t="s">
        <v>194</v>
      </c>
      <c r="F12" s="60"/>
      <c r="G12" s="61"/>
      <c r="H12" s="62"/>
      <c r="I12" s="63">
        <v>24</v>
      </c>
      <c r="J12" s="64">
        <v>365</v>
      </c>
      <c r="K12" s="65" t="s">
        <v>195</v>
      </c>
      <c r="L12" s="47" t="s">
        <v>96</v>
      </c>
      <c r="M12" s="48">
        <v>2</v>
      </c>
      <c r="N12" s="66" t="s">
        <v>196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48</v>
      </c>
      <c r="V12" s="48">
        <v>21</v>
      </c>
      <c r="W12" s="67">
        <v>42</v>
      </c>
      <c r="X12" s="48"/>
      <c r="Y12" s="48">
        <v>17660.160000000003</v>
      </c>
      <c r="Z12" s="68">
        <v>4415040.0000000009</v>
      </c>
      <c r="AA12" s="149"/>
      <c r="AB12" s="69"/>
      <c r="AC12" s="69"/>
      <c r="AD12" s="69"/>
      <c r="AE12" s="70"/>
      <c r="AF12" s="71"/>
      <c r="AG12" s="70"/>
      <c r="AH12" s="55">
        <f>(AF12/1000)*I12*J12*AG12</f>
        <v>0</v>
      </c>
      <c r="AI12" s="247">
        <f t="shared" ref="AI12:AI16" si="0">AH12*$E$4*$E$3</f>
        <v>0</v>
      </c>
      <c r="AJ12" s="242"/>
      <c r="AK12" s="56"/>
      <c r="AL12" s="21"/>
    </row>
    <row r="13" spans="2:38" s="5" customFormat="1" ht="22.5" customHeight="1" x14ac:dyDescent="0.4">
      <c r="B13" s="155" t="s">
        <v>1206</v>
      </c>
      <c r="C13" s="58"/>
      <c r="D13" s="58"/>
      <c r="E13" s="60" t="s">
        <v>194</v>
      </c>
      <c r="F13" s="60"/>
      <c r="G13" s="61"/>
      <c r="H13" s="62"/>
      <c r="I13" s="63">
        <v>12</v>
      </c>
      <c r="J13" s="64">
        <v>365</v>
      </c>
      <c r="K13" s="65" t="s">
        <v>1207</v>
      </c>
      <c r="L13" s="47" t="s">
        <v>549</v>
      </c>
      <c r="M13" s="48">
        <v>1</v>
      </c>
      <c r="N13" s="66" t="s">
        <v>950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48">
        <v>435</v>
      </c>
      <c r="V13" s="48">
        <v>8</v>
      </c>
      <c r="W13" s="67">
        <v>8</v>
      </c>
      <c r="X13" s="48"/>
      <c r="Y13" s="48">
        <v>15242.4</v>
      </c>
      <c r="Z13" s="68">
        <v>3810600</v>
      </c>
      <c r="AA13" s="149"/>
      <c r="AB13" s="69"/>
      <c r="AC13" s="69"/>
      <c r="AD13" s="69"/>
      <c r="AE13" s="70"/>
      <c r="AF13" s="71"/>
      <c r="AG13" s="70"/>
      <c r="AH13" s="55">
        <f t="shared" ref="AH13:AH16" si="1">(AF13/1000)*I13*J13*AG13</f>
        <v>0</v>
      </c>
      <c r="AI13" s="247">
        <f t="shared" si="0"/>
        <v>0</v>
      </c>
      <c r="AJ13" s="242"/>
      <c r="AK13" s="56"/>
      <c r="AL13" s="21"/>
    </row>
    <row r="14" spans="2:38" s="5" customFormat="1" ht="22.5" customHeight="1" x14ac:dyDescent="0.4">
      <c r="B14" s="57"/>
      <c r="C14" s="58"/>
      <c r="D14" s="58"/>
      <c r="E14" s="60"/>
      <c r="F14" s="60"/>
      <c r="G14" s="61"/>
      <c r="H14" s="62"/>
      <c r="I14" s="63"/>
      <c r="J14" s="64"/>
      <c r="K14" s="65"/>
      <c r="L14" s="47" t="s">
        <v>176</v>
      </c>
      <c r="M14" s="4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0</v>
      </c>
      <c r="V14" s="48"/>
      <c r="W14" s="67" t="s">
        <v>175</v>
      </c>
      <c r="X14" s="48"/>
      <c r="Y14" s="48" t="s">
        <v>175</v>
      </c>
      <c r="Z14" s="68" t="s">
        <v>175</v>
      </c>
      <c r="AA14" s="149"/>
      <c r="AB14" s="69"/>
      <c r="AC14" s="69"/>
      <c r="AD14" s="69"/>
      <c r="AE14" s="70"/>
      <c r="AF14" s="71"/>
      <c r="AG14" s="70"/>
      <c r="AH14" s="55">
        <f t="shared" si="1"/>
        <v>0</v>
      </c>
      <c r="AI14" s="247">
        <f t="shared" si="0"/>
        <v>0</v>
      </c>
      <c r="AJ14" s="242"/>
      <c r="AK14" s="56"/>
      <c r="AL14" s="21"/>
    </row>
    <row r="15" spans="2:38" s="5" customFormat="1" ht="22.5" customHeight="1" x14ac:dyDescent="0.4">
      <c r="B15" s="57"/>
      <c r="C15" s="58"/>
      <c r="D15" s="58"/>
      <c r="E15" s="60"/>
      <c r="F15" s="60"/>
      <c r="G15" s="61"/>
      <c r="H15" s="62"/>
      <c r="I15" s="63"/>
      <c r="J15" s="64"/>
      <c r="K15" s="65"/>
      <c r="L15" s="47" t="s">
        <v>176</v>
      </c>
      <c r="M15" s="48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48">
        <v>0</v>
      </c>
      <c r="V15" s="48"/>
      <c r="W15" s="67" t="s">
        <v>175</v>
      </c>
      <c r="X15" s="48"/>
      <c r="Y15" s="48" t="s">
        <v>175</v>
      </c>
      <c r="Z15" s="68" t="s">
        <v>175</v>
      </c>
      <c r="AA15" s="149"/>
      <c r="AB15" s="69"/>
      <c r="AC15" s="69"/>
      <c r="AD15" s="69"/>
      <c r="AE15" s="70"/>
      <c r="AF15" s="71"/>
      <c r="AG15" s="70"/>
      <c r="AH15" s="55">
        <f t="shared" si="1"/>
        <v>0</v>
      </c>
      <c r="AI15" s="247">
        <f t="shared" si="0"/>
        <v>0</v>
      </c>
      <c r="AJ15" s="242"/>
      <c r="AK15" s="56"/>
      <c r="AL15" s="21"/>
    </row>
    <row r="16" spans="2:38" s="5" customFormat="1" ht="22.5" customHeight="1" thickBot="1" x14ac:dyDescent="0.45">
      <c r="B16" s="83"/>
      <c r="C16" s="84"/>
      <c r="D16" s="84"/>
      <c r="E16" s="85"/>
      <c r="F16" s="86"/>
      <c r="G16" s="87"/>
      <c r="H16" s="88"/>
      <c r="I16" s="89"/>
      <c r="J16" s="90"/>
      <c r="K16" s="91"/>
      <c r="L16" s="92"/>
      <c r="M16" s="93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 t="s">
        <v>189</v>
      </c>
      <c r="U16" s="48">
        <v>0</v>
      </c>
      <c r="V16" s="48"/>
      <c r="W16" s="67" t="s">
        <v>175</v>
      </c>
      <c r="X16" s="214"/>
      <c r="Y16" s="48" t="s">
        <v>175</v>
      </c>
      <c r="Z16" s="68" t="s">
        <v>175</v>
      </c>
      <c r="AA16" s="150"/>
      <c r="AB16" s="147"/>
      <c r="AC16" s="69"/>
      <c r="AD16" s="69"/>
      <c r="AE16" s="70"/>
      <c r="AF16" s="71"/>
      <c r="AG16" s="70"/>
      <c r="AH16" s="70">
        <f t="shared" si="1"/>
        <v>0</v>
      </c>
      <c r="AI16" s="96">
        <f t="shared" si="0"/>
        <v>0</v>
      </c>
      <c r="AJ16" s="232"/>
      <c r="AK16" s="233"/>
      <c r="AL16" s="21"/>
    </row>
    <row r="17" spans="3:38" s="5" customFormat="1" ht="30.75" thickTop="1" x14ac:dyDescent="0.4">
      <c r="C17" s="19"/>
      <c r="D17" s="19"/>
      <c r="E17" s="19"/>
      <c r="F17" s="3"/>
      <c r="G17" s="3"/>
      <c r="H17" s="3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239"/>
      <c r="Y17" s="98" t="s">
        <v>26</v>
      </c>
      <c r="Z17" s="98" t="s">
        <v>27</v>
      </c>
      <c r="AA17" s="97"/>
      <c r="AB17" s="97"/>
      <c r="AC17" s="97"/>
      <c r="AD17" s="97"/>
      <c r="AE17" s="97"/>
      <c r="AF17" s="97"/>
      <c r="AG17" s="99"/>
      <c r="AH17" s="100" t="s">
        <v>35</v>
      </c>
      <c r="AI17" s="100" t="s">
        <v>36</v>
      </c>
      <c r="AJ17" s="21"/>
    </row>
    <row r="18" spans="3:38" s="5" customFormat="1" ht="15.75" thickBot="1" x14ac:dyDescent="0.45">
      <c r="C18" s="19"/>
      <c r="D18" s="19"/>
      <c r="E18" s="19"/>
      <c r="F18" s="3"/>
      <c r="G18" s="3"/>
      <c r="H18" s="3"/>
      <c r="Y18" s="101" t="s">
        <v>44</v>
      </c>
      <c r="Z18" s="102">
        <v>10</v>
      </c>
      <c r="AH18" s="103" t="s">
        <v>44</v>
      </c>
      <c r="AI18" s="103">
        <v>10</v>
      </c>
      <c r="AJ18" s="21"/>
    </row>
    <row r="19" spans="3:38" s="104" customFormat="1" ht="26.25" thickTop="1" thickBot="1" x14ac:dyDescent="0.45">
      <c r="C19" s="105"/>
      <c r="D19" s="105"/>
      <c r="E19" s="105"/>
      <c r="F19" s="106"/>
      <c r="G19" s="106"/>
      <c r="H19" s="106"/>
      <c r="Y19" s="107">
        <f>SUM(Y9:Y16)</f>
        <v>32902.560000000005</v>
      </c>
      <c r="Z19" s="123">
        <f>SUM(Z9:Z16)</f>
        <v>8225640.0000000009</v>
      </c>
      <c r="AA19" s="108"/>
      <c r="AB19" s="108"/>
      <c r="AC19" s="108"/>
      <c r="AD19" s="108"/>
      <c r="AE19" s="108"/>
      <c r="AF19" s="108"/>
      <c r="AG19" s="108"/>
      <c r="AH19" s="109">
        <f>SUM(AH9:AH16)</f>
        <v>0</v>
      </c>
      <c r="AI19" s="110">
        <f>SUM(AI9:AI16)</f>
        <v>0</v>
      </c>
      <c r="AJ19" s="111"/>
    </row>
    <row r="20" spans="3:38" s="104" customFormat="1" ht="26.25" thickTop="1" thickBot="1" x14ac:dyDescent="0.45">
      <c r="C20" s="105"/>
      <c r="D20" s="105"/>
      <c r="E20" s="105"/>
      <c r="F20" s="106"/>
      <c r="G20" s="106"/>
      <c r="H20" s="106"/>
      <c r="Y20" s="112"/>
      <c r="Z20" s="113" t="s">
        <v>197</v>
      </c>
      <c r="AA20" s="108"/>
      <c r="AB20" s="108"/>
      <c r="AC20" s="108"/>
      <c r="AD20" s="108"/>
      <c r="AE20" s="108"/>
      <c r="AF20" s="108"/>
      <c r="AG20" s="108"/>
      <c r="AH20" s="112"/>
      <c r="AI20" s="114"/>
      <c r="AJ20" s="112"/>
      <c r="AK20" s="114"/>
      <c r="AL20" s="115"/>
    </row>
    <row r="21" spans="3:38" s="104" customFormat="1" ht="30.75" thickTop="1" x14ac:dyDescent="0.4">
      <c r="C21" s="105"/>
      <c r="D21" s="105"/>
      <c r="E21" s="105"/>
      <c r="F21" s="106"/>
      <c r="G21" s="106"/>
      <c r="H21" s="106"/>
      <c r="Y21" s="112"/>
      <c r="Z21" s="116" t="s">
        <v>198</v>
      </c>
      <c r="AA21" s="108"/>
      <c r="AB21" s="108"/>
      <c r="AC21" s="108"/>
      <c r="AD21" s="108"/>
      <c r="AE21" s="108"/>
      <c r="AF21" s="108"/>
      <c r="AG21" s="108"/>
      <c r="AH21" s="117" t="s">
        <v>179</v>
      </c>
      <c r="AJ21" s="366" t="s">
        <v>2502</v>
      </c>
      <c r="AK21" s="114"/>
      <c r="AL21" s="115"/>
    </row>
    <row r="22" spans="3:38" s="104" customFormat="1" ht="25.5" thickBot="1" x14ac:dyDescent="0.45">
      <c r="C22" s="105"/>
      <c r="D22" s="105"/>
      <c r="E22" s="105"/>
      <c r="F22" s="106"/>
      <c r="G22" s="106"/>
      <c r="H22" s="106"/>
      <c r="Y22" s="118"/>
      <c r="Z22" s="119" t="s">
        <v>180</v>
      </c>
      <c r="AA22" s="108"/>
      <c r="AB22" s="108"/>
      <c r="AC22" s="108"/>
      <c r="AD22" s="108"/>
      <c r="AE22" s="108"/>
      <c r="AF22" s="108"/>
      <c r="AG22" s="108"/>
      <c r="AH22" s="120" t="s">
        <v>181</v>
      </c>
      <c r="AI22" s="108"/>
      <c r="AJ22" s="367"/>
      <c r="AK22" s="108"/>
      <c r="AL22" s="121"/>
    </row>
    <row r="23" spans="3:38" s="5" customFormat="1" ht="30" thickTop="1" thickBot="1" x14ac:dyDescent="0.45">
      <c r="C23" s="19"/>
      <c r="D23" s="19"/>
      <c r="E23" s="19"/>
      <c r="F23" s="3"/>
      <c r="G23" s="3"/>
      <c r="H23" s="3"/>
      <c r="Y23" s="122"/>
      <c r="Z23" s="123">
        <v>456980</v>
      </c>
      <c r="AA23" s="124"/>
      <c r="AB23" s="124"/>
      <c r="AC23" s="124"/>
      <c r="AD23" s="124"/>
      <c r="AE23" s="124"/>
      <c r="AF23" s="124"/>
      <c r="AG23" s="124"/>
      <c r="AH23" s="125">
        <f>(Y19-AH19)*$E$5/1000</f>
        <v>14.148100800000002</v>
      </c>
      <c r="AI23" s="126"/>
      <c r="AJ23" s="234">
        <f>1-AH19/Y19</f>
        <v>1</v>
      </c>
      <c r="AK23" s="126"/>
      <c r="AL23" s="127"/>
    </row>
    <row r="24" spans="3:38" s="5" customFormat="1" ht="19.5" thickTop="1" x14ac:dyDescent="0.4">
      <c r="C24" s="19"/>
      <c r="D24" s="19"/>
      <c r="E24" s="19"/>
      <c r="F24" s="3"/>
      <c r="G24" s="3"/>
      <c r="H24" s="3"/>
      <c r="Z24" s="128" t="s">
        <v>199</v>
      </c>
      <c r="AA24" s="129"/>
      <c r="AB24" s="129"/>
      <c r="AC24" s="129"/>
      <c r="AD24" s="129"/>
      <c r="AE24" s="129"/>
      <c r="AF24" s="129"/>
      <c r="AG24" s="129"/>
      <c r="AH24" s="129"/>
      <c r="AJ24" s="129"/>
    </row>
    <row r="25" spans="3:38" s="5" customFormat="1" ht="15" x14ac:dyDescent="0.4">
      <c r="C25" s="19"/>
      <c r="D25" s="19"/>
      <c r="E25" s="19"/>
      <c r="F25" s="3"/>
      <c r="G25" s="3"/>
      <c r="H25" s="3"/>
    </row>
  </sheetData>
  <autoFilter ref="B1:AK25"/>
  <mergeCells count="23">
    <mergeCell ref="AJ21:AJ22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24"/>
  <sheetViews>
    <sheetView topLeftCell="Y1" zoomScale="80" zoomScaleNormal="80" workbookViewId="0">
      <selection activeCell="AI32" sqref="AI32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4" style="131" bestFit="1" customWidth="1"/>
    <col min="35" max="35" width="22.625" style="131" customWidth="1"/>
    <col min="36" max="36" width="24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2496</v>
      </c>
      <c r="C1" s="2"/>
      <c r="D1" s="2"/>
      <c r="E1" s="2"/>
      <c r="F1" s="3"/>
      <c r="G1" s="2"/>
      <c r="H1" s="2"/>
      <c r="I1" s="2"/>
      <c r="J1" s="2"/>
      <c r="K1" s="2"/>
      <c r="L1" s="4"/>
      <c r="Z1" s="5">
        <v>25</v>
      </c>
    </row>
    <row r="2" spans="2:38" s="5" customFormat="1" ht="33.6" customHeight="1" x14ac:dyDescent="0.4">
      <c r="B2" s="237" t="s">
        <v>182</v>
      </c>
      <c r="C2" s="238"/>
      <c r="D2" s="238"/>
      <c r="E2" s="238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3.25" thickBot="1" x14ac:dyDescent="0.45">
      <c r="B3" s="235" t="s">
        <v>1</v>
      </c>
      <c r="C3" s="235"/>
      <c r="D3" s="235"/>
      <c r="E3" s="236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19.5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19.5" thickBot="1" x14ac:dyDescent="0.45">
      <c r="B5" s="17" t="s">
        <v>4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7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30.75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1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183</v>
      </c>
      <c r="C9" s="40"/>
      <c r="D9" s="40"/>
      <c r="E9" s="41" t="s">
        <v>184</v>
      </c>
      <c r="F9" s="41"/>
      <c r="G9" s="42"/>
      <c r="H9" s="43"/>
      <c r="I9" s="44" t="s">
        <v>175</v>
      </c>
      <c r="J9" s="45" t="s">
        <v>175</v>
      </c>
      <c r="K9" s="46" t="s">
        <v>185</v>
      </c>
      <c r="L9" s="47" t="s">
        <v>186</v>
      </c>
      <c r="M9" s="73">
        <v>0</v>
      </c>
      <c r="N9" s="152" t="s">
        <v>185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3" t="s">
        <v>175</v>
      </c>
      <c r="V9" s="153">
        <v>0</v>
      </c>
      <c r="W9" s="153" t="s">
        <v>175</v>
      </c>
      <c r="X9" s="153" t="s">
        <v>2505</v>
      </c>
      <c r="Y9" s="153" t="s">
        <v>175</v>
      </c>
      <c r="Z9" s="156" t="s">
        <v>175</v>
      </c>
      <c r="AA9" s="157" t="s">
        <v>187</v>
      </c>
      <c r="AB9" s="154" t="s">
        <v>188</v>
      </c>
      <c r="AC9" s="154" t="s">
        <v>175</v>
      </c>
      <c r="AD9" s="154" t="s">
        <v>175</v>
      </c>
      <c r="AE9" s="154" t="s">
        <v>175</v>
      </c>
      <c r="AF9" s="154" t="s">
        <v>175</v>
      </c>
      <c r="AG9" s="154" t="s">
        <v>175</v>
      </c>
      <c r="AH9" s="154" t="s">
        <v>189</v>
      </c>
      <c r="AI9" s="245" t="s">
        <v>189</v>
      </c>
      <c r="AJ9" s="241" t="s">
        <v>2505</v>
      </c>
      <c r="AK9" s="154" t="s">
        <v>2505</v>
      </c>
      <c r="AL9" s="21"/>
    </row>
    <row r="10" spans="2:38" s="5" customFormat="1" ht="22.5" customHeight="1" x14ac:dyDescent="0.4">
      <c r="B10" s="155" t="s">
        <v>190</v>
      </c>
      <c r="C10" s="58"/>
      <c r="D10" s="58"/>
      <c r="E10" s="59" t="s">
        <v>191</v>
      </c>
      <c r="F10" s="60"/>
      <c r="G10" s="61"/>
      <c r="H10" s="62"/>
      <c r="I10" s="63" t="s">
        <v>175</v>
      </c>
      <c r="J10" s="64" t="s">
        <v>175</v>
      </c>
      <c r="K10" s="65" t="s">
        <v>175</v>
      </c>
      <c r="L10" s="47" t="s">
        <v>176</v>
      </c>
      <c r="M10" s="73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3">
        <v>0</v>
      </c>
      <c r="V10" s="73">
        <v>0</v>
      </c>
      <c r="W10" s="75" t="s">
        <v>175</v>
      </c>
      <c r="X10" s="73"/>
      <c r="Y10" s="73" t="s">
        <v>175</v>
      </c>
      <c r="Z10" s="76" t="s">
        <v>175</v>
      </c>
      <c r="AA10" s="158" t="s">
        <v>2599</v>
      </c>
      <c r="AB10" s="158" t="s">
        <v>2598</v>
      </c>
      <c r="AC10" s="78" t="s">
        <v>175</v>
      </c>
      <c r="AD10" s="78" t="s">
        <v>175</v>
      </c>
      <c r="AE10" s="78" t="s">
        <v>175</v>
      </c>
      <c r="AF10" s="78" t="s">
        <v>175</v>
      </c>
      <c r="AG10" s="78" t="s">
        <v>175</v>
      </c>
      <c r="AH10" s="81" t="s">
        <v>189</v>
      </c>
      <c r="AI10" s="259" t="s">
        <v>189</v>
      </c>
      <c r="AJ10" s="264" t="s">
        <v>175</v>
      </c>
      <c r="AK10" s="82" t="s">
        <v>175</v>
      </c>
      <c r="AL10" s="21"/>
    </row>
    <row r="11" spans="2:38" s="5" customFormat="1" ht="22.5" customHeight="1" x14ac:dyDescent="0.4">
      <c r="B11" s="155" t="s">
        <v>190</v>
      </c>
      <c r="C11" s="58"/>
      <c r="D11" s="58"/>
      <c r="E11" s="60" t="s">
        <v>192</v>
      </c>
      <c r="F11" s="60"/>
      <c r="G11" s="61"/>
      <c r="H11" s="62"/>
      <c r="I11" s="63" t="s">
        <v>175</v>
      </c>
      <c r="J11" s="64" t="s">
        <v>175</v>
      </c>
      <c r="K11" s="65" t="s">
        <v>185</v>
      </c>
      <c r="L11" s="136" t="s">
        <v>186</v>
      </c>
      <c r="M11" s="73">
        <v>0</v>
      </c>
      <c r="N11" s="74" t="s">
        <v>185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3" t="s">
        <v>175</v>
      </c>
      <c r="V11" s="73">
        <v>18</v>
      </c>
      <c r="W11" s="75">
        <v>0</v>
      </c>
      <c r="X11" s="73" t="s">
        <v>2505</v>
      </c>
      <c r="Y11" s="73" t="s">
        <v>175</v>
      </c>
      <c r="Z11" s="76" t="s">
        <v>175</v>
      </c>
      <c r="AA11" s="158" t="s">
        <v>187</v>
      </c>
      <c r="AB11" s="78" t="s">
        <v>188</v>
      </c>
      <c r="AC11" s="78" t="s">
        <v>175</v>
      </c>
      <c r="AD11" s="78" t="s">
        <v>175</v>
      </c>
      <c r="AE11" s="78" t="s">
        <v>175</v>
      </c>
      <c r="AF11" s="78" t="s">
        <v>175</v>
      </c>
      <c r="AG11" s="78" t="s">
        <v>175</v>
      </c>
      <c r="AH11" s="77" t="s">
        <v>189</v>
      </c>
      <c r="AI11" s="246" t="s">
        <v>189</v>
      </c>
      <c r="AJ11" s="77" t="s">
        <v>2505</v>
      </c>
      <c r="AK11" s="78" t="s">
        <v>2505</v>
      </c>
      <c r="AL11" s="21"/>
    </row>
    <row r="12" spans="2:38" s="5" customFormat="1" ht="22.5" customHeight="1" x14ac:dyDescent="0.4">
      <c r="B12" s="155" t="s">
        <v>193</v>
      </c>
      <c r="C12" s="58"/>
      <c r="D12" s="58"/>
      <c r="E12" s="60" t="s">
        <v>194</v>
      </c>
      <c r="F12" s="60"/>
      <c r="G12" s="61"/>
      <c r="H12" s="62"/>
      <c r="I12" s="63">
        <v>24</v>
      </c>
      <c r="J12" s="64">
        <v>365</v>
      </c>
      <c r="K12" s="65" t="s">
        <v>195</v>
      </c>
      <c r="L12" s="47" t="s">
        <v>96</v>
      </c>
      <c r="M12" s="48">
        <v>2</v>
      </c>
      <c r="N12" s="66" t="s">
        <v>196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48</v>
      </c>
      <c r="V12" s="48">
        <v>80</v>
      </c>
      <c r="W12" s="67">
        <v>160</v>
      </c>
      <c r="X12" s="48"/>
      <c r="Y12" s="48">
        <v>67276.800000000017</v>
      </c>
      <c r="Z12" s="68">
        <v>16819200.000000004</v>
      </c>
      <c r="AA12" s="149"/>
      <c r="AB12" s="69"/>
      <c r="AC12" s="69"/>
      <c r="AD12" s="69"/>
      <c r="AE12" s="69"/>
      <c r="AF12" s="69"/>
      <c r="AG12" s="69"/>
      <c r="AH12" s="55">
        <f t="shared" ref="AH12:AH15" si="0">(AF12/1000)*I12*J12*AG12</f>
        <v>0</v>
      </c>
      <c r="AI12" s="247">
        <f t="shared" ref="AI12:AI15" si="1">AH12*$E$4*$E$3</f>
        <v>0</v>
      </c>
      <c r="AJ12" s="242"/>
      <c r="AK12" s="56"/>
      <c r="AL12" s="21"/>
    </row>
    <row r="13" spans="2:38" s="5" customFormat="1" ht="22.5" customHeight="1" x14ac:dyDescent="0.4">
      <c r="B13" s="57"/>
      <c r="C13" s="58"/>
      <c r="D13" s="58"/>
      <c r="E13" s="60"/>
      <c r="F13" s="60"/>
      <c r="G13" s="61"/>
      <c r="H13" s="62"/>
      <c r="I13" s="63"/>
      <c r="J13" s="64"/>
      <c r="K13" s="65"/>
      <c r="L13" s="47" t="s">
        <v>176</v>
      </c>
      <c r="M13" s="48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48">
        <v>0</v>
      </c>
      <c r="V13" s="48"/>
      <c r="W13" s="67" t="s">
        <v>175</v>
      </c>
      <c r="X13" s="48"/>
      <c r="Y13" s="48" t="s">
        <v>175</v>
      </c>
      <c r="Z13" s="68" t="s">
        <v>175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57"/>
      <c r="C14" s="58"/>
      <c r="D14" s="58"/>
      <c r="E14" s="60"/>
      <c r="F14" s="60"/>
      <c r="G14" s="61"/>
      <c r="H14" s="62"/>
      <c r="I14" s="63"/>
      <c r="J14" s="64"/>
      <c r="K14" s="65"/>
      <c r="L14" s="47" t="s">
        <v>176</v>
      </c>
      <c r="M14" s="4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0</v>
      </c>
      <c r="V14" s="48"/>
      <c r="W14" s="67" t="s">
        <v>175</v>
      </c>
      <c r="X14" s="48"/>
      <c r="Y14" s="48" t="s">
        <v>175</v>
      </c>
      <c r="Z14" s="68" t="s">
        <v>175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thickBot="1" x14ac:dyDescent="0.45">
      <c r="B15" s="83"/>
      <c r="C15" s="84"/>
      <c r="D15" s="84"/>
      <c r="E15" s="85"/>
      <c r="F15" s="86"/>
      <c r="G15" s="87"/>
      <c r="H15" s="88"/>
      <c r="I15" s="89"/>
      <c r="J15" s="90"/>
      <c r="K15" s="91"/>
      <c r="L15" s="92" t="s">
        <v>176</v>
      </c>
      <c r="M15" s="93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3">
        <v>0</v>
      </c>
      <c r="V15" s="93"/>
      <c r="W15" s="67" t="s">
        <v>175</v>
      </c>
      <c r="X15" s="93"/>
      <c r="Y15" s="93" t="s">
        <v>175</v>
      </c>
      <c r="Z15" s="95" t="s">
        <v>175</v>
      </c>
      <c r="AA15" s="150"/>
      <c r="AB15" s="147"/>
      <c r="AC15" s="69"/>
      <c r="AD15" s="69"/>
      <c r="AE15" s="70"/>
      <c r="AF15" s="71"/>
      <c r="AG15" s="70"/>
      <c r="AH15" s="55">
        <f t="shared" si="0"/>
        <v>0</v>
      </c>
      <c r="AI15" s="251">
        <f t="shared" si="1"/>
        <v>0</v>
      </c>
      <c r="AJ15" s="250"/>
      <c r="AK15" s="249"/>
      <c r="AL15" s="21"/>
    </row>
    <row r="16" spans="2:38" s="5" customFormat="1" ht="30.75" thickTop="1" x14ac:dyDescent="0.4">
      <c r="C16" s="19"/>
      <c r="D16" s="19"/>
      <c r="E16" s="19"/>
      <c r="F16" s="3"/>
      <c r="G16" s="3"/>
      <c r="H16" s="3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226"/>
      <c r="Y16" s="98" t="s">
        <v>26</v>
      </c>
      <c r="Z16" s="98" t="s">
        <v>27</v>
      </c>
      <c r="AA16" s="97"/>
      <c r="AB16" s="97"/>
      <c r="AC16" s="97"/>
      <c r="AD16" s="97"/>
      <c r="AE16" s="97"/>
      <c r="AF16" s="97"/>
      <c r="AG16" s="99"/>
      <c r="AH16" s="100" t="s">
        <v>35</v>
      </c>
      <c r="AI16" s="100" t="s">
        <v>36</v>
      </c>
      <c r="AJ16" s="21"/>
    </row>
    <row r="17" spans="3:38" s="5" customFormat="1" ht="15.75" thickBot="1" x14ac:dyDescent="0.45">
      <c r="C17" s="19"/>
      <c r="D17" s="19"/>
      <c r="E17" s="19"/>
      <c r="F17" s="3"/>
      <c r="G17" s="3"/>
      <c r="H17" s="3"/>
      <c r="Y17" s="101" t="s">
        <v>44</v>
      </c>
      <c r="Z17" s="102">
        <v>10</v>
      </c>
      <c r="AH17" s="103" t="s">
        <v>44</v>
      </c>
      <c r="AI17" s="103">
        <v>10</v>
      </c>
      <c r="AJ17" s="21"/>
    </row>
    <row r="18" spans="3:38" s="104" customFormat="1" ht="26.25" thickTop="1" thickBot="1" x14ac:dyDescent="0.45">
      <c r="C18" s="105"/>
      <c r="D18" s="105"/>
      <c r="E18" s="105"/>
      <c r="F18" s="106"/>
      <c r="G18" s="106"/>
      <c r="H18" s="106"/>
      <c r="Y18" s="107">
        <f>SUM(Y9:Y15)</f>
        <v>67276.800000000017</v>
      </c>
      <c r="Z18" s="123">
        <f>SUM(Z9:Z15)</f>
        <v>16819200.000000004</v>
      </c>
      <c r="AA18" s="108"/>
      <c r="AB18" s="108"/>
      <c r="AC18" s="108"/>
      <c r="AD18" s="108"/>
      <c r="AE18" s="108"/>
      <c r="AF18" s="108"/>
      <c r="AG18" s="108"/>
      <c r="AH18" s="109">
        <f>SUM(AH9:AH15)</f>
        <v>0</v>
      </c>
      <c r="AI18" s="110">
        <f>SUM(AI9:AI15)</f>
        <v>0</v>
      </c>
      <c r="AJ18" s="111"/>
    </row>
    <row r="19" spans="3:38" s="104" customFormat="1" ht="26.25" thickTop="1" thickBot="1" x14ac:dyDescent="0.45">
      <c r="C19" s="105"/>
      <c r="D19" s="105"/>
      <c r="E19" s="105"/>
      <c r="F19" s="106"/>
      <c r="G19" s="106"/>
      <c r="H19" s="106"/>
      <c r="Y19" s="112"/>
      <c r="Z19" s="113" t="s">
        <v>197</v>
      </c>
      <c r="AA19" s="108"/>
      <c r="AB19" s="108"/>
      <c r="AC19" s="108"/>
      <c r="AD19" s="108"/>
      <c r="AE19" s="108"/>
      <c r="AF19" s="108"/>
      <c r="AG19" s="108"/>
      <c r="AH19" s="112"/>
      <c r="AI19" s="114"/>
      <c r="AJ19" s="112"/>
      <c r="AK19" s="114"/>
      <c r="AL19" s="115"/>
    </row>
    <row r="20" spans="3:38" s="104" customFormat="1" ht="30.75" thickTop="1" x14ac:dyDescent="0.4">
      <c r="C20" s="105"/>
      <c r="D20" s="105"/>
      <c r="E20" s="105"/>
      <c r="F20" s="106"/>
      <c r="G20" s="106"/>
      <c r="H20" s="106"/>
      <c r="Y20" s="112"/>
      <c r="Z20" s="116" t="s">
        <v>198</v>
      </c>
      <c r="AA20" s="108"/>
      <c r="AB20" s="108"/>
      <c r="AC20" s="108"/>
      <c r="AD20" s="108"/>
      <c r="AE20" s="108"/>
      <c r="AF20" s="108"/>
      <c r="AG20" s="108"/>
      <c r="AH20" s="117" t="s">
        <v>179</v>
      </c>
      <c r="AI20" s="114"/>
      <c r="AJ20" s="366" t="s">
        <v>2502</v>
      </c>
      <c r="AK20" s="114"/>
      <c r="AL20" s="115"/>
    </row>
    <row r="21" spans="3:38" s="104" customFormat="1" ht="25.5" thickBot="1" x14ac:dyDescent="0.45">
      <c r="C21" s="105"/>
      <c r="D21" s="105"/>
      <c r="E21" s="105"/>
      <c r="F21" s="106"/>
      <c r="G21" s="106"/>
      <c r="H21" s="106"/>
      <c r="Y21" s="118"/>
      <c r="Z21" s="119" t="s">
        <v>180</v>
      </c>
      <c r="AA21" s="108"/>
      <c r="AB21" s="108"/>
      <c r="AC21" s="108"/>
      <c r="AD21" s="108"/>
      <c r="AE21" s="108"/>
      <c r="AF21" s="108"/>
      <c r="AG21" s="108"/>
      <c r="AH21" s="120" t="s">
        <v>181</v>
      </c>
      <c r="AI21" s="108"/>
      <c r="AJ21" s="367"/>
      <c r="AK21" s="108"/>
      <c r="AL21" s="121"/>
    </row>
    <row r="22" spans="3:38" s="5" customFormat="1" ht="30" thickTop="1" thickBot="1" x14ac:dyDescent="0.45">
      <c r="C22" s="19"/>
      <c r="D22" s="19"/>
      <c r="E22" s="19"/>
      <c r="F22" s="3"/>
      <c r="G22" s="3"/>
      <c r="H22" s="3"/>
      <c r="Y22" s="122"/>
      <c r="Z22" s="123">
        <v>1051200</v>
      </c>
      <c r="AA22" s="124"/>
      <c r="AB22" s="124"/>
      <c r="AC22" s="124"/>
      <c r="AD22" s="124"/>
      <c r="AE22" s="124"/>
      <c r="AF22" s="124"/>
      <c r="AG22" s="124"/>
      <c r="AH22" s="125">
        <f>(Y18-AH18)*$E$5/1000</f>
        <v>28.929024000000009</v>
      </c>
      <c r="AI22" s="126"/>
      <c r="AJ22" s="234">
        <f>1-AH18/Y18</f>
        <v>1</v>
      </c>
      <c r="AK22" s="126"/>
      <c r="AL22" s="127"/>
    </row>
    <row r="23" spans="3:38" s="5" customFormat="1" ht="19.5" thickTop="1" x14ac:dyDescent="0.4">
      <c r="C23" s="19"/>
      <c r="D23" s="19"/>
      <c r="E23" s="19"/>
      <c r="F23" s="3"/>
      <c r="G23" s="3"/>
      <c r="H23" s="3"/>
      <c r="Z23" s="128" t="s">
        <v>199</v>
      </c>
      <c r="AA23" s="129"/>
      <c r="AB23" s="129"/>
      <c r="AC23" s="129"/>
      <c r="AD23" s="129"/>
      <c r="AE23" s="129"/>
      <c r="AF23" s="129"/>
      <c r="AG23" s="129"/>
      <c r="AH23" s="129"/>
      <c r="AJ23" s="129"/>
    </row>
    <row r="24" spans="3:38" s="5" customFormat="1" ht="15" x14ac:dyDescent="0.4">
      <c r="C24" s="19"/>
      <c r="D24" s="19"/>
      <c r="E24" s="19"/>
      <c r="F24" s="3"/>
      <c r="G24" s="3"/>
      <c r="H24" s="3"/>
    </row>
  </sheetData>
  <autoFilter ref="B1:AK24"/>
  <mergeCells count="23">
    <mergeCell ref="AJ20:AJ21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71"/>
  <sheetViews>
    <sheetView zoomScale="40" zoomScaleNormal="40" workbookViewId="0">
      <selection activeCell="B1" sqref="B1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5" width="23.125" style="131" customWidth="1"/>
    <col min="6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5.75" style="131" customWidth="1"/>
    <col min="35" max="35" width="22.625" style="131" customWidth="1"/>
    <col min="36" max="36" width="25.75" style="13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2639</v>
      </c>
      <c r="C1" s="2"/>
      <c r="D1" s="2"/>
      <c r="E1" s="2"/>
      <c r="F1" s="19"/>
      <c r="G1" s="2"/>
      <c r="H1" s="2"/>
      <c r="I1" s="2"/>
      <c r="J1" s="2"/>
      <c r="K1" s="2"/>
      <c r="L1" s="11"/>
    </row>
    <row r="2" spans="2:38" s="5" customFormat="1" ht="33.6" customHeight="1" x14ac:dyDescent="0.4">
      <c r="B2" s="293" t="s">
        <v>200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1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29.39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27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3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1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31" t="s">
        <v>2498</v>
      </c>
      <c r="AK7" s="32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175</v>
      </c>
      <c r="C9" s="40" t="s">
        <v>201</v>
      </c>
      <c r="D9" s="284">
        <v>1</v>
      </c>
      <c r="E9" s="41" t="s">
        <v>202</v>
      </c>
      <c r="F9" s="41"/>
      <c r="G9" s="42"/>
      <c r="H9" s="43"/>
      <c r="I9" s="44">
        <v>14</v>
      </c>
      <c r="J9" s="45">
        <v>293</v>
      </c>
      <c r="K9" s="46" t="s">
        <v>203</v>
      </c>
      <c r="L9" s="47" t="s">
        <v>96</v>
      </c>
      <c r="M9" s="48">
        <v>2</v>
      </c>
      <c r="N9" s="49" t="s">
        <v>97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36</v>
      </c>
      <c r="V9" s="50">
        <v>19</v>
      </c>
      <c r="W9" s="50">
        <v>38</v>
      </c>
      <c r="X9" s="50"/>
      <c r="Y9" s="50">
        <v>5611.5360000000001</v>
      </c>
      <c r="Z9" s="51">
        <v>1649230.4304000002</v>
      </c>
      <c r="AA9" s="148"/>
      <c r="AB9" s="52"/>
      <c r="AC9" s="52"/>
      <c r="AD9" s="52"/>
      <c r="AE9" s="53"/>
      <c r="AF9" s="54"/>
      <c r="AG9" s="53"/>
      <c r="AH9" s="55">
        <f t="shared" ref="AH9:AH62" si="0">(AF9/1000)*I9*J9*AG9</f>
        <v>0</v>
      </c>
      <c r="AI9" s="56">
        <f t="shared" ref="AI9:AI62" si="1">AH9*$E$4*$E$3</f>
        <v>0</v>
      </c>
      <c r="AJ9" s="253"/>
      <c r="AK9" s="56"/>
      <c r="AL9" s="21"/>
    </row>
    <row r="10" spans="2:38" s="5" customFormat="1" ht="22.5" customHeight="1" x14ac:dyDescent="0.4">
      <c r="B10" s="57" t="s">
        <v>175</v>
      </c>
      <c r="C10" s="58" t="s">
        <v>201</v>
      </c>
      <c r="D10" s="285">
        <v>1</v>
      </c>
      <c r="E10" s="59" t="s">
        <v>202</v>
      </c>
      <c r="F10" s="60"/>
      <c r="G10" s="61"/>
      <c r="H10" s="62"/>
      <c r="I10" s="63">
        <v>14</v>
      </c>
      <c r="J10" s="64">
        <v>293</v>
      </c>
      <c r="K10" s="65" t="s">
        <v>204</v>
      </c>
      <c r="L10" s="47" t="s">
        <v>96</v>
      </c>
      <c r="M10" s="48">
        <v>2</v>
      </c>
      <c r="N10" s="66" t="s">
        <v>97</v>
      </c>
      <c r="O10" s="66">
        <v>0</v>
      </c>
      <c r="P10" s="66">
        <v>0</v>
      </c>
      <c r="Q10" s="66" t="s">
        <v>84</v>
      </c>
      <c r="R10" s="66">
        <v>0</v>
      </c>
      <c r="S10" s="66">
        <v>0</v>
      </c>
      <c r="T10" s="66" t="s">
        <v>64</v>
      </c>
      <c r="U10" s="48">
        <v>36</v>
      </c>
      <c r="V10" s="48">
        <v>2</v>
      </c>
      <c r="W10" s="67">
        <v>4</v>
      </c>
      <c r="X10" s="48"/>
      <c r="Y10" s="48">
        <v>590.68799999999999</v>
      </c>
      <c r="Z10" s="68">
        <v>173603.20319999999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56">
        <f t="shared" si="1"/>
        <v>0</v>
      </c>
      <c r="AJ10" s="254"/>
      <c r="AK10" s="56"/>
      <c r="AL10" s="21"/>
    </row>
    <row r="11" spans="2:38" s="5" customFormat="1" ht="22.5" customHeight="1" x14ac:dyDescent="0.4">
      <c r="B11" s="57" t="s">
        <v>175</v>
      </c>
      <c r="C11" s="58" t="s">
        <v>201</v>
      </c>
      <c r="D11" s="285">
        <v>1</v>
      </c>
      <c r="E11" s="60" t="s">
        <v>202</v>
      </c>
      <c r="F11" s="60"/>
      <c r="G11" s="61"/>
      <c r="H11" s="62"/>
      <c r="I11" s="63">
        <v>24</v>
      </c>
      <c r="J11" s="64">
        <v>365</v>
      </c>
      <c r="K11" s="65" t="s">
        <v>206</v>
      </c>
      <c r="L11" s="47" t="s">
        <v>66</v>
      </c>
      <c r="M11" s="48">
        <v>1</v>
      </c>
      <c r="N11" s="66" t="s">
        <v>207</v>
      </c>
      <c r="O11" s="66">
        <v>0</v>
      </c>
      <c r="P11" s="66">
        <v>0</v>
      </c>
      <c r="Q11" s="66" t="s">
        <v>92</v>
      </c>
      <c r="R11" s="66">
        <v>0</v>
      </c>
      <c r="S11" s="66" t="s">
        <v>69</v>
      </c>
      <c r="T11" s="66">
        <v>0</v>
      </c>
      <c r="U11" s="48">
        <v>3</v>
      </c>
      <c r="V11" s="48">
        <v>1</v>
      </c>
      <c r="W11" s="67">
        <v>1</v>
      </c>
      <c r="X11" s="48"/>
      <c r="Y11" s="48">
        <v>26.280000000000005</v>
      </c>
      <c r="Z11" s="68">
        <v>7723.6920000000018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56">
        <f t="shared" si="1"/>
        <v>0</v>
      </c>
      <c r="AJ11" s="264" t="s">
        <v>175</v>
      </c>
      <c r="AK11" s="82" t="s">
        <v>175</v>
      </c>
      <c r="AL11" s="21"/>
    </row>
    <row r="12" spans="2:38" s="5" customFormat="1" ht="22.5" customHeight="1" x14ac:dyDescent="0.4">
      <c r="B12" s="57" t="s">
        <v>175</v>
      </c>
      <c r="C12" s="58" t="s">
        <v>201</v>
      </c>
      <c r="D12" s="285">
        <v>2</v>
      </c>
      <c r="E12" s="60" t="s">
        <v>70</v>
      </c>
      <c r="F12" s="60"/>
      <c r="G12" s="61"/>
      <c r="H12" s="62"/>
      <c r="I12" s="63">
        <v>4</v>
      </c>
      <c r="J12" s="64">
        <v>293</v>
      </c>
      <c r="K12" s="65" t="s">
        <v>208</v>
      </c>
      <c r="L12" s="47" t="s">
        <v>52</v>
      </c>
      <c r="M12" s="48">
        <v>1</v>
      </c>
      <c r="N12" s="66" t="s">
        <v>72</v>
      </c>
      <c r="O12" s="66">
        <v>0</v>
      </c>
      <c r="P12" s="66" t="s">
        <v>88</v>
      </c>
      <c r="Q12" s="66" t="s">
        <v>209</v>
      </c>
      <c r="R12" s="66">
        <v>0</v>
      </c>
      <c r="S12" s="66">
        <v>0</v>
      </c>
      <c r="T12" s="66">
        <v>0</v>
      </c>
      <c r="U12" s="48">
        <v>35</v>
      </c>
      <c r="V12" s="48">
        <v>6</v>
      </c>
      <c r="W12" s="67">
        <v>6</v>
      </c>
      <c r="X12" s="48"/>
      <c r="Y12" s="48">
        <v>246.12</v>
      </c>
      <c r="Z12" s="68">
        <v>72334.668000000005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56">
        <f t="shared" si="1"/>
        <v>0</v>
      </c>
      <c r="AJ12" s="254"/>
      <c r="AK12" s="56"/>
      <c r="AL12" s="21"/>
    </row>
    <row r="13" spans="2:38" s="5" customFormat="1" ht="22.5" customHeight="1" x14ac:dyDescent="0.4">
      <c r="B13" s="57" t="s">
        <v>175</v>
      </c>
      <c r="C13" s="58" t="s">
        <v>201</v>
      </c>
      <c r="D13" s="285">
        <v>2</v>
      </c>
      <c r="E13" s="60" t="s">
        <v>70</v>
      </c>
      <c r="F13" s="60"/>
      <c r="G13" s="61"/>
      <c r="H13" s="62"/>
      <c r="I13" s="63">
        <v>24</v>
      </c>
      <c r="J13" s="64">
        <v>365</v>
      </c>
      <c r="K13" s="65" t="s">
        <v>206</v>
      </c>
      <c r="L13" s="47" t="s">
        <v>66</v>
      </c>
      <c r="M13" s="48">
        <v>1</v>
      </c>
      <c r="N13" s="66" t="s">
        <v>207</v>
      </c>
      <c r="O13" s="66">
        <v>0</v>
      </c>
      <c r="P13" s="66">
        <v>0</v>
      </c>
      <c r="Q13" s="66" t="s">
        <v>92</v>
      </c>
      <c r="R13" s="66">
        <v>0</v>
      </c>
      <c r="S13" s="66" t="s">
        <v>69</v>
      </c>
      <c r="T13" s="66">
        <v>0</v>
      </c>
      <c r="U13" s="48">
        <v>3</v>
      </c>
      <c r="V13" s="48">
        <v>1</v>
      </c>
      <c r="W13" s="67">
        <v>1</v>
      </c>
      <c r="X13" s="48"/>
      <c r="Y13" s="48">
        <v>26.280000000000005</v>
      </c>
      <c r="Z13" s="68">
        <v>7723.6920000000018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56">
        <f t="shared" si="1"/>
        <v>0</v>
      </c>
      <c r="AJ13" s="264" t="s">
        <v>175</v>
      </c>
      <c r="AK13" s="82" t="s">
        <v>175</v>
      </c>
      <c r="AL13" s="21"/>
    </row>
    <row r="14" spans="2:38" s="5" customFormat="1" ht="22.5" customHeight="1" x14ac:dyDescent="0.4">
      <c r="B14" s="57" t="s">
        <v>175</v>
      </c>
      <c r="C14" s="58" t="s">
        <v>201</v>
      </c>
      <c r="D14" s="285">
        <v>2</v>
      </c>
      <c r="E14" s="60" t="s">
        <v>70</v>
      </c>
      <c r="F14" s="60"/>
      <c r="G14" s="61"/>
      <c r="H14" s="62"/>
      <c r="I14" s="63">
        <v>0</v>
      </c>
      <c r="J14" s="64">
        <v>365</v>
      </c>
      <c r="K14" s="65" t="s">
        <v>210</v>
      </c>
      <c r="L14" s="47" t="s">
        <v>61</v>
      </c>
      <c r="M14" s="48">
        <v>1</v>
      </c>
      <c r="N14" s="66" t="s">
        <v>121</v>
      </c>
      <c r="O14" s="66">
        <v>0</v>
      </c>
      <c r="P14" s="66" t="s">
        <v>211</v>
      </c>
      <c r="Q14" s="66">
        <v>0</v>
      </c>
      <c r="R14" s="66">
        <v>0</v>
      </c>
      <c r="S14" s="66">
        <v>0</v>
      </c>
      <c r="T14" s="66" t="s">
        <v>2513</v>
      </c>
      <c r="U14" s="48">
        <v>2.7</v>
      </c>
      <c r="V14" s="48">
        <v>1</v>
      </c>
      <c r="W14" s="67">
        <v>1</v>
      </c>
      <c r="X14" s="48"/>
      <c r="Y14" s="48" t="s">
        <v>175</v>
      </c>
      <c r="Z14" s="68" t="s">
        <v>175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56">
        <f t="shared" si="1"/>
        <v>0</v>
      </c>
      <c r="AJ14" s="264" t="s">
        <v>175</v>
      </c>
      <c r="AK14" s="82" t="s">
        <v>175</v>
      </c>
      <c r="AL14" s="21"/>
    </row>
    <row r="15" spans="2:38" s="5" customFormat="1" ht="22.5" customHeight="1" x14ac:dyDescent="0.4">
      <c r="B15" s="57" t="s">
        <v>175</v>
      </c>
      <c r="C15" s="58" t="s">
        <v>201</v>
      </c>
      <c r="D15" s="285">
        <v>3</v>
      </c>
      <c r="E15" s="72" t="s">
        <v>212</v>
      </c>
      <c r="F15" s="60"/>
      <c r="G15" s="61"/>
      <c r="H15" s="62"/>
      <c r="I15" s="63">
        <v>1</v>
      </c>
      <c r="J15" s="64">
        <v>12</v>
      </c>
      <c r="K15" s="65" t="s">
        <v>213</v>
      </c>
      <c r="L15" s="47" t="s">
        <v>96</v>
      </c>
      <c r="M15" s="48">
        <v>1</v>
      </c>
      <c r="N15" s="66" t="s">
        <v>97</v>
      </c>
      <c r="O15" s="66">
        <v>0</v>
      </c>
      <c r="P15" s="66">
        <v>0</v>
      </c>
      <c r="Q15" s="66" t="s">
        <v>84</v>
      </c>
      <c r="R15" s="66">
        <v>0</v>
      </c>
      <c r="S15" s="66">
        <v>0</v>
      </c>
      <c r="T15" s="66">
        <v>0</v>
      </c>
      <c r="U15" s="48">
        <v>36</v>
      </c>
      <c r="V15" s="48">
        <v>1</v>
      </c>
      <c r="W15" s="67">
        <v>1</v>
      </c>
      <c r="X15" s="48"/>
      <c r="Y15" s="48">
        <v>0.43199999999999994</v>
      </c>
      <c r="Z15" s="68">
        <v>126.9648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56">
        <f t="shared" si="1"/>
        <v>0</v>
      </c>
      <c r="AJ15" s="254"/>
      <c r="AK15" s="56"/>
      <c r="AL15" s="21"/>
    </row>
    <row r="16" spans="2:38" s="5" customFormat="1" ht="22.5" customHeight="1" x14ac:dyDescent="0.4">
      <c r="B16" s="57" t="s">
        <v>175</v>
      </c>
      <c r="C16" s="58" t="s">
        <v>201</v>
      </c>
      <c r="D16" s="285">
        <v>4</v>
      </c>
      <c r="E16" s="72" t="s">
        <v>214</v>
      </c>
      <c r="F16" s="60"/>
      <c r="G16" s="61"/>
      <c r="H16" s="62"/>
      <c r="I16" s="63">
        <v>0.5</v>
      </c>
      <c r="J16" s="64">
        <v>50</v>
      </c>
      <c r="K16" s="65" t="s">
        <v>215</v>
      </c>
      <c r="L16" s="47" t="s">
        <v>96</v>
      </c>
      <c r="M16" s="48">
        <v>1</v>
      </c>
      <c r="N16" s="66" t="s">
        <v>97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48">
        <v>36</v>
      </c>
      <c r="V16" s="48">
        <v>2</v>
      </c>
      <c r="W16" s="67">
        <v>2</v>
      </c>
      <c r="X16" s="48"/>
      <c r="Y16" s="48">
        <v>1.7999999999999998</v>
      </c>
      <c r="Z16" s="68">
        <v>529.02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56">
        <f t="shared" si="1"/>
        <v>0</v>
      </c>
      <c r="AJ16" s="254"/>
      <c r="AK16" s="56"/>
      <c r="AL16" s="21"/>
    </row>
    <row r="17" spans="2:38" s="5" customFormat="1" ht="22.5" customHeight="1" x14ac:dyDescent="0.4">
      <c r="B17" s="57" t="s">
        <v>175</v>
      </c>
      <c r="C17" s="58" t="s">
        <v>201</v>
      </c>
      <c r="D17" s="285">
        <v>5</v>
      </c>
      <c r="E17" s="72" t="s">
        <v>100</v>
      </c>
      <c r="F17" s="60"/>
      <c r="G17" s="61"/>
      <c r="H17" s="62"/>
      <c r="I17" s="63">
        <v>0.5</v>
      </c>
      <c r="J17" s="64">
        <v>50</v>
      </c>
      <c r="K17" s="65" t="s">
        <v>215</v>
      </c>
      <c r="L17" s="47" t="s">
        <v>96</v>
      </c>
      <c r="M17" s="48">
        <v>1</v>
      </c>
      <c r="N17" s="66" t="s">
        <v>97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36</v>
      </c>
      <c r="V17" s="48">
        <v>1</v>
      </c>
      <c r="W17" s="67">
        <v>1</v>
      </c>
      <c r="X17" s="48"/>
      <c r="Y17" s="48">
        <v>0.89999999999999991</v>
      </c>
      <c r="Z17" s="68">
        <v>264.51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56">
        <f t="shared" si="1"/>
        <v>0</v>
      </c>
      <c r="AJ17" s="254"/>
      <c r="AK17" s="56"/>
      <c r="AL17" s="21"/>
    </row>
    <row r="18" spans="2:38" s="5" customFormat="1" ht="22.5" customHeight="1" x14ac:dyDescent="0.4">
      <c r="B18" s="57" t="s">
        <v>175</v>
      </c>
      <c r="C18" s="58" t="s">
        <v>201</v>
      </c>
      <c r="D18" s="285">
        <v>6</v>
      </c>
      <c r="E18" s="72" t="s">
        <v>216</v>
      </c>
      <c r="F18" s="60"/>
      <c r="G18" s="61"/>
      <c r="H18" s="62"/>
      <c r="I18" s="63">
        <v>14</v>
      </c>
      <c r="J18" s="64">
        <v>293</v>
      </c>
      <c r="K18" s="65" t="s">
        <v>217</v>
      </c>
      <c r="L18" s="47" t="s">
        <v>108</v>
      </c>
      <c r="M18" s="48">
        <v>1</v>
      </c>
      <c r="N18" s="66" t="s">
        <v>218</v>
      </c>
      <c r="O18" s="66">
        <v>0</v>
      </c>
      <c r="P18" s="66">
        <v>0</v>
      </c>
      <c r="Q18" s="66" t="s">
        <v>84</v>
      </c>
      <c r="R18" s="66">
        <v>0</v>
      </c>
      <c r="S18" s="66">
        <v>0</v>
      </c>
      <c r="T18" s="66">
        <v>0</v>
      </c>
      <c r="U18" s="48">
        <v>47</v>
      </c>
      <c r="V18" s="48">
        <v>2</v>
      </c>
      <c r="W18" s="67">
        <v>2</v>
      </c>
      <c r="X18" s="48"/>
      <c r="Y18" s="48">
        <v>385.58800000000002</v>
      </c>
      <c r="Z18" s="68">
        <v>113324.31320000002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56">
        <f t="shared" si="1"/>
        <v>0</v>
      </c>
      <c r="AJ18" s="254"/>
      <c r="AK18" s="56"/>
      <c r="AL18" s="21"/>
    </row>
    <row r="19" spans="2:38" s="5" customFormat="1" ht="22.5" customHeight="1" x14ac:dyDescent="0.4">
      <c r="B19" s="57" t="s">
        <v>175</v>
      </c>
      <c r="C19" s="58" t="s">
        <v>49</v>
      </c>
      <c r="D19" s="285">
        <v>1</v>
      </c>
      <c r="E19" s="72" t="s">
        <v>219</v>
      </c>
      <c r="F19" s="60"/>
      <c r="G19" s="61"/>
      <c r="H19" s="62"/>
      <c r="I19" s="63">
        <v>4</v>
      </c>
      <c r="J19" s="64">
        <v>293</v>
      </c>
      <c r="K19" s="65" t="s">
        <v>220</v>
      </c>
      <c r="L19" s="47" t="s">
        <v>78</v>
      </c>
      <c r="M19" s="48">
        <v>3</v>
      </c>
      <c r="N19" s="66" t="s">
        <v>221</v>
      </c>
      <c r="O19" s="66">
        <v>0</v>
      </c>
      <c r="P19" s="66" t="s">
        <v>222</v>
      </c>
      <c r="Q19" s="66">
        <v>0</v>
      </c>
      <c r="R19" s="66">
        <v>0</v>
      </c>
      <c r="S19" s="66" t="s">
        <v>55</v>
      </c>
      <c r="T19" s="66">
        <v>0</v>
      </c>
      <c r="U19" s="48">
        <v>36</v>
      </c>
      <c r="V19" s="48">
        <v>5</v>
      </c>
      <c r="W19" s="67">
        <v>15</v>
      </c>
      <c r="X19" s="48"/>
      <c r="Y19" s="48">
        <v>632.88</v>
      </c>
      <c r="Z19" s="68">
        <v>186003.432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56">
        <f t="shared" si="1"/>
        <v>0</v>
      </c>
      <c r="AJ19" s="254"/>
      <c r="AK19" s="56"/>
      <c r="AL19" s="21"/>
    </row>
    <row r="20" spans="2:38" s="5" customFormat="1" ht="22.5" customHeight="1" x14ac:dyDescent="0.4">
      <c r="B20" s="57" t="s">
        <v>175</v>
      </c>
      <c r="C20" s="58" t="s">
        <v>49</v>
      </c>
      <c r="D20" s="285">
        <v>1</v>
      </c>
      <c r="E20" s="72" t="s">
        <v>219</v>
      </c>
      <c r="F20" s="60"/>
      <c r="G20" s="61"/>
      <c r="H20" s="62"/>
      <c r="I20" s="63">
        <v>4</v>
      </c>
      <c r="J20" s="64">
        <v>293</v>
      </c>
      <c r="K20" s="65" t="s">
        <v>223</v>
      </c>
      <c r="L20" s="47" t="s">
        <v>52</v>
      </c>
      <c r="M20" s="48">
        <v>1</v>
      </c>
      <c r="N20" s="66" t="s">
        <v>72</v>
      </c>
      <c r="O20" s="66">
        <v>0</v>
      </c>
      <c r="P20" s="66" t="s">
        <v>224</v>
      </c>
      <c r="Q20" s="66" t="s">
        <v>209</v>
      </c>
      <c r="R20" s="66">
        <v>0</v>
      </c>
      <c r="S20" s="66">
        <v>0</v>
      </c>
      <c r="T20" s="66">
        <v>0</v>
      </c>
      <c r="U20" s="48">
        <v>35</v>
      </c>
      <c r="V20" s="48">
        <v>1</v>
      </c>
      <c r="W20" s="67">
        <v>1</v>
      </c>
      <c r="X20" s="48"/>
      <c r="Y20" s="48">
        <v>41.02</v>
      </c>
      <c r="Z20" s="68">
        <v>12055.778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56">
        <f t="shared" si="1"/>
        <v>0</v>
      </c>
      <c r="AJ20" s="254"/>
      <c r="AK20" s="56"/>
      <c r="AL20" s="21"/>
    </row>
    <row r="21" spans="2:38" s="5" customFormat="1" ht="22.5" customHeight="1" x14ac:dyDescent="0.4">
      <c r="B21" s="57" t="s">
        <v>175</v>
      </c>
      <c r="C21" s="58" t="s">
        <v>49</v>
      </c>
      <c r="D21" s="285">
        <v>1</v>
      </c>
      <c r="E21" s="72" t="s">
        <v>219</v>
      </c>
      <c r="F21" s="60"/>
      <c r="G21" s="61"/>
      <c r="H21" s="62"/>
      <c r="I21" s="63">
        <v>24</v>
      </c>
      <c r="J21" s="64">
        <v>365</v>
      </c>
      <c r="K21" s="65" t="s">
        <v>225</v>
      </c>
      <c r="L21" s="47" t="s">
        <v>66</v>
      </c>
      <c r="M21" s="48">
        <v>1</v>
      </c>
      <c r="N21" s="66" t="s">
        <v>207</v>
      </c>
      <c r="O21" s="66">
        <v>0</v>
      </c>
      <c r="P21" s="66">
        <v>0</v>
      </c>
      <c r="Q21" s="66" t="s">
        <v>92</v>
      </c>
      <c r="R21" s="66" t="s">
        <v>226</v>
      </c>
      <c r="S21" s="66" t="s">
        <v>69</v>
      </c>
      <c r="T21" s="66">
        <v>0</v>
      </c>
      <c r="U21" s="48">
        <v>3</v>
      </c>
      <c r="V21" s="48">
        <v>1</v>
      </c>
      <c r="W21" s="67">
        <v>1</v>
      </c>
      <c r="X21" s="48"/>
      <c r="Y21" s="48">
        <v>26.280000000000005</v>
      </c>
      <c r="Z21" s="68">
        <v>7723.6920000000018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56">
        <f t="shared" si="1"/>
        <v>0</v>
      </c>
      <c r="AJ21" s="264" t="s">
        <v>175</v>
      </c>
      <c r="AK21" s="82" t="s">
        <v>175</v>
      </c>
      <c r="AL21" s="21"/>
    </row>
    <row r="22" spans="2:38" s="5" customFormat="1" ht="22.5" customHeight="1" x14ac:dyDescent="0.4">
      <c r="B22" s="57" t="s">
        <v>175</v>
      </c>
      <c r="C22" s="58" t="s">
        <v>49</v>
      </c>
      <c r="D22" s="285">
        <v>1</v>
      </c>
      <c r="E22" s="72" t="s">
        <v>219</v>
      </c>
      <c r="F22" s="60"/>
      <c r="G22" s="61"/>
      <c r="H22" s="62"/>
      <c r="I22" s="63">
        <v>0</v>
      </c>
      <c r="J22" s="64">
        <v>365</v>
      </c>
      <c r="K22" s="65" t="s">
        <v>227</v>
      </c>
      <c r="L22" s="47" t="s">
        <v>61</v>
      </c>
      <c r="M22" s="48">
        <v>1</v>
      </c>
      <c r="N22" s="66" t="s">
        <v>62</v>
      </c>
      <c r="O22" s="66">
        <v>0</v>
      </c>
      <c r="P22" s="66" t="s">
        <v>211</v>
      </c>
      <c r="Q22" s="66">
        <v>0</v>
      </c>
      <c r="R22" s="66">
        <v>0</v>
      </c>
      <c r="S22" s="66">
        <v>0</v>
      </c>
      <c r="T22" s="66" t="s">
        <v>2513</v>
      </c>
      <c r="U22" s="48">
        <v>3.8</v>
      </c>
      <c r="V22" s="48">
        <v>2</v>
      </c>
      <c r="W22" s="67">
        <v>2</v>
      </c>
      <c r="X22" s="48"/>
      <c r="Y22" s="48" t="s">
        <v>175</v>
      </c>
      <c r="Z22" s="68" t="s">
        <v>175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56">
        <f t="shared" si="1"/>
        <v>0</v>
      </c>
      <c r="AJ22" s="264" t="s">
        <v>175</v>
      </c>
      <c r="AK22" s="82" t="s">
        <v>175</v>
      </c>
      <c r="AL22" s="21"/>
    </row>
    <row r="23" spans="2:38" s="5" customFormat="1" ht="22.5" customHeight="1" x14ac:dyDescent="0.4">
      <c r="B23" s="57" t="s">
        <v>175</v>
      </c>
      <c r="C23" s="58" t="s">
        <v>49</v>
      </c>
      <c r="D23" s="285">
        <v>2</v>
      </c>
      <c r="E23" s="72" t="s">
        <v>228</v>
      </c>
      <c r="F23" s="60"/>
      <c r="G23" s="61"/>
      <c r="H23" s="62"/>
      <c r="I23" s="63">
        <v>13</v>
      </c>
      <c r="J23" s="64">
        <v>293</v>
      </c>
      <c r="K23" s="65" t="s">
        <v>229</v>
      </c>
      <c r="L23" s="47" t="s">
        <v>78</v>
      </c>
      <c r="M23" s="48">
        <v>4</v>
      </c>
      <c r="N23" s="66" t="s">
        <v>221</v>
      </c>
      <c r="O23" s="66">
        <v>0</v>
      </c>
      <c r="P23" s="66" t="s">
        <v>222</v>
      </c>
      <c r="Q23" s="66">
        <v>0</v>
      </c>
      <c r="R23" s="66">
        <v>0</v>
      </c>
      <c r="S23" s="66" t="s">
        <v>134</v>
      </c>
      <c r="T23" s="66">
        <v>0</v>
      </c>
      <c r="U23" s="48">
        <v>36</v>
      </c>
      <c r="V23" s="48">
        <v>14</v>
      </c>
      <c r="W23" s="67">
        <v>56</v>
      </c>
      <c r="X23" s="48"/>
      <c r="Y23" s="48">
        <v>7678.9439999999995</v>
      </c>
      <c r="Z23" s="68">
        <v>2256841.6415999997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56">
        <f t="shared" si="1"/>
        <v>0</v>
      </c>
      <c r="AJ23" s="254"/>
      <c r="AK23" s="56"/>
      <c r="AL23" s="21"/>
    </row>
    <row r="24" spans="2:38" s="5" customFormat="1" ht="22.5" customHeight="1" x14ac:dyDescent="0.4">
      <c r="B24" s="57" t="s">
        <v>175</v>
      </c>
      <c r="C24" s="58" t="s">
        <v>49</v>
      </c>
      <c r="D24" s="285">
        <v>2</v>
      </c>
      <c r="E24" s="72" t="s">
        <v>228</v>
      </c>
      <c r="F24" s="60"/>
      <c r="G24" s="61"/>
      <c r="H24" s="62"/>
      <c r="I24" s="63">
        <v>13</v>
      </c>
      <c r="J24" s="64">
        <v>293</v>
      </c>
      <c r="K24" s="65" t="s">
        <v>223</v>
      </c>
      <c r="L24" s="47" t="s">
        <v>52</v>
      </c>
      <c r="M24" s="48">
        <v>1</v>
      </c>
      <c r="N24" s="66" t="s">
        <v>72</v>
      </c>
      <c r="O24" s="66">
        <v>0</v>
      </c>
      <c r="P24" s="66" t="s">
        <v>224</v>
      </c>
      <c r="Q24" s="66" t="s">
        <v>209</v>
      </c>
      <c r="R24" s="66">
        <v>0</v>
      </c>
      <c r="S24" s="66">
        <v>0</v>
      </c>
      <c r="T24" s="66">
        <v>0</v>
      </c>
      <c r="U24" s="48">
        <v>35</v>
      </c>
      <c r="V24" s="48">
        <v>27</v>
      </c>
      <c r="W24" s="67">
        <v>27</v>
      </c>
      <c r="X24" s="48"/>
      <c r="Y24" s="48">
        <v>3599.5050000000006</v>
      </c>
      <c r="Z24" s="68">
        <v>1057894.5195000002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56">
        <f t="shared" si="1"/>
        <v>0</v>
      </c>
      <c r="AJ24" s="254"/>
      <c r="AK24" s="56"/>
      <c r="AL24" s="21"/>
    </row>
    <row r="25" spans="2:38" s="5" customFormat="1" ht="22.5" customHeight="1" x14ac:dyDescent="0.4">
      <c r="B25" s="57" t="s">
        <v>175</v>
      </c>
      <c r="C25" s="58" t="s">
        <v>49</v>
      </c>
      <c r="D25" s="285">
        <v>2</v>
      </c>
      <c r="E25" s="72" t="s">
        <v>228</v>
      </c>
      <c r="F25" s="60"/>
      <c r="G25" s="61"/>
      <c r="H25" s="62"/>
      <c r="I25" s="63">
        <v>13</v>
      </c>
      <c r="J25" s="64">
        <v>293</v>
      </c>
      <c r="K25" s="65" t="s">
        <v>208</v>
      </c>
      <c r="L25" s="47" t="s">
        <v>52</v>
      </c>
      <c r="M25" s="48">
        <v>1</v>
      </c>
      <c r="N25" s="66" t="s">
        <v>72</v>
      </c>
      <c r="O25" s="66">
        <v>0</v>
      </c>
      <c r="P25" s="66" t="s">
        <v>88</v>
      </c>
      <c r="Q25" s="66" t="s">
        <v>209</v>
      </c>
      <c r="R25" s="66">
        <v>0</v>
      </c>
      <c r="S25" s="66">
        <v>0</v>
      </c>
      <c r="T25" s="66">
        <v>0</v>
      </c>
      <c r="U25" s="48">
        <v>35</v>
      </c>
      <c r="V25" s="48">
        <v>5</v>
      </c>
      <c r="W25" s="67">
        <v>5</v>
      </c>
      <c r="X25" s="48"/>
      <c r="Y25" s="48">
        <v>666.57500000000016</v>
      </c>
      <c r="Z25" s="68">
        <v>195906.39250000005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56">
        <f t="shared" si="1"/>
        <v>0</v>
      </c>
      <c r="AJ25" s="254"/>
      <c r="AK25" s="56"/>
      <c r="AL25" s="21"/>
    </row>
    <row r="26" spans="2:38" s="5" customFormat="1" ht="22.5" customHeight="1" x14ac:dyDescent="0.4">
      <c r="B26" s="57" t="s">
        <v>175</v>
      </c>
      <c r="C26" s="58" t="s">
        <v>49</v>
      </c>
      <c r="D26" s="285">
        <v>2</v>
      </c>
      <c r="E26" s="72" t="s">
        <v>228</v>
      </c>
      <c r="F26" s="60"/>
      <c r="G26" s="61"/>
      <c r="H26" s="62"/>
      <c r="I26" s="63">
        <v>24</v>
      </c>
      <c r="J26" s="64">
        <v>365</v>
      </c>
      <c r="K26" s="65" t="s">
        <v>206</v>
      </c>
      <c r="L26" s="47" t="s">
        <v>66</v>
      </c>
      <c r="M26" s="48">
        <v>1</v>
      </c>
      <c r="N26" s="66" t="s">
        <v>207</v>
      </c>
      <c r="O26" s="66">
        <v>0</v>
      </c>
      <c r="P26" s="66">
        <v>0</v>
      </c>
      <c r="Q26" s="66" t="s">
        <v>92</v>
      </c>
      <c r="R26" s="66">
        <v>0</v>
      </c>
      <c r="S26" s="66" t="s">
        <v>69</v>
      </c>
      <c r="T26" s="66">
        <v>0</v>
      </c>
      <c r="U26" s="48">
        <v>3</v>
      </c>
      <c r="V26" s="48">
        <v>1</v>
      </c>
      <c r="W26" s="67">
        <v>1</v>
      </c>
      <c r="X26" s="48"/>
      <c r="Y26" s="48">
        <v>26.280000000000005</v>
      </c>
      <c r="Z26" s="68">
        <v>7723.6920000000018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56">
        <f t="shared" si="1"/>
        <v>0</v>
      </c>
      <c r="AJ26" s="264" t="s">
        <v>175</v>
      </c>
      <c r="AK26" s="82" t="s">
        <v>175</v>
      </c>
      <c r="AL26" s="21"/>
    </row>
    <row r="27" spans="2:38" s="5" customFormat="1" ht="22.5" customHeight="1" x14ac:dyDescent="0.4">
      <c r="B27" s="57" t="s">
        <v>175</v>
      </c>
      <c r="C27" s="58" t="s">
        <v>49</v>
      </c>
      <c r="D27" s="285">
        <v>2</v>
      </c>
      <c r="E27" s="72" t="s">
        <v>228</v>
      </c>
      <c r="F27" s="60"/>
      <c r="G27" s="61"/>
      <c r="H27" s="62"/>
      <c r="I27" s="63">
        <v>0</v>
      </c>
      <c r="J27" s="64">
        <v>365</v>
      </c>
      <c r="K27" s="65" t="s">
        <v>227</v>
      </c>
      <c r="L27" s="47" t="s">
        <v>61</v>
      </c>
      <c r="M27" s="48">
        <v>1</v>
      </c>
      <c r="N27" s="66" t="s">
        <v>62</v>
      </c>
      <c r="O27" s="66">
        <v>0</v>
      </c>
      <c r="P27" s="66" t="s">
        <v>211</v>
      </c>
      <c r="Q27" s="66">
        <v>0</v>
      </c>
      <c r="R27" s="66">
        <v>0</v>
      </c>
      <c r="S27" s="66">
        <v>0</v>
      </c>
      <c r="T27" s="66" t="s">
        <v>2513</v>
      </c>
      <c r="U27" s="48">
        <v>3.8</v>
      </c>
      <c r="V27" s="48">
        <v>3</v>
      </c>
      <c r="W27" s="67">
        <v>3</v>
      </c>
      <c r="X27" s="48"/>
      <c r="Y27" s="48" t="s">
        <v>175</v>
      </c>
      <c r="Z27" s="68" t="s">
        <v>175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56">
        <f t="shared" si="1"/>
        <v>0</v>
      </c>
      <c r="AJ27" s="264" t="s">
        <v>175</v>
      </c>
      <c r="AK27" s="82" t="s">
        <v>175</v>
      </c>
      <c r="AL27" s="21"/>
    </row>
    <row r="28" spans="2:38" s="5" customFormat="1" ht="22.5" customHeight="1" x14ac:dyDescent="0.4">
      <c r="B28" s="57" t="s">
        <v>175</v>
      </c>
      <c r="C28" s="58" t="s">
        <v>49</v>
      </c>
      <c r="D28" s="285">
        <v>2</v>
      </c>
      <c r="E28" s="72" t="s">
        <v>228</v>
      </c>
      <c r="F28" s="60"/>
      <c r="G28" s="61"/>
      <c r="H28" s="62"/>
      <c r="I28" s="63">
        <v>0</v>
      </c>
      <c r="J28" s="64">
        <v>365</v>
      </c>
      <c r="K28" s="65" t="s">
        <v>210</v>
      </c>
      <c r="L28" s="47" t="s">
        <v>61</v>
      </c>
      <c r="M28" s="48">
        <v>1</v>
      </c>
      <c r="N28" s="66" t="s">
        <v>121</v>
      </c>
      <c r="O28" s="66">
        <v>0</v>
      </c>
      <c r="P28" s="66" t="s">
        <v>211</v>
      </c>
      <c r="Q28" s="66">
        <v>0</v>
      </c>
      <c r="R28" s="66">
        <v>0</v>
      </c>
      <c r="S28" s="66">
        <v>0</v>
      </c>
      <c r="T28" s="66" t="s">
        <v>2513</v>
      </c>
      <c r="U28" s="48">
        <v>2.7</v>
      </c>
      <c r="V28" s="48">
        <v>2</v>
      </c>
      <c r="W28" s="67">
        <v>2</v>
      </c>
      <c r="X28" s="48"/>
      <c r="Y28" s="48" t="s">
        <v>175</v>
      </c>
      <c r="Z28" s="68" t="s">
        <v>175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56">
        <f t="shared" si="1"/>
        <v>0</v>
      </c>
      <c r="AJ28" s="264" t="s">
        <v>175</v>
      </c>
      <c r="AK28" s="82" t="s">
        <v>175</v>
      </c>
      <c r="AL28" s="21"/>
    </row>
    <row r="29" spans="2:38" s="5" customFormat="1" ht="22.5" customHeight="1" x14ac:dyDescent="0.4">
      <c r="B29" s="57" t="s">
        <v>175</v>
      </c>
      <c r="C29" s="58" t="s">
        <v>49</v>
      </c>
      <c r="D29" s="285">
        <v>3</v>
      </c>
      <c r="E29" s="72" t="s">
        <v>163</v>
      </c>
      <c r="F29" s="60"/>
      <c r="G29" s="61"/>
      <c r="H29" s="62"/>
      <c r="I29" s="63">
        <v>1</v>
      </c>
      <c r="J29" s="64">
        <v>200</v>
      </c>
      <c r="K29" s="65" t="s">
        <v>215</v>
      </c>
      <c r="L29" s="47" t="s">
        <v>96</v>
      </c>
      <c r="M29" s="48">
        <v>1</v>
      </c>
      <c r="N29" s="66" t="s">
        <v>97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36</v>
      </c>
      <c r="V29" s="48">
        <v>2</v>
      </c>
      <c r="W29" s="67">
        <v>2</v>
      </c>
      <c r="X29" s="48"/>
      <c r="Y29" s="48">
        <v>14.399999999999999</v>
      </c>
      <c r="Z29" s="68">
        <v>4232.16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56">
        <f t="shared" si="1"/>
        <v>0</v>
      </c>
      <c r="AJ29" s="254"/>
      <c r="AK29" s="56"/>
      <c r="AL29" s="21"/>
    </row>
    <row r="30" spans="2:38" s="5" customFormat="1" ht="22.5" customHeight="1" x14ac:dyDescent="0.4">
      <c r="B30" s="57" t="s">
        <v>175</v>
      </c>
      <c r="C30" s="58" t="s">
        <v>49</v>
      </c>
      <c r="D30" s="285">
        <v>4</v>
      </c>
      <c r="E30" s="72" t="s">
        <v>230</v>
      </c>
      <c r="F30" s="60"/>
      <c r="G30" s="61"/>
      <c r="H30" s="62"/>
      <c r="I30" s="63">
        <v>1</v>
      </c>
      <c r="J30" s="64">
        <v>150</v>
      </c>
      <c r="K30" s="65" t="s">
        <v>231</v>
      </c>
      <c r="L30" s="47" t="s">
        <v>78</v>
      </c>
      <c r="M30" s="48">
        <v>4</v>
      </c>
      <c r="N30" s="66" t="s">
        <v>79</v>
      </c>
      <c r="O30" s="66">
        <v>0</v>
      </c>
      <c r="P30" s="66" t="s">
        <v>232</v>
      </c>
      <c r="Q30" s="66">
        <v>0</v>
      </c>
      <c r="R30" s="66">
        <v>0</v>
      </c>
      <c r="S30" s="66" t="s">
        <v>55</v>
      </c>
      <c r="T30" s="66">
        <v>0</v>
      </c>
      <c r="U30" s="48">
        <v>48</v>
      </c>
      <c r="V30" s="48">
        <v>6</v>
      </c>
      <c r="W30" s="67">
        <v>24</v>
      </c>
      <c r="X30" s="48"/>
      <c r="Y30" s="48">
        <v>172.8</v>
      </c>
      <c r="Z30" s="68">
        <v>50785.920000000006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56">
        <f t="shared" si="1"/>
        <v>0</v>
      </c>
      <c r="AJ30" s="254"/>
      <c r="AK30" s="56"/>
      <c r="AL30" s="21"/>
    </row>
    <row r="31" spans="2:38" s="5" customFormat="1" ht="22.5" customHeight="1" x14ac:dyDescent="0.4">
      <c r="B31" s="57" t="s">
        <v>175</v>
      </c>
      <c r="C31" s="58" t="s">
        <v>49</v>
      </c>
      <c r="D31" s="285">
        <v>4</v>
      </c>
      <c r="E31" s="72" t="s">
        <v>230</v>
      </c>
      <c r="F31" s="60"/>
      <c r="G31" s="61"/>
      <c r="H31" s="62"/>
      <c r="I31" s="63">
        <v>0</v>
      </c>
      <c r="J31" s="64">
        <v>365</v>
      </c>
      <c r="K31" s="65" t="s">
        <v>227</v>
      </c>
      <c r="L31" s="47" t="s">
        <v>61</v>
      </c>
      <c r="M31" s="48">
        <v>1</v>
      </c>
      <c r="N31" s="66" t="s">
        <v>62</v>
      </c>
      <c r="O31" s="66">
        <v>0</v>
      </c>
      <c r="P31" s="66" t="s">
        <v>211</v>
      </c>
      <c r="Q31" s="66">
        <v>0</v>
      </c>
      <c r="R31" s="66">
        <v>0</v>
      </c>
      <c r="S31" s="66">
        <v>0</v>
      </c>
      <c r="T31" s="66" t="s">
        <v>2513</v>
      </c>
      <c r="U31" s="48">
        <v>3.8</v>
      </c>
      <c r="V31" s="48">
        <v>1</v>
      </c>
      <c r="W31" s="67">
        <v>1</v>
      </c>
      <c r="X31" s="48"/>
      <c r="Y31" s="48" t="s">
        <v>175</v>
      </c>
      <c r="Z31" s="68" t="s">
        <v>175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56">
        <f t="shared" si="1"/>
        <v>0</v>
      </c>
      <c r="AJ31" s="264" t="s">
        <v>175</v>
      </c>
      <c r="AK31" s="82" t="s">
        <v>175</v>
      </c>
      <c r="AL31" s="21"/>
    </row>
    <row r="32" spans="2:38" s="5" customFormat="1" ht="22.5" customHeight="1" x14ac:dyDescent="0.4">
      <c r="B32" s="57" t="s">
        <v>175</v>
      </c>
      <c r="C32" s="58" t="s">
        <v>49</v>
      </c>
      <c r="D32" s="285">
        <v>5</v>
      </c>
      <c r="E32" s="72" t="s">
        <v>233</v>
      </c>
      <c r="F32" s="60"/>
      <c r="G32" s="61"/>
      <c r="H32" s="62"/>
      <c r="I32" s="63">
        <v>1</v>
      </c>
      <c r="J32" s="64">
        <v>150</v>
      </c>
      <c r="K32" s="65" t="s">
        <v>208</v>
      </c>
      <c r="L32" s="47" t="s">
        <v>52</v>
      </c>
      <c r="M32" s="48">
        <v>1</v>
      </c>
      <c r="N32" s="66" t="s">
        <v>72</v>
      </c>
      <c r="O32" s="66">
        <v>0</v>
      </c>
      <c r="P32" s="66" t="s">
        <v>88</v>
      </c>
      <c r="Q32" s="66" t="s">
        <v>209</v>
      </c>
      <c r="R32" s="66">
        <v>0</v>
      </c>
      <c r="S32" s="66">
        <v>0</v>
      </c>
      <c r="T32" s="66">
        <v>0</v>
      </c>
      <c r="U32" s="48">
        <v>35</v>
      </c>
      <c r="V32" s="48">
        <v>4</v>
      </c>
      <c r="W32" s="67">
        <v>4</v>
      </c>
      <c r="X32" s="48"/>
      <c r="Y32" s="48">
        <v>21.000000000000004</v>
      </c>
      <c r="Z32" s="68">
        <v>6171.9000000000015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56">
        <f t="shared" si="1"/>
        <v>0</v>
      </c>
      <c r="AJ32" s="254"/>
      <c r="AK32" s="56"/>
      <c r="AL32" s="21"/>
    </row>
    <row r="33" spans="2:38" s="5" customFormat="1" ht="22.5" customHeight="1" x14ac:dyDescent="0.4">
      <c r="B33" s="57" t="s">
        <v>175</v>
      </c>
      <c r="C33" s="58" t="s">
        <v>49</v>
      </c>
      <c r="D33" s="285">
        <v>5</v>
      </c>
      <c r="E33" s="72" t="s">
        <v>233</v>
      </c>
      <c r="F33" s="60"/>
      <c r="G33" s="61"/>
      <c r="H33" s="62"/>
      <c r="I33" s="63">
        <v>0</v>
      </c>
      <c r="J33" s="64">
        <v>365</v>
      </c>
      <c r="K33" s="65" t="s">
        <v>210</v>
      </c>
      <c r="L33" s="47" t="s">
        <v>61</v>
      </c>
      <c r="M33" s="48">
        <v>1</v>
      </c>
      <c r="N33" s="66" t="s">
        <v>121</v>
      </c>
      <c r="O33" s="66">
        <v>0</v>
      </c>
      <c r="P33" s="66" t="s">
        <v>211</v>
      </c>
      <c r="Q33" s="66">
        <v>0</v>
      </c>
      <c r="R33" s="66">
        <v>0</v>
      </c>
      <c r="S33" s="66">
        <v>0</v>
      </c>
      <c r="T33" s="66" t="s">
        <v>2513</v>
      </c>
      <c r="U33" s="48">
        <v>2.7</v>
      </c>
      <c r="V33" s="48">
        <v>1</v>
      </c>
      <c r="W33" s="67">
        <v>1</v>
      </c>
      <c r="X33" s="48"/>
      <c r="Y33" s="48" t="s">
        <v>175</v>
      </c>
      <c r="Z33" s="68" t="s">
        <v>175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56">
        <f t="shared" si="1"/>
        <v>0</v>
      </c>
      <c r="AJ33" s="264" t="s">
        <v>175</v>
      </c>
      <c r="AK33" s="82" t="s">
        <v>175</v>
      </c>
      <c r="AL33" s="21"/>
    </row>
    <row r="34" spans="2:38" s="5" customFormat="1" ht="22.5" customHeight="1" x14ac:dyDescent="0.4">
      <c r="B34" s="57" t="s">
        <v>175</v>
      </c>
      <c r="C34" s="58" t="s">
        <v>49</v>
      </c>
      <c r="D34" s="285">
        <v>6</v>
      </c>
      <c r="E34" s="72" t="s">
        <v>234</v>
      </c>
      <c r="F34" s="60"/>
      <c r="G34" s="61"/>
      <c r="H34" s="62"/>
      <c r="I34" s="63">
        <v>0.5</v>
      </c>
      <c r="J34" s="64">
        <v>293</v>
      </c>
      <c r="K34" s="65" t="s">
        <v>208</v>
      </c>
      <c r="L34" s="47" t="s">
        <v>52</v>
      </c>
      <c r="M34" s="48">
        <v>1</v>
      </c>
      <c r="N34" s="66" t="s">
        <v>72</v>
      </c>
      <c r="O34" s="66">
        <v>0</v>
      </c>
      <c r="P34" s="66" t="s">
        <v>88</v>
      </c>
      <c r="Q34" s="66" t="s">
        <v>209</v>
      </c>
      <c r="R34" s="66">
        <v>0</v>
      </c>
      <c r="S34" s="66">
        <v>0</v>
      </c>
      <c r="T34" s="66">
        <v>0</v>
      </c>
      <c r="U34" s="48">
        <v>35</v>
      </c>
      <c r="V34" s="48">
        <v>1</v>
      </c>
      <c r="W34" s="67">
        <v>1</v>
      </c>
      <c r="X34" s="48"/>
      <c r="Y34" s="48">
        <v>5.1275000000000004</v>
      </c>
      <c r="Z34" s="68">
        <v>1506.97225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56">
        <f t="shared" si="1"/>
        <v>0</v>
      </c>
      <c r="AJ34" s="254"/>
      <c r="AK34" s="56"/>
      <c r="AL34" s="21"/>
    </row>
    <row r="35" spans="2:38" s="5" customFormat="1" ht="22.5" customHeight="1" x14ac:dyDescent="0.4">
      <c r="B35" s="57" t="s">
        <v>175</v>
      </c>
      <c r="C35" s="58" t="s">
        <v>49</v>
      </c>
      <c r="D35" s="285">
        <v>7</v>
      </c>
      <c r="E35" s="72" t="s">
        <v>235</v>
      </c>
      <c r="F35" s="60"/>
      <c r="G35" s="61"/>
      <c r="H35" s="62"/>
      <c r="I35" s="63">
        <v>6</v>
      </c>
      <c r="J35" s="64">
        <v>293</v>
      </c>
      <c r="K35" s="65" t="s">
        <v>130</v>
      </c>
      <c r="L35" s="47" t="s">
        <v>125</v>
      </c>
      <c r="M35" s="48">
        <v>2</v>
      </c>
      <c r="N35" s="66" t="s">
        <v>97</v>
      </c>
      <c r="O35" s="66">
        <v>0</v>
      </c>
      <c r="P35" s="66" t="s">
        <v>236</v>
      </c>
      <c r="Q35" s="66">
        <v>0</v>
      </c>
      <c r="R35" s="66">
        <v>0</v>
      </c>
      <c r="S35" s="66">
        <v>0</v>
      </c>
      <c r="T35" s="66">
        <v>0</v>
      </c>
      <c r="U35" s="48">
        <v>36</v>
      </c>
      <c r="V35" s="48">
        <v>5</v>
      </c>
      <c r="W35" s="67">
        <v>10</v>
      </c>
      <c r="X35" s="48"/>
      <c r="Y35" s="48">
        <v>632.87999999999988</v>
      </c>
      <c r="Z35" s="68">
        <v>186003.43199999997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56">
        <f t="shared" si="1"/>
        <v>0</v>
      </c>
      <c r="AJ35" s="254"/>
      <c r="AK35" s="56"/>
      <c r="AL35" s="21"/>
    </row>
    <row r="36" spans="2:38" s="5" customFormat="1" ht="22.5" customHeight="1" x14ac:dyDescent="0.4">
      <c r="B36" s="57" t="s">
        <v>175</v>
      </c>
      <c r="C36" s="58" t="s">
        <v>49</v>
      </c>
      <c r="D36" s="285">
        <v>7</v>
      </c>
      <c r="E36" s="72" t="s">
        <v>235</v>
      </c>
      <c r="F36" s="60"/>
      <c r="G36" s="61"/>
      <c r="H36" s="62"/>
      <c r="I36" s="63">
        <v>6</v>
      </c>
      <c r="J36" s="64">
        <v>293</v>
      </c>
      <c r="K36" s="65" t="s">
        <v>237</v>
      </c>
      <c r="L36" s="47" t="s">
        <v>125</v>
      </c>
      <c r="M36" s="48">
        <v>2</v>
      </c>
      <c r="N36" s="66" t="s">
        <v>97</v>
      </c>
      <c r="O36" s="66">
        <v>0</v>
      </c>
      <c r="P36" s="66" t="s">
        <v>236</v>
      </c>
      <c r="Q36" s="66">
        <v>0</v>
      </c>
      <c r="R36" s="66">
        <v>0</v>
      </c>
      <c r="S36" s="66">
        <v>0</v>
      </c>
      <c r="T36" s="66" t="s">
        <v>64</v>
      </c>
      <c r="U36" s="48">
        <v>36</v>
      </c>
      <c r="V36" s="48">
        <v>1</v>
      </c>
      <c r="W36" s="67">
        <v>2</v>
      </c>
      <c r="X36" s="48"/>
      <c r="Y36" s="48">
        <v>126.57599999999998</v>
      </c>
      <c r="Z36" s="68">
        <v>37200.686399999991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56">
        <f t="shared" si="1"/>
        <v>0</v>
      </c>
      <c r="AJ36" s="254"/>
      <c r="AK36" s="56"/>
      <c r="AL36" s="21"/>
    </row>
    <row r="37" spans="2:38" s="5" customFormat="1" ht="22.5" customHeight="1" x14ac:dyDescent="0.4">
      <c r="B37" s="57" t="s">
        <v>175</v>
      </c>
      <c r="C37" s="58" t="s">
        <v>49</v>
      </c>
      <c r="D37" s="285">
        <v>8</v>
      </c>
      <c r="E37" s="72" t="s">
        <v>238</v>
      </c>
      <c r="F37" s="60"/>
      <c r="G37" s="61"/>
      <c r="H37" s="62"/>
      <c r="I37" s="63">
        <v>6</v>
      </c>
      <c r="J37" s="64">
        <v>293</v>
      </c>
      <c r="K37" s="65" t="s">
        <v>130</v>
      </c>
      <c r="L37" s="47" t="s">
        <v>125</v>
      </c>
      <c r="M37" s="48">
        <v>2</v>
      </c>
      <c r="N37" s="66" t="s">
        <v>97</v>
      </c>
      <c r="O37" s="66">
        <v>0</v>
      </c>
      <c r="P37" s="66" t="s">
        <v>236</v>
      </c>
      <c r="Q37" s="66">
        <v>0</v>
      </c>
      <c r="R37" s="66">
        <v>0</v>
      </c>
      <c r="S37" s="66">
        <v>0</v>
      </c>
      <c r="T37" s="326">
        <v>0</v>
      </c>
      <c r="U37" s="48">
        <v>36</v>
      </c>
      <c r="V37" s="48">
        <v>8</v>
      </c>
      <c r="W37" s="67">
        <v>16</v>
      </c>
      <c r="X37" s="48"/>
      <c r="Y37" s="48">
        <v>1012.6079999999998</v>
      </c>
      <c r="Z37" s="68">
        <v>297605.49119999993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56">
        <f t="shared" si="1"/>
        <v>0</v>
      </c>
      <c r="AJ37" s="254"/>
      <c r="AK37" s="56"/>
      <c r="AL37" s="21"/>
    </row>
    <row r="38" spans="2:38" s="5" customFormat="1" ht="22.5" customHeight="1" x14ac:dyDescent="0.4">
      <c r="B38" s="57" t="s">
        <v>175</v>
      </c>
      <c r="C38" s="58" t="s">
        <v>49</v>
      </c>
      <c r="D38" s="285">
        <v>8</v>
      </c>
      <c r="E38" s="72" t="s">
        <v>238</v>
      </c>
      <c r="F38" s="60"/>
      <c r="G38" s="61"/>
      <c r="H38" s="62"/>
      <c r="I38" s="63">
        <v>6</v>
      </c>
      <c r="J38" s="64">
        <v>293</v>
      </c>
      <c r="K38" s="65" t="s">
        <v>237</v>
      </c>
      <c r="L38" s="47" t="s">
        <v>125</v>
      </c>
      <c r="M38" s="48">
        <v>2</v>
      </c>
      <c r="N38" s="66" t="s">
        <v>97</v>
      </c>
      <c r="O38" s="66">
        <v>0</v>
      </c>
      <c r="P38" s="66" t="s">
        <v>236</v>
      </c>
      <c r="Q38" s="66">
        <v>0</v>
      </c>
      <c r="R38" s="66">
        <v>0</v>
      </c>
      <c r="S38" s="66">
        <v>0</v>
      </c>
      <c r="T38" s="326" t="s">
        <v>64</v>
      </c>
      <c r="U38" s="48">
        <v>36</v>
      </c>
      <c r="V38" s="48">
        <v>1</v>
      </c>
      <c r="W38" s="67">
        <v>2</v>
      </c>
      <c r="X38" s="48"/>
      <c r="Y38" s="48">
        <v>126.57599999999998</v>
      </c>
      <c r="Z38" s="68">
        <v>37200.686399999991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56">
        <f t="shared" si="1"/>
        <v>0</v>
      </c>
      <c r="AJ38" s="254"/>
      <c r="AK38" s="56"/>
      <c r="AL38" s="21"/>
    </row>
    <row r="39" spans="2:38" s="5" customFormat="1" ht="22.5" customHeight="1" x14ac:dyDescent="0.4">
      <c r="B39" s="57" t="s">
        <v>175</v>
      </c>
      <c r="C39" s="58" t="s">
        <v>49</v>
      </c>
      <c r="D39" s="285">
        <v>9</v>
      </c>
      <c r="E39" s="60" t="s">
        <v>239</v>
      </c>
      <c r="F39" s="60"/>
      <c r="G39" s="61"/>
      <c r="H39" s="62"/>
      <c r="I39" s="63">
        <v>0.5</v>
      </c>
      <c r="J39" s="64">
        <v>50</v>
      </c>
      <c r="K39" s="65" t="s">
        <v>215</v>
      </c>
      <c r="L39" s="47" t="s">
        <v>96</v>
      </c>
      <c r="M39" s="48">
        <v>1</v>
      </c>
      <c r="N39" s="66" t="s">
        <v>97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326">
        <v>0</v>
      </c>
      <c r="U39" s="48">
        <v>36</v>
      </c>
      <c r="V39" s="48">
        <v>2</v>
      </c>
      <c r="W39" s="67">
        <v>2</v>
      </c>
      <c r="X39" s="48"/>
      <c r="Y39" s="48">
        <v>1.7999999999999998</v>
      </c>
      <c r="Z39" s="68">
        <v>529.02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56">
        <f t="shared" si="1"/>
        <v>0</v>
      </c>
      <c r="AJ39" s="254"/>
      <c r="AK39" s="56"/>
      <c r="AL39" s="21"/>
    </row>
    <row r="40" spans="2:38" s="5" customFormat="1" ht="22.5" customHeight="1" x14ac:dyDescent="0.4">
      <c r="B40" s="57" t="s">
        <v>175</v>
      </c>
      <c r="C40" s="58" t="s">
        <v>49</v>
      </c>
      <c r="D40" s="285">
        <v>10</v>
      </c>
      <c r="E40" s="60" t="s">
        <v>240</v>
      </c>
      <c r="F40" s="60"/>
      <c r="G40" s="61"/>
      <c r="H40" s="62"/>
      <c r="I40" s="63">
        <v>13</v>
      </c>
      <c r="J40" s="64">
        <v>293</v>
      </c>
      <c r="K40" s="65" t="s">
        <v>130</v>
      </c>
      <c r="L40" s="47" t="s">
        <v>125</v>
      </c>
      <c r="M40" s="48">
        <v>2</v>
      </c>
      <c r="N40" s="66" t="s">
        <v>97</v>
      </c>
      <c r="O40" s="66">
        <v>0</v>
      </c>
      <c r="P40" s="66" t="s">
        <v>236</v>
      </c>
      <c r="Q40" s="66">
        <v>0</v>
      </c>
      <c r="R40" s="66">
        <v>0</v>
      </c>
      <c r="S40" s="66">
        <v>0</v>
      </c>
      <c r="T40" s="66">
        <v>0</v>
      </c>
      <c r="U40" s="48">
        <v>36</v>
      </c>
      <c r="V40" s="48">
        <v>8</v>
      </c>
      <c r="W40" s="67">
        <v>16</v>
      </c>
      <c r="X40" s="48"/>
      <c r="Y40" s="48">
        <v>2193.9839999999999</v>
      </c>
      <c r="Z40" s="68">
        <v>644811.89760000003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56">
        <f t="shared" si="1"/>
        <v>0</v>
      </c>
      <c r="AJ40" s="254"/>
      <c r="AK40" s="56"/>
      <c r="AL40" s="21"/>
    </row>
    <row r="41" spans="2:38" s="5" customFormat="1" ht="22.5" customHeight="1" x14ac:dyDescent="0.4">
      <c r="B41" s="57" t="s">
        <v>175</v>
      </c>
      <c r="C41" s="58" t="s">
        <v>49</v>
      </c>
      <c r="D41" s="285">
        <v>10</v>
      </c>
      <c r="E41" s="60" t="s">
        <v>240</v>
      </c>
      <c r="F41" s="60"/>
      <c r="G41" s="61"/>
      <c r="H41" s="62"/>
      <c r="I41" s="63">
        <v>0</v>
      </c>
      <c r="J41" s="64">
        <v>365</v>
      </c>
      <c r="K41" s="65" t="s">
        <v>210</v>
      </c>
      <c r="L41" s="47" t="s">
        <v>61</v>
      </c>
      <c r="M41" s="48">
        <v>1</v>
      </c>
      <c r="N41" s="66" t="s">
        <v>121</v>
      </c>
      <c r="O41" s="66">
        <v>0</v>
      </c>
      <c r="P41" s="66" t="s">
        <v>211</v>
      </c>
      <c r="Q41" s="326">
        <v>0</v>
      </c>
      <c r="R41" s="66">
        <v>0</v>
      </c>
      <c r="S41" s="66">
        <v>0</v>
      </c>
      <c r="T41" s="326" t="s">
        <v>2513</v>
      </c>
      <c r="U41" s="48">
        <v>2.7</v>
      </c>
      <c r="V41" s="48">
        <v>2</v>
      </c>
      <c r="W41" s="67">
        <v>2</v>
      </c>
      <c r="X41" s="48"/>
      <c r="Y41" s="48" t="s">
        <v>175</v>
      </c>
      <c r="Z41" s="68" t="s">
        <v>175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56">
        <f t="shared" si="1"/>
        <v>0</v>
      </c>
      <c r="AJ41" s="264" t="s">
        <v>175</v>
      </c>
      <c r="AK41" s="82" t="s">
        <v>175</v>
      </c>
      <c r="AL41" s="21"/>
    </row>
    <row r="42" spans="2:38" s="5" customFormat="1" ht="22.5" customHeight="1" x14ac:dyDescent="0.4">
      <c r="B42" s="57" t="s">
        <v>175</v>
      </c>
      <c r="C42" s="58" t="s">
        <v>49</v>
      </c>
      <c r="D42" s="285">
        <v>11</v>
      </c>
      <c r="E42" s="72" t="s">
        <v>241</v>
      </c>
      <c r="F42" s="60"/>
      <c r="G42" s="61"/>
      <c r="H42" s="62"/>
      <c r="I42" s="63">
        <v>0.5</v>
      </c>
      <c r="J42" s="64">
        <v>50</v>
      </c>
      <c r="K42" s="65" t="s">
        <v>242</v>
      </c>
      <c r="L42" s="47" t="s">
        <v>96</v>
      </c>
      <c r="M42" s="48">
        <v>1</v>
      </c>
      <c r="N42" s="66" t="s">
        <v>118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326">
        <v>0</v>
      </c>
      <c r="U42" s="48">
        <v>28</v>
      </c>
      <c r="V42" s="48">
        <v>1</v>
      </c>
      <c r="W42" s="67">
        <v>1</v>
      </c>
      <c r="X42" s="48"/>
      <c r="Y42" s="48">
        <v>0.70000000000000007</v>
      </c>
      <c r="Z42" s="68">
        <v>205.73000000000005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56">
        <f t="shared" si="1"/>
        <v>0</v>
      </c>
      <c r="AJ42" s="254"/>
      <c r="AK42" s="56"/>
      <c r="AL42" s="21"/>
    </row>
    <row r="43" spans="2:38" s="5" customFormat="1" ht="22.5" customHeight="1" x14ac:dyDescent="0.4">
      <c r="B43" s="57" t="s">
        <v>175</v>
      </c>
      <c r="C43" s="58" t="s">
        <v>49</v>
      </c>
      <c r="D43" s="285">
        <v>12</v>
      </c>
      <c r="E43" s="72" t="s">
        <v>243</v>
      </c>
      <c r="F43" s="60"/>
      <c r="G43" s="61"/>
      <c r="H43" s="62"/>
      <c r="I43" s="63">
        <v>4</v>
      </c>
      <c r="J43" s="64">
        <v>293</v>
      </c>
      <c r="K43" s="65" t="s">
        <v>223</v>
      </c>
      <c r="L43" s="47" t="s">
        <v>52</v>
      </c>
      <c r="M43" s="48">
        <v>1</v>
      </c>
      <c r="N43" s="66" t="s">
        <v>72</v>
      </c>
      <c r="O43" s="66">
        <v>0</v>
      </c>
      <c r="P43" s="66" t="s">
        <v>224</v>
      </c>
      <c r="Q43" s="326" t="s">
        <v>209</v>
      </c>
      <c r="R43" s="66">
        <v>0</v>
      </c>
      <c r="S43" s="66">
        <v>0</v>
      </c>
      <c r="T43" s="326">
        <v>0</v>
      </c>
      <c r="U43" s="48">
        <v>35</v>
      </c>
      <c r="V43" s="48">
        <v>2</v>
      </c>
      <c r="W43" s="67">
        <v>2</v>
      </c>
      <c r="X43" s="48"/>
      <c r="Y43" s="48">
        <v>82.04</v>
      </c>
      <c r="Z43" s="68">
        <v>24111.556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56">
        <f t="shared" si="1"/>
        <v>0</v>
      </c>
      <c r="AJ43" s="254"/>
      <c r="AK43" s="56"/>
      <c r="AL43" s="21"/>
    </row>
    <row r="44" spans="2:38" s="5" customFormat="1" ht="22.5" customHeight="1" x14ac:dyDescent="0.4">
      <c r="B44" s="57" t="s">
        <v>175</v>
      </c>
      <c r="C44" s="58" t="s">
        <v>49</v>
      </c>
      <c r="D44" s="285">
        <v>12</v>
      </c>
      <c r="E44" s="72" t="s">
        <v>243</v>
      </c>
      <c r="F44" s="60"/>
      <c r="G44" s="61"/>
      <c r="H44" s="62"/>
      <c r="I44" s="63">
        <v>0</v>
      </c>
      <c r="J44" s="64">
        <v>365</v>
      </c>
      <c r="K44" s="65" t="s">
        <v>210</v>
      </c>
      <c r="L44" s="47" t="s">
        <v>61</v>
      </c>
      <c r="M44" s="48">
        <v>1</v>
      </c>
      <c r="N44" s="66" t="s">
        <v>121</v>
      </c>
      <c r="O44" s="66">
        <v>0</v>
      </c>
      <c r="P44" s="66" t="s">
        <v>211</v>
      </c>
      <c r="Q44" s="66">
        <v>0</v>
      </c>
      <c r="R44" s="66">
        <v>0</v>
      </c>
      <c r="S44" s="66">
        <v>0</v>
      </c>
      <c r="T44" s="326" t="s">
        <v>2513</v>
      </c>
      <c r="U44" s="48">
        <v>2.7</v>
      </c>
      <c r="V44" s="48">
        <v>1</v>
      </c>
      <c r="W44" s="67">
        <v>1</v>
      </c>
      <c r="X44" s="48"/>
      <c r="Y44" s="48" t="s">
        <v>175</v>
      </c>
      <c r="Z44" s="68" t="s">
        <v>175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56">
        <f t="shared" si="1"/>
        <v>0</v>
      </c>
      <c r="AJ44" s="264" t="s">
        <v>175</v>
      </c>
      <c r="AK44" s="82" t="s">
        <v>175</v>
      </c>
      <c r="AL44" s="21"/>
    </row>
    <row r="45" spans="2:38" s="5" customFormat="1" ht="22.5" customHeight="1" x14ac:dyDescent="0.4">
      <c r="B45" s="57" t="s">
        <v>175</v>
      </c>
      <c r="C45" s="58" t="s">
        <v>49</v>
      </c>
      <c r="D45" s="285">
        <v>13</v>
      </c>
      <c r="E45" s="72" t="s">
        <v>244</v>
      </c>
      <c r="F45" s="60"/>
      <c r="G45" s="61"/>
      <c r="H45" s="62"/>
      <c r="I45" s="63">
        <v>3</v>
      </c>
      <c r="J45" s="64">
        <v>200</v>
      </c>
      <c r="K45" s="65" t="s">
        <v>237</v>
      </c>
      <c r="L45" s="47" t="s">
        <v>125</v>
      </c>
      <c r="M45" s="48">
        <v>2</v>
      </c>
      <c r="N45" s="66" t="s">
        <v>97</v>
      </c>
      <c r="O45" s="66">
        <v>0</v>
      </c>
      <c r="P45" s="66" t="s">
        <v>236</v>
      </c>
      <c r="Q45" s="66">
        <v>0</v>
      </c>
      <c r="R45" s="66">
        <v>0</v>
      </c>
      <c r="S45" s="66">
        <v>0</v>
      </c>
      <c r="T45" s="326" t="s">
        <v>64</v>
      </c>
      <c r="U45" s="48">
        <v>36</v>
      </c>
      <c r="V45" s="48">
        <v>1</v>
      </c>
      <c r="W45" s="67">
        <v>2</v>
      </c>
      <c r="X45" s="48"/>
      <c r="Y45" s="48">
        <v>43.199999999999996</v>
      </c>
      <c r="Z45" s="68">
        <v>12696.48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56">
        <f t="shared" si="1"/>
        <v>0</v>
      </c>
      <c r="AJ45" s="254"/>
      <c r="AK45" s="56"/>
      <c r="AL45" s="21"/>
    </row>
    <row r="46" spans="2:38" s="5" customFormat="1" ht="22.5" customHeight="1" x14ac:dyDescent="0.4">
      <c r="B46" s="57" t="s">
        <v>175</v>
      </c>
      <c r="C46" s="58" t="s">
        <v>49</v>
      </c>
      <c r="D46" s="285">
        <v>14</v>
      </c>
      <c r="E46" s="72" t="s">
        <v>245</v>
      </c>
      <c r="F46" s="60"/>
      <c r="G46" s="61"/>
      <c r="H46" s="62"/>
      <c r="I46" s="63">
        <v>3</v>
      </c>
      <c r="J46" s="64">
        <v>200</v>
      </c>
      <c r="K46" s="65" t="s">
        <v>237</v>
      </c>
      <c r="L46" s="47" t="s">
        <v>125</v>
      </c>
      <c r="M46" s="48">
        <v>2</v>
      </c>
      <c r="N46" s="66" t="s">
        <v>97</v>
      </c>
      <c r="O46" s="66">
        <v>0</v>
      </c>
      <c r="P46" s="66" t="s">
        <v>236</v>
      </c>
      <c r="Q46" s="66">
        <v>0</v>
      </c>
      <c r="R46" s="66">
        <v>0</v>
      </c>
      <c r="S46" s="66">
        <v>0</v>
      </c>
      <c r="T46" s="326" t="s">
        <v>64</v>
      </c>
      <c r="U46" s="48">
        <v>36</v>
      </c>
      <c r="V46" s="48">
        <v>1</v>
      </c>
      <c r="W46" s="67">
        <v>2</v>
      </c>
      <c r="X46" s="48"/>
      <c r="Y46" s="48">
        <v>43.199999999999996</v>
      </c>
      <c r="Z46" s="68">
        <v>12696.48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56">
        <f t="shared" si="1"/>
        <v>0</v>
      </c>
      <c r="AJ46" s="254"/>
      <c r="AK46" s="56"/>
      <c r="AL46" s="21"/>
    </row>
    <row r="47" spans="2:38" s="5" customFormat="1" ht="22.5" customHeight="1" x14ac:dyDescent="0.4">
      <c r="B47" s="57" t="s">
        <v>175</v>
      </c>
      <c r="C47" s="58" t="s">
        <v>49</v>
      </c>
      <c r="D47" s="285">
        <v>15</v>
      </c>
      <c r="E47" s="72" t="s">
        <v>102</v>
      </c>
      <c r="F47" s="60"/>
      <c r="G47" s="61"/>
      <c r="H47" s="62"/>
      <c r="I47" s="63">
        <v>0.5</v>
      </c>
      <c r="J47" s="64">
        <v>293</v>
      </c>
      <c r="K47" s="65" t="s">
        <v>223</v>
      </c>
      <c r="L47" s="47" t="s">
        <v>52</v>
      </c>
      <c r="M47" s="48">
        <v>1</v>
      </c>
      <c r="N47" s="66" t="s">
        <v>72</v>
      </c>
      <c r="O47" s="66">
        <v>0</v>
      </c>
      <c r="P47" s="66" t="s">
        <v>224</v>
      </c>
      <c r="Q47" s="66" t="s">
        <v>209</v>
      </c>
      <c r="R47" s="66">
        <v>0</v>
      </c>
      <c r="S47" s="66">
        <v>0</v>
      </c>
      <c r="T47" s="66">
        <v>0</v>
      </c>
      <c r="U47" s="48">
        <v>35</v>
      </c>
      <c r="V47" s="48">
        <v>2</v>
      </c>
      <c r="W47" s="67">
        <v>2</v>
      </c>
      <c r="X47" s="48"/>
      <c r="Y47" s="48">
        <v>10.255000000000001</v>
      </c>
      <c r="Z47" s="68">
        <v>3013.9445000000001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56">
        <f t="shared" si="1"/>
        <v>0</v>
      </c>
      <c r="AJ47" s="254"/>
      <c r="AK47" s="56"/>
      <c r="AL47" s="21"/>
    </row>
    <row r="48" spans="2:38" s="5" customFormat="1" ht="22.5" customHeight="1" x14ac:dyDescent="0.4">
      <c r="B48" s="57" t="s">
        <v>175</v>
      </c>
      <c r="C48" s="58" t="s">
        <v>49</v>
      </c>
      <c r="D48" s="285">
        <v>16</v>
      </c>
      <c r="E48" s="72" t="s">
        <v>128</v>
      </c>
      <c r="F48" s="60"/>
      <c r="G48" s="61"/>
      <c r="H48" s="62"/>
      <c r="I48" s="63">
        <v>0.5</v>
      </c>
      <c r="J48" s="64">
        <v>293</v>
      </c>
      <c r="K48" s="65" t="s">
        <v>223</v>
      </c>
      <c r="L48" s="47" t="s">
        <v>52</v>
      </c>
      <c r="M48" s="48">
        <v>1</v>
      </c>
      <c r="N48" s="66" t="s">
        <v>72</v>
      </c>
      <c r="O48" s="66">
        <v>0</v>
      </c>
      <c r="P48" s="66" t="s">
        <v>224</v>
      </c>
      <c r="Q48" s="326" t="s">
        <v>209</v>
      </c>
      <c r="R48" s="66">
        <v>0</v>
      </c>
      <c r="S48" s="326">
        <v>0</v>
      </c>
      <c r="T48" s="66">
        <v>0</v>
      </c>
      <c r="U48" s="48">
        <v>35</v>
      </c>
      <c r="V48" s="48">
        <v>4</v>
      </c>
      <c r="W48" s="67">
        <v>4</v>
      </c>
      <c r="X48" s="48"/>
      <c r="Y48" s="48">
        <v>20.51</v>
      </c>
      <c r="Z48" s="68">
        <v>6027.8890000000001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56">
        <f t="shared" si="1"/>
        <v>0</v>
      </c>
      <c r="AJ48" s="254"/>
      <c r="AK48" s="56"/>
      <c r="AL48" s="21"/>
    </row>
    <row r="49" spans="2:38" s="5" customFormat="1" ht="22.5" customHeight="1" x14ac:dyDescent="0.4">
      <c r="B49" s="57" t="s">
        <v>175</v>
      </c>
      <c r="C49" s="58" t="s">
        <v>49</v>
      </c>
      <c r="D49" s="285">
        <v>16</v>
      </c>
      <c r="E49" s="72" t="s">
        <v>128</v>
      </c>
      <c r="F49" s="60"/>
      <c r="G49" s="61"/>
      <c r="H49" s="62"/>
      <c r="I49" s="63">
        <v>0.5</v>
      </c>
      <c r="J49" s="64">
        <v>293</v>
      </c>
      <c r="K49" s="65" t="s">
        <v>208</v>
      </c>
      <c r="L49" s="47" t="s">
        <v>52</v>
      </c>
      <c r="M49" s="48">
        <v>1</v>
      </c>
      <c r="N49" s="66" t="s">
        <v>72</v>
      </c>
      <c r="O49" s="66">
        <v>0</v>
      </c>
      <c r="P49" s="66" t="s">
        <v>88</v>
      </c>
      <c r="Q49" s="326" t="s">
        <v>209</v>
      </c>
      <c r="R49" s="326">
        <v>0</v>
      </c>
      <c r="S49" s="66">
        <v>0</v>
      </c>
      <c r="T49" s="66">
        <v>0</v>
      </c>
      <c r="U49" s="48">
        <v>35</v>
      </c>
      <c r="V49" s="48">
        <v>3</v>
      </c>
      <c r="W49" s="67">
        <v>3</v>
      </c>
      <c r="X49" s="48"/>
      <c r="Y49" s="48">
        <v>15.3825</v>
      </c>
      <c r="Z49" s="68">
        <v>4520.9167500000003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56">
        <f t="shared" si="1"/>
        <v>0</v>
      </c>
      <c r="AJ49" s="254"/>
      <c r="AK49" s="56"/>
      <c r="AL49" s="21"/>
    </row>
    <row r="50" spans="2:38" s="5" customFormat="1" ht="22.5" customHeight="1" x14ac:dyDescent="0.4">
      <c r="B50" s="57" t="s">
        <v>175</v>
      </c>
      <c r="C50" s="58" t="s">
        <v>49</v>
      </c>
      <c r="D50" s="285">
        <v>17</v>
      </c>
      <c r="E50" s="72" t="s">
        <v>123</v>
      </c>
      <c r="F50" s="60"/>
      <c r="G50" s="61"/>
      <c r="H50" s="62"/>
      <c r="I50" s="63">
        <v>0.5</v>
      </c>
      <c r="J50" s="64">
        <v>293</v>
      </c>
      <c r="K50" s="65" t="s">
        <v>223</v>
      </c>
      <c r="L50" s="47" t="s">
        <v>52</v>
      </c>
      <c r="M50" s="48">
        <v>1</v>
      </c>
      <c r="N50" s="66" t="s">
        <v>72</v>
      </c>
      <c r="O50" s="66">
        <v>0</v>
      </c>
      <c r="P50" s="66" t="s">
        <v>224</v>
      </c>
      <c r="Q50" s="326" t="s">
        <v>209</v>
      </c>
      <c r="R50" s="66">
        <v>0</v>
      </c>
      <c r="S50" s="66">
        <v>0</v>
      </c>
      <c r="T50" s="326">
        <v>0</v>
      </c>
      <c r="U50" s="48">
        <v>35</v>
      </c>
      <c r="V50" s="48">
        <v>2</v>
      </c>
      <c r="W50" s="67">
        <v>2</v>
      </c>
      <c r="X50" s="48"/>
      <c r="Y50" s="48">
        <v>10.255000000000001</v>
      </c>
      <c r="Z50" s="68">
        <v>3013.9445000000001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56">
        <f t="shared" si="1"/>
        <v>0</v>
      </c>
      <c r="AJ50" s="254"/>
      <c r="AK50" s="56"/>
      <c r="AL50" s="21"/>
    </row>
    <row r="51" spans="2:38" s="5" customFormat="1" ht="22.5" customHeight="1" x14ac:dyDescent="0.4">
      <c r="B51" s="57" t="s">
        <v>175</v>
      </c>
      <c r="C51" s="58" t="s">
        <v>49</v>
      </c>
      <c r="D51" s="285">
        <v>17</v>
      </c>
      <c r="E51" s="72" t="s">
        <v>123</v>
      </c>
      <c r="F51" s="60"/>
      <c r="G51" s="61"/>
      <c r="H51" s="62"/>
      <c r="I51" s="63">
        <v>0.5</v>
      </c>
      <c r="J51" s="64">
        <v>293</v>
      </c>
      <c r="K51" s="65" t="s">
        <v>208</v>
      </c>
      <c r="L51" s="47" t="s">
        <v>52</v>
      </c>
      <c r="M51" s="48">
        <v>1</v>
      </c>
      <c r="N51" s="66" t="s">
        <v>72</v>
      </c>
      <c r="O51" s="66">
        <v>0</v>
      </c>
      <c r="P51" s="66" t="s">
        <v>88</v>
      </c>
      <c r="Q51" s="326" t="s">
        <v>209</v>
      </c>
      <c r="R51" s="66">
        <v>0</v>
      </c>
      <c r="S51" s="326">
        <v>0</v>
      </c>
      <c r="T51" s="66">
        <v>0</v>
      </c>
      <c r="U51" s="48">
        <v>35</v>
      </c>
      <c r="V51" s="48">
        <v>1</v>
      </c>
      <c r="W51" s="67">
        <v>1</v>
      </c>
      <c r="X51" s="48"/>
      <c r="Y51" s="48">
        <v>5.1275000000000004</v>
      </c>
      <c r="Z51" s="68">
        <v>1506.97225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56">
        <f t="shared" si="1"/>
        <v>0</v>
      </c>
      <c r="AJ51" s="254"/>
      <c r="AK51" s="56"/>
      <c r="AL51" s="21"/>
    </row>
    <row r="52" spans="2:38" s="5" customFormat="1" ht="22.5" customHeight="1" x14ac:dyDescent="0.4">
      <c r="B52" s="57" t="s">
        <v>175</v>
      </c>
      <c r="C52" s="58" t="s">
        <v>49</v>
      </c>
      <c r="D52" s="285">
        <v>18</v>
      </c>
      <c r="E52" s="72" t="s">
        <v>136</v>
      </c>
      <c r="F52" s="60"/>
      <c r="G52" s="61"/>
      <c r="H52" s="62"/>
      <c r="I52" s="63">
        <v>4</v>
      </c>
      <c r="J52" s="64">
        <v>293</v>
      </c>
      <c r="K52" s="65" t="s">
        <v>246</v>
      </c>
      <c r="L52" s="47" t="s">
        <v>108</v>
      </c>
      <c r="M52" s="48">
        <v>1</v>
      </c>
      <c r="N52" s="66" t="s">
        <v>247</v>
      </c>
      <c r="O52" s="66">
        <v>0</v>
      </c>
      <c r="P52" s="66">
        <v>0</v>
      </c>
      <c r="Q52" s="66" t="s">
        <v>84</v>
      </c>
      <c r="R52" s="66">
        <v>0</v>
      </c>
      <c r="S52" s="66" t="s">
        <v>85</v>
      </c>
      <c r="T52" s="66">
        <v>0</v>
      </c>
      <c r="U52" s="48">
        <v>18</v>
      </c>
      <c r="V52" s="48">
        <v>3</v>
      </c>
      <c r="W52" s="67">
        <v>3</v>
      </c>
      <c r="X52" s="48"/>
      <c r="Y52" s="48">
        <v>63.287999999999997</v>
      </c>
      <c r="Z52" s="68">
        <v>18600.343199999999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56">
        <f t="shared" si="1"/>
        <v>0</v>
      </c>
      <c r="AJ52" s="254"/>
      <c r="AK52" s="56"/>
      <c r="AL52" s="21"/>
    </row>
    <row r="53" spans="2:38" s="5" customFormat="1" ht="22.5" customHeight="1" x14ac:dyDescent="0.4">
      <c r="B53" s="57" t="s">
        <v>175</v>
      </c>
      <c r="C53" s="58" t="s">
        <v>49</v>
      </c>
      <c r="D53" s="285">
        <v>18</v>
      </c>
      <c r="E53" s="72" t="s">
        <v>136</v>
      </c>
      <c r="F53" s="60"/>
      <c r="G53" s="61"/>
      <c r="H53" s="62"/>
      <c r="I53" s="63">
        <v>4</v>
      </c>
      <c r="J53" s="64">
        <v>293</v>
      </c>
      <c r="K53" s="65" t="s">
        <v>248</v>
      </c>
      <c r="L53" s="47" t="s">
        <v>249</v>
      </c>
      <c r="M53" s="48">
        <v>1</v>
      </c>
      <c r="N53" s="66" t="s">
        <v>250</v>
      </c>
      <c r="O53" s="66">
        <v>0</v>
      </c>
      <c r="P53" s="66">
        <v>0</v>
      </c>
      <c r="Q53" s="66" t="s">
        <v>84</v>
      </c>
      <c r="R53" s="326" t="s">
        <v>251</v>
      </c>
      <c r="S53" s="66">
        <v>0</v>
      </c>
      <c r="T53" s="66">
        <v>0</v>
      </c>
      <c r="U53" s="48">
        <v>13</v>
      </c>
      <c r="V53" s="48">
        <v>4</v>
      </c>
      <c r="W53" s="67">
        <v>4</v>
      </c>
      <c r="X53" s="48"/>
      <c r="Y53" s="48">
        <v>60.943999999999996</v>
      </c>
      <c r="Z53" s="68">
        <v>17911.441599999998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56">
        <f t="shared" si="1"/>
        <v>0</v>
      </c>
      <c r="AJ53" s="254"/>
      <c r="AK53" s="56"/>
      <c r="AL53" s="21"/>
    </row>
    <row r="54" spans="2:38" s="5" customFormat="1" ht="22.5" customHeight="1" x14ac:dyDescent="0.4">
      <c r="B54" s="57" t="s">
        <v>175</v>
      </c>
      <c r="C54" s="58" t="s">
        <v>252</v>
      </c>
      <c r="D54" s="285" t="s">
        <v>2511</v>
      </c>
      <c r="E54" s="72" t="s">
        <v>253</v>
      </c>
      <c r="F54" s="60"/>
      <c r="G54" s="61"/>
      <c r="H54" s="62"/>
      <c r="I54" s="63">
        <v>1</v>
      </c>
      <c r="J54" s="64">
        <v>293</v>
      </c>
      <c r="K54" s="65" t="s">
        <v>254</v>
      </c>
      <c r="L54" s="47" t="s">
        <v>96</v>
      </c>
      <c r="M54" s="48">
        <v>1</v>
      </c>
      <c r="N54" s="66" t="s">
        <v>97</v>
      </c>
      <c r="O54" s="66">
        <v>0</v>
      </c>
      <c r="P54" s="66">
        <v>0</v>
      </c>
      <c r="Q54" s="326">
        <v>0</v>
      </c>
      <c r="R54" s="66">
        <v>0</v>
      </c>
      <c r="S54" s="66">
        <v>0</v>
      </c>
      <c r="T54" s="326" t="s">
        <v>64</v>
      </c>
      <c r="U54" s="48">
        <v>36</v>
      </c>
      <c r="V54" s="48">
        <v>1</v>
      </c>
      <c r="W54" s="67">
        <v>1</v>
      </c>
      <c r="X54" s="48"/>
      <c r="Y54" s="48">
        <v>10.548</v>
      </c>
      <c r="Z54" s="68">
        <v>3100.0572000000002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56">
        <f t="shared" si="1"/>
        <v>0</v>
      </c>
      <c r="AJ54" s="254"/>
      <c r="AK54" s="56"/>
      <c r="AL54" s="21"/>
    </row>
    <row r="55" spans="2:38" s="5" customFormat="1" ht="22.5" customHeight="1" x14ac:dyDescent="0.4">
      <c r="B55" s="57" t="s">
        <v>175</v>
      </c>
      <c r="C55" s="58" t="s">
        <v>252</v>
      </c>
      <c r="D55" s="285" t="s">
        <v>2511</v>
      </c>
      <c r="E55" s="72" t="s">
        <v>253</v>
      </c>
      <c r="F55" s="60"/>
      <c r="G55" s="61"/>
      <c r="H55" s="62"/>
      <c r="I55" s="63">
        <v>1</v>
      </c>
      <c r="J55" s="64">
        <v>293</v>
      </c>
      <c r="K55" s="65" t="s">
        <v>255</v>
      </c>
      <c r="L55" s="47" t="s">
        <v>172</v>
      </c>
      <c r="M55" s="48">
        <v>1</v>
      </c>
      <c r="N55" s="66" t="s">
        <v>97</v>
      </c>
      <c r="O55" s="66">
        <v>0</v>
      </c>
      <c r="P55" s="66">
        <v>0</v>
      </c>
      <c r="Q55" s="66">
        <v>0</v>
      </c>
      <c r="R55" s="66">
        <v>0</v>
      </c>
      <c r="S55" s="326" t="s">
        <v>55</v>
      </c>
      <c r="T55" s="326">
        <v>0</v>
      </c>
      <c r="U55" s="48">
        <v>36</v>
      </c>
      <c r="V55" s="48">
        <v>2</v>
      </c>
      <c r="W55" s="67">
        <v>2</v>
      </c>
      <c r="X55" s="48"/>
      <c r="Y55" s="48">
        <v>21.096</v>
      </c>
      <c r="Z55" s="68">
        <v>6200.1144000000004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56">
        <f t="shared" si="1"/>
        <v>0</v>
      </c>
      <c r="AJ55" s="254"/>
      <c r="AK55" s="56"/>
      <c r="AL55" s="21"/>
    </row>
    <row r="56" spans="2:38" s="5" customFormat="1" ht="22.5" customHeight="1" x14ac:dyDescent="0.4">
      <c r="B56" s="57" t="s">
        <v>175</v>
      </c>
      <c r="C56" s="58" t="s">
        <v>252</v>
      </c>
      <c r="D56" s="285" t="s">
        <v>2512</v>
      </c>
      <c r="E56" s="72" t="s">
        <v>256</v>
      </c>
      <c r="F56" s="60"/>
      <c r="G56" s="61"/>
      <c r="H56" s="62"/>
      <c r="I56" s="63">
        <v>1</v>
      </c>
      <c r="J56" s="64">
        <v>293</v>
      </c>
      <c r="K56" s="65" t="s">
        <v>246</v>
      </c>
      <c r="L56" s="47" t="s">
        <v>108</v>
      </c>
      <c r="M56" s="48">
        <v>1</v>
      </c>
      <c r="N56" s="66" t="s">
        <v>247</v>
      </c>
      <c r="O56" s="66">
        <v>0</v>
      </c>
      <c r="P56" s="66">
        <v>0</v>
      </c>
      <c r="Q56" s="326" t="s">
        <v>84</v>
      </c>
      <c r="R56" s="326">
        <v>0</v>
      </c>
      <c r="S56" s="326" t="s">
        <v>85</v>
      </c>
      <c r="T56" s="326">
        <v>0</v>
      </c>
      <c r="U56" s="48">
        <v>18</v>
      </c>
      <c r="V56" s="48">
        <v>1</v>
      </c>
      <c r="W56" s="67">
        <v>1</v>
      </c>
      <c r="X56" s="48"/>
      <c r="Y56" s="48">
        <v>5.274</v>
      </c>
      <c r="Z56" s="68">
        <v>1550.0286000000001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56">
        <f t="shared" si="1"/>
        <v>0</v>
      </c>
      <c r="AJ56" s="254"/>
      <c r="AK56" s="56"/>
      <c r="AL56" s="21"/>
    </row>
    <row r="57" spans="2:38" s="5" customFormat="1" ht="22.5" customHeight="1" x14ac:dyDescent="0.4">
      <c r="B57" s="57" t="s">
        <v>257</v>
      </c>
      <c r="C57" s="58" t="s">
        <v>175</v>
      </c>
      <c r="D57" s="285">
        <v>1</v>
      </c>
      <c r="E57" s="72" t="s">
        <v>258</v>
      </c>
      <c r="F57" s="60"/>
      <c r="G57" s="61"/>
      <c r="H57" s="62"/>
      <c r="I57" s="63">
        <v>4</v>
      </c>
      <c r="J57" s="64">
        <v>293</v>
      </c>
      <c r="K57" s="65" t="s">
        <v>259</v>
      </c>
      <c r="L57" s="47" t="s">
        <v>108</v>
      </c>
      <c r="M57" s="48">
        <v>1</v>
      </c>
      <c r="N57" s="66" t="s">
        <v>218</v>
      </c>
      <c r="O57" s="66">
        <v>0</v>
      </c>
      <c r="P57" s="66">
        <v>0</v>
      </c>
      <c r="Q57" s="326" t="s">
        <v>84</v>
      </c>
      <c r="R57" s="326">
        <v>0</v>
      </c>
      <c r="S57" s="66">
        <v>0</v>
      </c>
      <c r="T57" s="66">
        <v>0</v>
      </c>
      <c r="U57" s="48">
        <v>47</v>
      </c>
      <c r="V57" s="48">
        <v>1</v>
      </c>
      <c r="W57" s="67">
        <v>1</v>
      </c>
      <c r="X57" s="48"/>
      <c r="Y57" s="48">
        <v>55.084000000000003</v>
      </c>
      <c r="Z57" s="68">
        <v>16189.187600000001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56">
        <f t="shared" si="1"/>
        <v>0</v>
      </c>
      <c r="AJ57" s="254"/>
      <c r="AK57" s="56"/>
      <c r="AL57" s="21"/>
    </row>
    <row r="58" spans="2:38" s="5" customFormat="1" ht="22.5" customHeight="1" x14ac:dyDescent="0.4">
      <c r="B58" s="57" t="s">
        <v>257</v>
      </c>
      <c r="C58" s="58" t="s">
        <v>175</v>
      </c>
      <c r="D58" s="285">
        <v>2</v>
      </c>
      <c r="E58" s="72" t="s">
        <v>260</v>
      </c>
      <c r="F58" s="60"/>
      <c r="G58" s="61"/>
      <c r="H58" s="62"/>
      <c r="I58" s="63">
        <v>4</v>
      </c>
      <c r="J58" s="64">
        <v>293</v>
      </c>
      <c r="K58" s="65" t="s">
        <v>261</v>
      </c>
      <c r="L58" s="47" t="s">
        <v>262</v>
      </c>
      <c r="M58" s="48">
        <v>1</v>
      </c>
      <c r="N58" s="66" t="s">
        <v>247</v>
      </c>
      <c r="O58" s="66">
        <v>0</v>
      </c>
      <c r="P58" s="66">
        <v>0</v>
      </c>
      <c r="Q58" s="326" t="s">
        <v>84</v>
      </c>
      <c r="R58" s="326">
        <v>0</v>
      </c>
      <c r="S58" s="66">
        <v>0</v>
      </c>
      <c r="T58" s="66">
        <v>0</v>
      </c>
      <c r="U58" s="48">
        <v>18</v>
      </c>
      <c r="V58" s="48">
        <v>1</v>
      </c>
      <c r="W58" s="67">
        <v>1</v>
      </c>
      <c r="X58" s="48"/>
      <c r="Y58" s="48">
        <v>21.096</v>
      </c>
      <c r="Z58" s="68">
        <v>6200.1144000000004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56">
        <f t="shared" si="1"/>
        <v>0</v>
      </c>
      <c r="AJ58" s="254"/>
      <c r="AK58" s="56"/>
      <c r="AL58" s="21"/>
    </row>
    <row r="59" spans="2:38" s="5" customFormat="1" ht="22.5" customHeight="1" x14ac:dyDescent="0.4">
      <c r="B59" s="57" t="s">
        <v>257</v>
      </c>
      <c r="C59" s="58" t="s">
        <v>175</v>
      </c>
      <c r="D59" s="285">
        <v>3</v>
      </c>
      <c r="E59" s="72" t="s">
        <v>263</v>
      </c>
      <c r="F59" s="60"/>
      <c r="G59" s="61"/>
      <c r="H59" s="62"/>
      <c r="I59" s="63">
        <v>1</v>
      </c>
      <c r="J59" s="64">
        <v>12</v>
      </c>
      <c r="K59" s="65" t="s">
        <v>246</v>
      </c>
      <c r="L59" s="47" t="s">
        <v>108</v>
      </c>
      <c r="M59" s="48">
        <v>1</v>
      </c>
      <c r="N59" s="66" t="s">
        <v>247</v>
      </c>
      <c r="O59" s="66">
        <v>0</v>
      </c>
      <c r="P59" s="66">
        <v>0</v>
      </c>
      <c r="Q59" s="326" t="s">
        <v>84</v>
      </c>
      <c r="R59" s="326">
        <v>0</v>
      </c>
      <c r="S59" s="326" t="s">
        <v>85</v>
      </c>
      <c r="T59" s="326">
        <v>0</v>
      </c>
      <c r="U59" s="48">
        <v>18</v>
      </c>
      <c r="V59" s="48">
        <v>1</v>
      </c>
      <c r="W59" s="67">
        <v>1</v>
      </c>
      <c r="X59" s="48"/>
      <c r="Y59" s="48">
        <v>0.21599999999999997</v>
      </c>
      <c r="Z59" s="68">
        <v>63.482399999999998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56">
        <f t="shared" si="1"/>
        <v>0</v>
      </c>
      <c r="AJ59" s="254"/>
      <c r="AK59" s="56"/>
      <c r="AL59" s="21"/>
    </row>
    <row r="60" spans="2:38" s="5" customFormat="1" ht="22.5" customHeight="1" x14ac:dyDescent="0.4">
      <c r="B60" s="57"/>
      <c r="C60" s="58"/>
      <c r="D60" s="58"/>
      <c r="E60" s="72"/>
      <c r="F60" s="60"/>
      <c r="G60" s="61"/>
      <c r="H60" s="62"/>
      <c r="I60" s="63"/>
      <c r="J60" s="64"/>
      <c r="K60" s="65" t="s">
        <v>175</v>
      </c>
      <c r="L60" s="47" t="s">
        <v>176</v>
      </c>
      <c r="M60" s="48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48">
        <v>0</v>
      </c>
      <c r="V60" s="48">
        <v>3</v>
      </c>
      <c r="W60" s="67">
        <v>0</v>
      </c>
      <c r="X60" s="48"/>
      <c r="Y60" s="48" t="s">
        <v>175</v>
      </c>
      <c r="Z60" s="68" t="s">
        <v>175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56">
        <f t="shared" si="1"/>
        <v>0</v>
      </c>
      <c r="AJ60" s="254"/>
      <c r="AK60" s="56"/>
      <c r="AL60" s="21"/>
    </row>
    <row r="61" spans="2:38" s="5" customFormat="1" ht="22.5" customHeight="1" x14ac:dyDescent="0.4">
      <c r="B61" s="57"/>
      <c r="C61" s="58"/>
      <c r="D61" s="58"/>
      <c r="E61" s="72"/>
      <c r="F61" s="60"/>
      <c r="G61" s="61"/>
      <c r="H61" s="62"/>
      <c r="I61" s="63"/>
      <c r="J61" s="64"/>
      <c r="K61" s="65" t="s">
        <v>175</v>
      </c>
      <c r="L61" s="47" t="s">
        <v>176</v>
      </c>
      <c r="M61" s="48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48">
        <v>0</v>
      </c>
      <c r="V61" s="48">
        <v>4</v>
      </c>
      <c r="W61" s="67">
        <v>0</v>
      </c>
      <c r="X61" s="48"/>
      <c r="Y61" s="48" t="s">
        <v>175</v>
      </c>
      <c r="Z61" s="68" t="s">
        <v>175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56">
        <f t="shared" si="1"/>
        <v>0</v>
      </c>
      <c r="AJ61" s="254"/>
      <c r="AK61" s="56"/>
      <c r="AL61" s="21"/>
    </row>
    <row r="62" spans="2:38" s="5" customFormat="1" ht="22.5" customHeight="1" thickBot="1" x14ac:dyDescent="0.45">
      <c r="B62" s="83"/>
      <c r="C62" s="84"/>
      <c r="D62" s="84"/>
      <c r="E62" s="85"/>
      <c r="F62" s="85"/>
      <c r="G62" s="307"/>
      <c r="H62" s="308"/>
      <c r="I62" s="89"/>
      <c r="J62" s="90"/>
      <c r="K62" s="91" t="s">
        <v>175</v>
      </c>
      <c r="L62" s="92" t="s">
        <v>176</v>
      </c>
      <c r="M62" s="93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3">
        <v>0</v>
      </c>
      <c r="V62" s="93"/>
      <c r="W62" s="67" t="s">
        <v>175</v>
      </c>
      <c r="X62" s="225"/>
      <c r="Y62" s="93" t="s">
        <v>175</v>
      </c>
      <c r="Z62" s="95" t="s">
        <v>175</v>
      </c>
      <c r="AA62" s="150"/>
      <c r="AB62" s="147"/>
      <c r="AC62" s="69"/>
      <c r="AD62" s="69"/>
      <c r="AE62" s="70"/>
      <c r="AF62" s="71"/>
      <c r="AG62" s="70"/>
      <c r="AH62" s="70">
        <f t="shared" si="0"/>
        <v>0</v>
      </c>
      <c r="AI62" s="252">
        <f t="shared" si="1"/>
        <v>0</v>
      </c>
      <c r="AJ62" s="232"/>
      <c r="AK62" s="233"/>
      <c r="AL62" s="21"/>
    </row>
    <row r="63" spans="2:38" s="5" customFormat="1" ht="30" customHeight="1" thickTop="1" x14ac:dyDescent="0.4">
      <c r="C63" s="19"/>
      <c r="D63" s="19"/>
      <c r="E63" s="19"/>
      <c r="F63" s="19"/>
      <c r="G63" s="19"/>
      <c r="H63" s="19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239"/>
      <c r="Y63" s="309" t="s">
        <v>26</v>
      </c>
      <c r="Z63" s="309" t="s">
        <v>27</v>
      </c>
      <c r="AA63" s="97"/>
      <c r="AB63" s="97"/>
      <c r="AC63" s="97"/>
      <c r="AD63" s="97"/>
      <c r="AE63" s="97"/>
      <c r="AF63" s="97"/>
      <c r="AG63" s="99"/>
      <c r="AH63" s="100" t="s">
        <v>35</v>
      </c>
      <c r="AI63" s="100" t="s">
        <v>36</v>
      </c>
      <c r="AJ63" s="21"/>
    </row>
    <row r="64" spans="2:38" s="5" customFormat="1" ht="15" customHeight="1" thickBot="1" x14ac:dyDescent="0.45">
      <c r="C64" s="19"/>
      <c r="D64" s="19"/>
      <c r="E64" s="19"/>
      <c r="F64" s="19"/>
      <c r="G64" s="19"/>
      <c r="H64" s="19"/>
      <c r="Y64" s="310" t="s">
        <v>44</v>
      </c>
      <c r="Z64" s="311">
        <v>10</v>
      </c>
      <c r="AH64" s="103" t="s">
        <v>44</v>
      </c>
      <c r="AI64" s="103">
        <v>10</v>
      </c>
      <c r="AJ64" s="21"/>
    </row>
    <row r="65" spans="3:38" s="104" customFormat="1" ht="33" customHeight="1" thickTop="1" thickBot="1" x14ac:dyDescent="0.45">
      <c r="C65" s="105"/>
      <c r="D65" s="105"/>
      <c r="E65" s="105"/>
      <c r="F65" s="105"/>
      <c r="G65" s="105"/>
      <c r="H65" s="105"/>
      <c r="Y65" s="312">
        <f>SUM(Y9:Y62)</f>
        <v>24337.075500000006</v>
      </c>
      <c r="Z65" s="313">
        <f>SUM(Z9:Z62)</f>
        <v>7152666.4894500012</v>
      </c>
      <c r="AA65" s="108"/>
      <c r="AB65" s="108"/>
      <c r="AC65" s="108"/>
      <c r="AD65" s="108"/>
      <c r="AE65" s="108"/>
      <c r="AF65" s="108"/>
      <c r="AG65" s="108"/>
      <c r="AH65" s="314">
        <f>SUM(AH9:AH62)</f>
        <v>0</v>
      </c>
      <c r="AI65" s="315">
        <f>SUM(AI9:AI62)</f>
        <v>0</v>
      </c>
      <c r="AJ65" s="111"/>
    </row>
    <row r="66" spans="3:38" s="104" customFormat="1" ht="39.950000000000003" customHeight="1" thickTop="1" thickBot="1" x14ac:dyDescent="0.45">
      <c r="C66" s="105"/>
      <c r="D66" s="105"/>
      <c r="E66" s="105"/>
      <c r="F66" s="105"/>
      <c r="G66" s="105"/>
      <c r="H66" s="105"/>
      <c r="Y66" s="316"/>
      <c r="Z66" s="317" t="s">
        <v>197</v>
      </c>
      <c r="AA66" s="108"/>
      <c r="AB66" s="108"/>
      <c r="AC66" s="108"/>
      <c r="AD66" s="108"/>
      <c r="AE66" s="108"/>
      <c r="AF66" s="108"/>
      <c r="AG66" s="108"/>
      <c r="AH66" s="316"/>
      <c r="AI66" s="318"/>
      <c r="AJ66" s="316"/>
      <c r="AK66" s="318"/>
      <c r="AL66" s="115"/>
    </row>
    <row r="67" spans="3:38" s="104" customFormat="1" ht="33" customHeight="1" thickTop="1" x14ac:dyDescent="0.4">
      <c r="C67" s="105"/>
      <c r="D67" s="105"/>
      <c r="E67" s="105"/>
      <c r="F67" s="105"/>
      <c r="G67" s="105"/>
      <c r="H67" s="105"/>
      <c r="Y67" s="316"/>
      <c r="Z67" s="116" t="s">
        <v>198</v>
      </c>
      <c r="AA67" s="108"/>
      <c r="AB67" s="108"/>
      <c r="AC67" s="108"/>
      <c r="AD67" s="108"/>
      <c r="AE67" s="108"/>
      <c r="AF67" s="108"/>
      <c r="AG67" s="108"/>
      <c r="AH67" s="117" t="s">
        <v>179</v>
      </c>
      <c r="AI67" s="318"/>
      <c r="AJ67" s="366" t="s">
        <v>2502</v>
      </c>
      <c r="AK67" s="319"/>
      <c r="AL67" s="115"/>
    </row>
    <row r="68" spans="3:38" s="104" customFormat="1" ht="22.5" customHeight="1" thickBot="1" x14ac:dyDescent="0.45">
      <c r="C68" s="105"/>
      <c r="D68" s="105"/>
      <c r="E68" s="105"/>
      <c r="F68" s="105"/>
      <c r="G68" s="105"/>
      <c r="H68" s="105"/>
      <c r="Y68" s="118"/>
      <c r="Z68" s="119" t="s">
        <v>180</v>
      </c>
      <c r="AA68" s="108"/>
      <c r="AB68" s="108"/>
      <c r="AC68" s="108"/>
      <c r="AD68" s="108"/>
      <c r="AE68" s="108"/>
      <c r="AF68" s="108"/>
      <c r="AG68" s="108"/>
      <c r="AH68" s="120" t="s">
        <v>181</v>
      </c>
      <c r="AI68" s="108"/>
      <c r="AJ68" s="367"/>
      <c r="AK68" s="108"/>
      <c r="AL68" s="121"/>
    </row>
    <row r="69" spans="3:38" s="5" customFormat="1" ht="39.950000000000003" customHeight="1" thickTop="1" thickBot="1" x14ac:dyDescent="0.45">
      <c r="C69" s="19"/>
      <c r="D69" s="19"/>
      <c r="E69" s="19"/>
      <c r="F69" s="19"/>
      <c r="G69" s="19"/>
      <c r="H69" s="19"/>
      <c r="Y69" s="122"/>
      <c r="Z69" s="313">
        <v>711638.6029411765</v>
      </c>
      <c r="AA69" s="124"/>
      <c r="AB69" s="124"/>
      <c r="AC69" s="124"/>
      <c r="AD69" s="124"/>
      <c r="AE69" s="124"/>
      <c r="AF69" s="124"/>
      <c r="AG69" s="124"/>
      <c r="AH69" s="320">
        <f>(Y65-AH65)*$E$5/1000</f>
        <v>10.464942465000002</v>
      </c>
      <c r="AI69" s="321"/>
      <c r="AJ69" s="322">
        <f>1-AH65/Y65</f>
        <v>1</v>
      </c>
      <c r="AK69" s="321"/>
      <c r="AL69" s="323"/>
    </row>
    <row r="70" spans="3:38" s="5" customFormat="1" ht="37.5" customHeight="1" thickTop="1" x14ac:dyDescent="0.4">
      <c r="C70" s="19"/>
      <c r="D70" s="19"/>
      <c r="E70" s="19"/>
      <c r="F70" s="19"/>
      <c r="G70" s="19"/>
      <c r="H70" s="19"/>
      <c r="Z70" s="128" t="s">
        <v>199</v>
      </c>
      <c r="AA70" s="129"/>
      <c r="AB70" s="129"/>
      <c r="AC70" s="129"/>
      <c r="AD70" s="129"/>
      <c r="AE70" s="129"/>
      <c r="AF70" s="129"/>
      <c r="AG70" s="129"/>
      <c r="AH70" s="129"/>
      <c r="AJ70" s="129"/>
    </row>
    <row r="71" spans="3:38" s="5" customFormat="1" ht="39.950000000000003" customHeight="1" x14ac:dyDescent="0.4">
      <c r="C71" s="19"/>
      <c r="D71" s="19"/>
      <c r="E71" s="19"/>
      <c r="F71" s="19"/>
      <c r="G71" s="19"/>
      <c r="H71" s="19"/>
    </row>
  </sheetData>
  <autoFilter ref="B1:AK71"/>
  <mergeCells count="23">
    <mergeCell ref="AJ67:AJ68"/>
    <mergeCell ref="T7:T8"/>
    <mergeCell ref="X7:X8"/>
    <mergeCell ref="AA7:AA8"/>
    <mergeCell ref="AB7:AB8"/>
    <mergeCell ref="AC7:AC8"/>
    <mergeCell ref="AD7:AD8"/>
    <mergeCell ref="S7:S8"/>
    <mergeCell ref="K6:Z6"/>
    <mergeCell ref="AB6:AI6"/>
    <mergeCell ref="B7:B8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P7:P8"/>
    <mergeCell ref="Q7:Q8"/>
    <mergeCell ref="R7:R8"/>
  </mergeCells>
  <phoneticPr fontId="2"/>
  <pageMargins left="0.7" right="0.7" top="0.75" bottom="0.75" header="0.3" footer="0.3"/>
  <pageSetup paperSize="8" scale="28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295"/>
  <sheetViews>
    <sheetView topLeftCell="E189" zoomScale="40" zoomScaleNormal="40" workbookViewId="0">
      <selection activeCell="AC205" sqref="AC205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4" style="131" bestFit="1" customWidth="1"/>
    <col min="35" max="35" width="22.625" style="131" customWidth="1"/>
    <col min="36" max="36" width="24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2496</v>
      </c>
      <c r="C1" s="2"/>
      <c r="D1" s="2"/>
      <c r="E1" s="2"/>
      <c r="F1" s="3"/>
      <c r="G1" s="2"/>
      <c r="H1" s="2"/>
      <c r="I1" s="2"/>
      <c r="J1" s="2"/>
      <c r="K1" s="2"/>
      <c r="L1" s="4"/>
      <c r="Z1" s="5">
        <v>25</v>
      </c>
    </row>
    <row r="2" spans="2:38" s="5" customFormat="1" ht="33.6" customHeight="1" x14ac:dyDescent="0.4">
      <c r="B2" s="237" t="s">
        <v>264</v>
      </c>
      <c r="C2" s="238"/>
      <c r="D2" s="238"/>
      <c r="E2" s="238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0.100000000000001" customHeight="1" thickBot="1" x14ac:dyDescent="0.45">
      <c r="B3" s="235" t="s">
        <v>1</v>
      </c>
      <c r="C3" s="235"/>
      <c r="D3" s="235"/>
      <c r="E3" s="236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17" t="s">
        <v>4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20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1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15.75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265</v>
      </c>
      <c r="C9" s="159" t="s">
        <v>49</v>
      </c>
      <c r="D9" s="289">
        <v>1</v>
      </c>
      <c r="E9" s="160" t="s">
        <v>266</v>
      </c>
      <c r="F9" s="41"/>
      <c r="G9" s="42"/>
      <c r="H9" s="43"/>
      <c r="I9" s="44">
        <v>9</v>
      </c>
      <c r="J9" s="45">
        <v>245</v>
      </c>
      <c r="K9" s="46" t="s">
        <v>267</v>
      </c>
      <c r="L9" s="47" t="s">
        <v>96</v>
      </c>
      <c r="M9" s="48">
        <v>1</v>
      </c>
      <c r="N9" s="49" t="s">
        <v>118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28</v>
      </c>
      <c r="V9" s="50">
        <v>1</v>
      </c>
      <c r="W9" s="50">
        <v>1</v>
      </c>
      <c r="X9" s="50"/>
      <c r="Y9" s="50">
        <v>61.74</v>
      </c>
      <c r="Z9" s="51">
        <v>15435</v>
      </c>
      <c r="AA9" s="148"/>
      <c r="AB9" s="52"/>
      <c r="AC9" s="52"/>
      <c r="AD9" s="52"/>
      <c r="AE9" s="53"/>
      <c r="AF9" s="54"/>
      <c r="AG9" s="53"/>
      <c r="AH9" s="55">
        <f t="shared" ref="AH9:AH271" si="0">(AF9/1000)*I9*J9*AG9</f>
        <v>0</v>
      </c>
      <c r="AI9" s="247">
        <f t="shared" ref="AI9:AI271" si="1">AH9*$E$4*$E$3</f>
        <v>0</v>
      </c>
      <c r="AJ9" s="242"/>
      <c r="AK9" s="56"/>
      <c r="AL9" s="21"/>
    </row>
    <row r="10" spans="2:38" s="5" customFormat="1" ht="22.5" customHeight="1" x14ac:dyDescent="0.4">
      <c r="B10" s="155" t="s">
        <v>265</v>
      </c>
      <c r="C10" s="161" t="s">
        <v>49</v>
      </c>
      <c r="D10" s="290">
        <v>1</v>
      </c>
      <c r="E10" s="134" t="s">
        <v>266</v>
      </c>
      <c r="F10" s="60"/>
      <c r="G10" s="61"/>
      <c r="H10" s="62"/>
      <c r="I10" s="63">
        <v>9</v>
      </c>
      <c r="J10" s="64">
        <v>245</v>
      </c>
      <c r="K10" s="65" t="s">
        <v>268</v>
      </c>
      <c r="L10" s="47" t="s">
        <v>96</v>
      </c>
      <c r="M10" s="48">
        <v>2</v>
      </c>
      <c r="N10" s="66" t="s">
        <v>118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48">
        <v>28</v>
      </c>
      <c r="V10" s="48">
        <v>2</v>
      </c>
      <c r="W10" s="67">
        <v>4</v>
      </c>
      <c r="X10" s="48"/>
      <c r="Y10" s="48">
        <v>246.96</v>
      </c>
      <c r="Z10" s="68">
        <v>61740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155" t="s">
        <v>265</v>
      </c>
      <c r="C11" s="161" t="s">
        <v>49</v>
      </c>
      <c r="D11" s="290">
        <v>2</v>
      </c>
      <c r="E11" s="162" t="s">
        <v>269</v>
      </c>
      <c r="F11" s="60"/>
      <c r="G11" s="61"/>
      <c r="H11" s="62"/>
      <c r="I11" s="63">
        <v>8.5</v>
      </c>
      <c r="J11" s="64">
        <v>200</v>
      </c>
      <c r="K11" s="65" t="s">
        <v>270</v>
      </c>
      <c r="L11" s="47" t="s">
        <v>271</v>
      </c>
      <c r="M11" s="48">
        <v>1</v>
      </c>
      <c r="N11" s="66" t="s">
        <v>149</v>
      </c>
      <c r="O11" s="66">
        <v>0</v>
      </c>
      <c r="P11" s="66">
        <v>0</v>
      </c>
      <c r="Q11" s="66">
        <v>0</v>
      </c>
      <c r="R11" s="66" t="s">
        <v>272</v>
      </c>
      <c r="S11" s="66">
        <v>0</v>
      </c>
      <c r="T11" s="66">
        <v>0</v>
      </c>
      <c r="U11" s="48">
        <v>47</v>
      </c>
      <c r="V11" s="48">
        <v>2</v>
      </c>
      <c r="W11" s="67">
        <v>2</v>
      </c>
      <c r="X11" s="48"/>
      <c r="Y11" s="48">
        <v>159.80000000000001</v>
      </c>
      <c r="Z11" s="68">
        <v>39950.000000000007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155" t="s">
        <v>265</v>
      </c>
      <c r="C12" s="161" t="s">
        <v>49</v>
      </c>
      <c r="D12" s="290">
        <v>2</v>
      </c>
      <c r="E12" s="162" t="s">
        <v>269</v>
      </c>
      <c r="F12" s="60"/>
      <c r="G12" s="61"/>
      <c r="H12" s="62"/>
      <c r="I12" s="63">
        <v>8.5</v>
      </c>
      <c r="J12" s="64">
        <v>200</v>
      </c>
      <c r="K12" s="65" t="s">
        <v>273</v>
      </c>
      <c r="L12" s="47" t="s">
        <v>96</v>
      </c>
      <c r="M12" s="48">
        <v>2</v>
      </c>
      <c r="N12" s="66" t="s">
        <v>149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47</v>
      </c>
      <c r="V12" s="48">
        <v>6</v>
      </c>
      <c r="W12" s="67">
        <v>12</v>
      </c>
      <c r="X12" s="48"/>
      <c r="Y12" s="48">
        <v>958.80000000000007</v>
      </c>
      <c r="Z12" s="68">
        <v>239700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155" t="s">
        <v>265</v>
      </c>
      <c r="C13" s="161" t="s">
        <v>49</v>
      </c>
      <c r="D13" s="290">
        <v>3</v>
      </c>
      <c r="E13" s="162" t="s">
        <v>274</v>
      </c>
      <c r="F13" s="60"/>
      <c r="G13" s="61"/>
      <c r="H13" s="62"/>
      <c r="I13" s="63">
        <v>8.5</v>
      </c>
      <c r="J13" s="64">
        <v>200</v>
      </c>
      <c r="K13" s="65" t="s">
        <v>270</v>
      </c>
      <c r="L13" s="47" t="s">
        <v>271</v>
      </c>
      <c r="M13" s="48">
        <v>1</v>
      </c>
      <c r="N13" s="66" t="s">
        <v>149</v>
      </c>
      <c r="O13" s="66">
        <v>0</v>
      </c>
      <c r="P13" s="66">
        <v>0</v>
      </c>
      <c r="Q13" s="66">
        <v>0</v>
      </c>
      <c r="R13" s="66" t="s">
        <v>272</v>
      </c>
      <c r="S13" s="66">
        <v>0</v>
      </c>
      <c r="T13" s="66">
        <v>0</v>
      </c>
      <c r="U13" s="48">
        <v>47</v>
      </c>
      <c r="V13" s="48">
        <v>2</v>
      </c>
      <c r="W13" s="67">
        <v>2</v>
      </c>
      <c r="X13" s="48"/>
      <c r="Y13" s="48">
        <v>159.80000000000001</v>
      </c>
      <c r="Z13" s="68">
        <v>39950.000000000007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155" t="s">
        <v>265</v>
      </c>
      <c r="C14" s="161" t="s">
        <v>49</v>
      </c>
      <c r="D14" s="290">
        <v>3</v>
      </c>
      <c r="E14" s="162" t="s">
        <v>274</v>
      </c>
      <c r="F14" s="60"/>
      <c r="G14" s="61"/>
      <c r="H14" s="62"/>
      <c r="I14" s="63">
        <v>8.5</v>
      </c>
      <c r="J14" s="64">
        <v>200</v>
      </c>
      <c r="K14" s="65" t="s">
        <v>273</v>
      </c>
      <c r="L14" s="47" t="s">
        <v>96</v>
      </c>
      <c r="M14" s="48">
        <v>2</v>
      </c>
      <c r="N14" s="66" t="s">
        <v>149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47</v>
      </c>
      <c r="V14" s="48">
        <v>6</v>
      </c>
      <c r="W14" s="67">
        <v>12</v>
      </c>
      <c r="X14" s="48"/>
      <c r="Y14" s="48">
        <v>958.80000000000007</v>
      </c>
      <c r="Z14" s="68">
        <v>239700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155" t="s">
        <v>265</v>
      </c>
      <c r="C15" s="161" t="s">
        <v>49</v>
      </c>
      <c r="D15" s="290">
        <v>4</v>
      </c>
      <c r="E15" s="134" t="s">
        <v>275</v>
      </c>
      <c r="F15" s="60"/>
      <c r="G15" s="61"/>
      <c r="H15" s="62"/>
      <c r="I15" s="63">
        <v>3</v>
      </c>
      <c r="J15" s="64">
        <v>200</v>
      </c>
      <c r="K15" s="65" t="s">
        <v>270</v>
      </c>
      <c r="L15" s="47" t="s">
        <v>271</v>
      </c>
      <c r="M15" s="48">
        <v>1</v>
      </c>
      <c r="N15" s="66" t="s">
        <v>149</v>
      </c>
      <c r="O15" s="66">
        <v>0</v>
      </c>
      <c r="P15" s="66">
        <v>0</v>
      </c>
      <c r="Q15" s="66">
        <v>0</v>
      </c>
      <c r="R15" s="66" t="s">
        <v>272</v>
      </c>
      <c r="S15" s="66">
        <v>0</v>
      </c>
      <c r="T15" s="66">
        <v>0</v>
      </c>
      <c r="U15" s="48">
        <v>47</v>
      </c>
      <c r="V15" s="48">
        <v>2</v>
      </c>
      <c r="W15" s="67">
        <v>2</v>
      </c>
      <c r="X15" s="48"/>
      <c r="Y15" s="48">
        <v>56.400000000000006</v>
      </c>
      <c r="Z15" s="68">
        <v>14100.000000000002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155" t="s">
        <v>265</v>
      </c>
      <c r="C16" s="161" t="s">
        <v>49</v>
      </c>
      <c r="D16" s="290">
        <v>4</v>
      </c>
      <c r="E16" s="134" t="s">
        <v>275</v>
      </c>
      <c r="F16" s="60"/>
      <c r="G16" s="61"/>
      <c r="H16" s="62"/>
      <c r="I16" s="63">
        <v>3</v>
      </c>
      <c r="J16" s="64">
        <v>200</v>
      </c>
      <c r="K16" s="65" t="s">
        <v>273</v>
      </c>
      <c r="L16" s="47" t="s">
        <v>96</v>
      </c>
      <c r="M16" s="48">
        <v>2</v>
      </c>
      <c r="N16" s="66" t="s">
        <v>149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48">
        <v>47</v>
      </c>
      <c r="V16" s="48">
        <v>6</v>
      </c>
      <c r="W16" s="67">
        <v>12</v>
      </c>
      <c r="X16" s="48"/>
      <c r="Y16" s="48">
        <v>338.40000000000003</v>
      </c>
      <c r="Z16" s="68">
        <v>84600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42"/>
      <c r="AK16" s="56"/>
      <c r="AL16" s="21"/>
    </row>
    <row r="17" spans="2:38" s="5" customFormat="1" ht="22.5" customHeight="1" x14ac:dyDescent="0.4">
      <c r="B17" s="155" t="s">
        <v>265</v>
      </c>
      <c r="C17" s="161" t="s">
        <v>139</v>
      </c>
      <c r="D17" s="290">
        <v>1</v>
      </c>
      <c r="E17" s="134" t="s">
        <v>266</v>
      </c>
      <c r="F17" s="60"/>
      <c r="G17" s="61"/>
      <c r="H17" s="62"/>
      <c r="I17" s="63">
        <v>9</v>
      </c>
      <c r="J17" s="64">
        <v>245</v>
      </c>
      <c r="K17" s="65" t="s">
        <v>267</v>
      </c>
      <c r="L17" s="47" t="s">
        <v>96</v>
      </c>
      <c r="M17" s="48">
        <v>1</v>
      </c>
      <c r="N17" s="66" t="s">
        <v>118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28</v>
      </c>
      <c r="V17" s="48">
        <v>1</v>
      </c>
      <c r="W17" s="67">
        <v>1</v>
      </c>
      <c r="X17" s="48"/>
      <c r="Y17" s="48">
        <v>61.74</v>
      </c>
      <c r="Z17" s="68">
        <v>15435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155" t="s">
        <v>265</v>
      </c>
      <c r="C18" s="161" t="s">
        <v>139</v>
      </c>
      <c r="D18" s="290">
        <v>1</v>
      </c>
      <c r="E18" s="134" t="s">
        <v>266</v>
      </c>
      <c r="F18" s="60"/>
      <c r="G18" s="61"/>
      <c r="H18" s="62"/>
      <c r="I18" s="63">
        <v>9</v>
      </c>
      <c r="J18" s="64">
        <v>245</v>
      </c>
      <c r="K18" s="65" t="s">
        <v>268</v>
      </c>
      <c r="L18" s="47" t="s">
        <v>96</v>
      </c>
      <c r="M18" s="48">
        <v>2</v>
      </c>
      <c r="N18" s="66" t="s">
        <v>118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48">
        <v>28</v>
      </c>
      <c r="V18" s="48">
        <v>2</v>
      </c>
      <c r="W18" s="67">
        <v>4</v>
      </c>
      <c r="X18" s="48"/>
      <c r="Y18" s="48">
        <v>246.96</v>
      </c>
      <c r="Z18" s="68">
        <v>61740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155" t="s">
        <v>265</v>
      </c>
      <c r="C19" s="161" t="s">
        <v>139</v>
      </c>
      <c r="D19" s="290">
        <v>2</v>
      </c>
      <c r="E19" s="162" t="s">
        <v>276</v>
      </c>
      <c r="F19" s="60"/>
      <c r="G19" s="61"/>
      <c r="H19" s="62"/>
      <c r="I19" s="63">
        <v>8.5</v>
      </c>
      <c r="J19" s="64">
        <v>200</v>
      </c>
      <c r="K19" s="65" t="s">
        <v>270</v>
      </c>
      <c r="L19" s="47" t="s">
        <v>271</v>
      </c>
      <c r="M19" s="48">
        <v>1</v>
      </c>
      <c r="N19" s="66" t="s">
        <v>149</v>
      </c>
      <c r="O19" s="66">
        <v>0</v>
      </c>
      <c r="P19" s="66">
        <v>0</v>
      </c>
      <c r="Q19" s="66">
        <v>0</v>
      </c>
      <c r="R19" s="66" t="s">
        <v>272</v>
      </c>
      <c r="S19" s="66">
        <v>0</v>
      </c>
      <c r="T19" s="66">
        <v>0</v>
      </c>
      <c r="U19" s="48">
        <v>47</v>
      </c>
      <c r="V19" s="48">
        <v>2</v>
      </c>
      <c r="W19" s="67">
        <v>2</v>
      </c>
      <c r="X19" s="48"/>
      <c r="Y19" s="48">
        <v>159.80000000000001</v>
      </c>
      <c r="Z19" s="68">
        <v>39950.000000000007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155" t="s">
        <v>265</v>
      </c>
      <c r="C20" s="161" t="s">
        <v>139</v>
      </c>
      <c r="D20" s="290">
        <v>2</v>
      </c>
      <c r="E20" s="162" t="s">
        <v>276</v>
      </c>
      <c r="F20" s="60"/>
      <c r="G20" s="61"/>
      <c r="H20" s="62"/>
      <c r="I20" s="63">
        <v>8.5</v>
      </c>
      <c r="J20" s="64">
        <v>200</v>
      </c>
      <c r="K20" s="65" t="s">
        <v>273</v>
      </c>
      <c r="L20" s="47" t="s">
        <v>96</v>
      </c>
      <c r="M20" s="48">
        <v>2</v>
      </c>
      <c r="N20" s="66" t="s">
        <v>149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48">
        <v>47</v>
      </c>
      <c r="V20" s="48">
        <v>6</v>
      </c>
      <c r="W20" s="67">
        <v>12</v>
      </c>
      <c r="X20" s="48"/>
      <c r="Y20" s="48">
        <v>958.80000000000007</v>
      </c>
      <c r="Z20" s="68">
        <v>239700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155" t="s">
        <v>265</v>
      </c>
      <c r="C21" s="161" t="s">
        <v>139</v>
      </c>
      <c r="D21" s="290">
        <v>3</v>
      </c>
      <c r="E21" s="162" t="s">
        <v>277</v>
      </c>
      <c r="F21" s="60"/>
      <c r="G21" s="61"/>
      <c r="H21" s="62"/>
      <c r="I21" s="63">
        <v>8.5</v>
      </c>
      <c r="J21" s="64">
        <v>200</v>
      </c>
      <c r="K21" s="65" t="s">
        <v>270</v>
      </c>
      <c r="L21" s="47" t="s">
        <v>271</v>
      </c>
      <c r="M21" s="48">
        <v>1</v>
      </c>
      <c r="N21" s="66" t="s">
        <v>149</v>
      </c>
      <c r="O21" s="66">
        <v>0</v>
      </c>
      <c r="P21" s="66">
        <v>0</v>
      </c>
      <c r="Q21" s="66">
        <v>0</v>
      </c>
      <c r="R21" s="66" t="s">
        <v>272</v>
      </c>
      <c r="S21" s="66">
        <v>0</v>
      </c>
      <c r="T21" s="66">
        <v>0</v>
      </c>
      <c r="U21" s="48">
        <v>47</v>
      </c>
      <c r="V21" s="48">
        <v>2</v>
      </c>
      <c r="W21" s="67">
        <v>2</v>
      </c>
      <c r="X21" s="48"/>
      <c r="Y21" s="48">
        <v>159.80000000000001</v>
      </c>
      <c r="Z21" s="68">
        <v>39950.000000000007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155" t="s">
        <v>265</v>
      </c>
      <c r="C22" s="161" t="s">
        <v>139</v>
      </c>
      <c r="D22" s="290">
        <v>3</v>
      </c>
      <c r="E22" s="162" t="s">
        <v>277</v>
      </c>
      <c r="F22" s="60"/>
      <c r="G22" s="61"/>
      <c r="H22" s="62"/>
      <c r="I22" s="63">
        <v>8.5</v>
      </c>
      <c r="J22" s="64">
        <v>200</v>
      </c>
      <c r="K22" s="65" t="s">
        <v>273</v>
      </c>
      <c r="L22" s="47" t="s">
        <v>96</v>
      </c>
      <c r="M22" s="48">
        <v>2</v>
      </c>
      <c r="N22" s="66" t="s">
        <v>149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48">
        <v>47</v>
      </c>
      <c r="V22" s="48">
        <v>6</v>
      </c>
      <c r="W22" s="67">
        <v>12</v>
      </c>
      <c r="X22" s="48"/>
      <c r="Y22" s="48">
        <v>958.80000000000007</v>
      </c>
      <c r="Z22" s="68">
        <v>239700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155" t="s">
        <v>265</v>
      </c>
      <c r="C23" s="161" t="s">
        <v>139</v>
      </c>
      <c r="D23" s="290">
        <v>4</v>
      </c>
      <c r="E23" s="134" t="s">
        <v>278</v>
      </c>
      <c r="F23" s="60"/>
      <c r="G23" s="61"/>
      <c r="H23" s="62"/>
      <c r="I23" s="63">
        <v>3</v>
      </c>
      <c r="J23" s="64">
        <v>200</v>
      </c>
      <c r="K23" s="65" t="s">
        <v>270</v>
      </c>
      <c r="L23" s="47" t="s">
        <v>271</v>
      </c>
      <c r="M23" s="48">
        <v>1</v>
      </c>
      <c r="N23" s="66" t="s">
        <v>149</v>
      </c>
      <c r="O23" s="66">
        <v>0</v>
      </c>
      <c r="P23" s="66">
        <v>0</v>
      </c>
      <c r="Q23" s="66">
        <v>0</v>
      </c>
      <c r="R23" s="66" t="s">
        <v>272</v>
      </c>
      <c r="S23" s="66">
        <v>0</v>
      </c>
      <c r="T23" s="66">
        <v>0</v>
      </c>
      <c r="U23" s="48">
        <v>47</v>
      </c>
      <c r="V23" s="48">
        <v>2</v>
      </c>
      <c r="W23" s="67">
        <v>2</v>
      </c>
      <c r="X23" s="48"/>
      <c r="Y23" s="48">
        <v>56.400000000000006</v>
      </c>
      <c r="Z23" s="68">
        <v>14100.000000000002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155" t="s">
        <v>265</v>
      </c>
      <c r="C24" s="161" t="s">
        <v>139</v>
      </c>
      <c r="D24" s="290">
        <v>4</v>
      </c>
      <c r="E24" s="134" t="s">
        <v>278</v>
      </c>
      <c r="F24" s="60"/>
      <c r="G24" s="61"/>
      <c r="H24" s="62"/>
      <c r="I24" s="63">
        <v>3</v>
      </c>
      <c r="J24" s="64">
        <v>200</v>
      </c>
      <c r="K24" s="65" t="s">
        <v>273</v>
      </c>
      <c r="L24" s="47" t="s">
        <v>96</v>
      </c>
      <c r="M24" s="48">
        <v>2</v>
      </c>
      <c r="N24" s="66" t="s">
        <v>149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47</v>
      </c>
      <c r="V24" s="48">
        <v>6</v>
      </c>
      <c r="W24" s="67">
        <v>12</v>
      </c>
      <c r="X24" s="48"/>
      <c r="Y24" s="48">
        <v>338.40000000000003</v>
      </c>
      <c r="Z24" s="68">
        <v>84600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155" t="s">
        <v>265</v>
      </c>
      <c r="C25" s="161" t="s">
        <v>162</v>
      </c>
      <c r="D25" s="290">
        <v>1</v>
      </c>
      <c r="E25" s="134" t="s">
        <v>266</v>
      </c>
      <c r="F25" s="60"/>
      <c r="G25" s="61"/>
      <c r="H25" s="62"/>
      <c r="I25" s="63">
        <v>9</v>
      </c>
      <c r="J25" s="64">
        <v>245</v>
      </c>
      <c r="K25" s="65" t="s">
        <v>267</v>
      </c>
      <c r="L25" s="47" t="s">
        <v>96</v>
      </c>
      <c r="M25" s="48">
        <v>1</v>
      </c>
      <c r="N25" s="66" t="s">
        <v>118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28</v>
      </c>
      <c r="V25" s="48">
        <v>1</v>
      </c>
      <c r="W25" s="67">
        <v>1</v>
      </c>
      <c r="X25" s="48"/>
      <c r="Y25" s="48">
        <v>61.74</v>
      </c>
      <c r="Z25" s="68">
        <v>15435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155" t="s">
        <v>265</v>
      </c>
      <c r="C26" s="161" t="s">
        <v>162</v>
      </c>
      <c r="D26" s="290">
        <v>1</v>
      </c>
      <c r="E26" s="134" t="s">
        <v>266</v>
      </c>
      <c r="F26" s="60"/>
      <c r="G26" s="61"/>
      <c r="H26" s="62"/>
      <c r="I26" s="63">
        <v>9</v>
      </c>
      <c r="J26" s="64">
        <v>245</v>
      </c>
      <c r="K26" s="65" t="s">
        <v>268</v>
      </c>
      <c r="L26" s="47" t="s">
        <v>96</v>
      </c>
      <c r="M26" s="48">
        <v>2</v>
      </c>
      <c r="N26" s="66" t="s">
        <v>118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48">
        <v>28</v>
      </c>
      <c r="V26" s="48">
        <v>2</v>
      </c>
      <c r="W26" s="67">
        <v>4</v>
      </c>
      <c r="X26" s="48"/>
      <c r="Y26" s="48">
        <v>246.96</v>
      </c>
      <c r="Z26" s="68">
        <v>61740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155" t="s">
        <v>265</v>
      </c>
      <c r="C27" s="161" t="s">
        <v>162</v>
      </c>
      <c r="D27" s="290">
        <v>2</v>
      </c>
      <c r="E27" s="162" t="s">
        <v>279</v>
      </c>
      <c r="F27" s="60"/>
      <c r="G27" s="61"/>
      <c r="H27" s="62"/>
      <c r="I27" s="63">
        <v>8.5</v>
      </c>
      <c r="J27" s="64">
        <v>200</v>
      </c>
      <c r="K27" s="65" t="s">
        <v>270</v>
      </c>
      <c r="L27" s="47" t="s">
        <v>271</v>
      </c>
      <c r="M27" s="48">
        <v>1</v>
      </c>
      <c r="N27" s="66" t="s">
        <v>149</v>
      </c>
      <c r="O27" s="66">
        <v>0</v>
      </c>
      <c r="P27" s="66">
        <v>0</v>
      </c>
      <c r="Q27" s="66">
        <v>0</v>
      </c>
      <c r="R27" s="66" t="s">
        <v>272</v>
      </c>
      <c r="S27" s="66">
        <v>0</v>
      </c>
      <c r="T27" s="66">
        <v>0</v>
      </c>
      <c r="U27" s="48">
        <v>47</v>
      </c>
      <c r="V27" s="48">
        <v>2</v>
      </c>
      <c r="W27" s="67">
        <v>2</v>
      </c>
      <c r="X27" s="48"/>
      <c r="Y27" s="48">
        <v>159.80000000000001</v>
      </c>
      <c r="Z27" s="68">
        <v>39950.000000000007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155" t="s">
        <v>265</v>
      </c>
      <c r="C28" s="161" t="s">
        <v>162</v>
      </c>
      <c r="D28" s="290">
        <v>2</v>
      </c>
      <c r="E28" s="162" t="s">
        <v>279</v>
      </c>
      <c r="F28" s="60"/>
      <c r="G28" s="61"/>
      <c r="H28" s="62"/>
      <c r="I28" s="63">
        <v>8.5</v>
      </c>
      <c r="J28" s="64">
        <v>200</v>
      </c>
      <c r="K28" s="65" t="s">
        <v>273</v>
      </c>
      <c r="L28" s="47" t="s">
        <v>96</v>
      </c>
      <c r="M28" s="48">
        <v>2</v>
      </c>
      <c r="N28" s="66" t="s">
        <v>149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48">
        <v>47</v>
      </c>
      <c r="V28" s="48">
        <v>6</v>
      </c>
      <c r="W28" s="67">
        <v>12</v>
      </c>
      <c r="X28" s="48"/>
      <c r="Y28" s="48">
        <v>958.80000000000007</v>
      </c>
      <c r="Z28" s="68">
        <v>239700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155" t="s">
        <v>265</v>
      </c>
      <c r="C29" s="161" t="s">
        <v>162</v>
      </c>
      <c r="D29" s="290">
        <v>3</v>
      </c>
      <c r="E29" s="162" t="s">
        <v>280</v>
      </c>
      <c r="F29" s="60"/>
      <c r="G29" s="61"/>
      <c r="H29" s="62"/>
      <c r="I29" s="63">
        <v>8.5</v>
      </c>
      <c r="J29" s="64">
        <v>200</v>
      </c>
      <c r="K29" s="65" t="s">
        <v>270</v>
      </c>
      <c r="L29" s="47" t="s">
        <v>271</v>
      </c>
      <c r="M29" s="48">
        <v>1</v>
      </c>
      <c r="N29" s="66" t="s">
        <v>149</v>
      </c>
      <c r="O29" s="66">
        <v>0</v>
      </c>
      <c r="P29" s="66">
        <v>0</v>
      </c>
      <c r="Q29" s="66">
        <v>0</v>
      </c>
      <c r="R29" s="66" t="s">
        <v>272</v>
      </c>
      <c r="S29" s="66">
        <v>0</v>
      </c>
      <c r="T29" s="66">
        <v>0</v>
      </c>
      <c r="U29" s="48">
        <v>47</v>
      </c>
      <c r="V29" s="48">
        <v>2</v>
      </c>
      <c r="W29" s="67">
        <v>2</v>
      </c>
      <c r="X29" s="48"/>
      <c r="Y29" s="48">
        <v>159.80000000000001</v>
      </c>
      <c r="Z29" s="68">
        <v>39950.000000000007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155" t="s">
        <v>265</v>
      </c>
      <c r="C30" s="161" t="s">
        <v>162</v>
      </c>
      <c r="D30" s="290">
        <v>3</v>
      </c>
      <c r="E30" s="162" t="s">
        <v>280</v>
      </c>
      <c r="F30" s="60"/>
      <c r="G30" s="61"/>
      <c r="H30" s="62"/>
      <c r="I30" s="63">
        <v>8.5</v>
      </c>
      <c r="J30" s="64">
        <v>200</v>
      </c>
      <c r="K30" s="65" t="s">
        <v>273</v>
      </c>
      <c r="L30" s="47" t="s">
        <v>96</v>
      </c>
      <c r="M30" s="48">
        <v>2</v>
      </c>
      <c r="N30" s="66" t="s">
        <v>149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47</v>
      </c>
      <c r="V30" s="48">
        <v>6</v>
      </c>
      <c r="W30" s="67">
        <v>12</v>
      </c>
      <c r="X30" s="48"/>
      <c r="Y30" s="48">
        <v>958.80000000000007</v>
      </c>
      <c r="Z30" s="68">
        <v>239700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155" t="s">
        <v>265</v>
      </c>
      <c r="C31" s="161" t="s">
        <v>162</v>
      </c>
      <c r="D31" s="290">
        <v>4</v>
      </c>
      <c r="E31" s="134" t="s">
        <v>281</v>
      </c>
      <c r="F31" s="60"/>
      <c r="G31" s="61"/>
      <c r="H31" s="62"/>
      <c r="I31" s="63">
        <v>3</v>
      </c>
      <c r="J31" s="64">
        <v>200</v>
      </c>
      <c r="K31" s="65" t="s">
        <v>270</v>
      </c>
      <c r="L31" s="47" t="s">
        <v>271</v>
      </c>
      <c r="M31" s="48">
        <v>1</v>
      </c>
      <c r="N31" s="66" t="s">
        <v>149</v>
      </c>
      <c r="O31" s="66">
        <v>0</v>
      </c>
      <c r="P31" s="66">
        <v>0</v>
      </c>
      <c r="Q31" s="66">
        <v>0</v>
      </c>
      <c r="R31" s="66" t="s">
        <v>272</v>
      </c>
      <c r="S31" s="66">
        <v>0</v>
      </c>
      <c r="T31" s="66">
        <v>0</v>
      </c>
      <c r="U31" s="48">
        <v>47</v>
      </c>
      <c r="V31" s="48">
        <v>2</v>
      </c>
      <c r="W31" s="67">
        <v>2</v>
      </c>
      <c r="X31" s="48"/>
      <c r="Y31" s="48">
        <v>56.400000000000006</v>
      </c>
      <c r="Z31" s="68">
        <v>14100.000000000002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155" t="s">
        <v>265</v>
      </c>
      <c r="C32" s="161" t="s">
        <v>162</v>
      </c>
      <c r="D32" s="290">
        <v>4</v>
      </c>
      <c r="E32" s="134" t="s">
        <v>281</v>
      </c>
      <c r="F32" s="60"/>
      <c r="G32" s="61"/>
      <c r="H32" s="62"/>
      <c r="I32" s="63">
        <v>3</v>
      </c>
      <c r="J32" s="64">
        <v>200</v>
      </c>
      <c r="K32" s="65" t="s">
        <v>273</v>
      </c>
      <c r="L32" s="47" t="s">
        <v>96</v>
      </c>
      <c r="M32" s="48">
        <v>2</v>
      </c>
      <c r="N32" s="66" t="s">
        <v>149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48">
        <v>47</v>
      </c>
      <c r="V32" s="48">
        <v>6</v>
      </c>
      <c r="W32" s="67">
        <v>12</v>
      </c>
      <c r="X32" s="48"/>
      <c r="Y32" s="48">
        <v>338.40000000000003</v>
      </c>
      <c r="Z32" s="68">
        <v>84600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155" t="s">
        <v>265</v>
      </c>
      <c r="C33" s="161" t="s">
        <v>169</v>
      </c>
      <c r="D33" s="290" t="s">
        <v>2511</v>
      </c>
      <c r="E33" s="134" t="s">
        <v>282</v>
      </c>
      <c r="F33" s="60"/>
      <c r="G33" s="61"/>
      <c r="H33" s="62"/>
      <c r="I33" s="63">
        <v>9</v>
      </c>
      <c r="J33" s="64">
        <v>245</v>
      </c>
      <c r="K33" s="65" t="s">
        <v>267</v>
      </c>
      <c r="L33" s="47" t="s">
        <v>96</v>
      </c>
      <c r="M33" s="48">
        <v>1</v>
      </c>
      <c r="N33" s="66" t="s">
        <v>118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48">
        <v>28</v>
      </c>
      <c r="V33" s="48">
        <v>6</v>
      </c>
      <c r="W33" s="67">
        <v>6</v>
      </c>
      <c r="X33" s="48"/>
      <c r="Y33" s="48">
        <v>370.44</v>
      </c>
      <c r="Z33" s="68">
        <v>92610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287" t="s">
        <v>265</v>
      </c>
      <c r="C34" s="161" t="s">
        <v>169</v>
      </c>
      <c r="D34" s="290" t="s">
        <v>2512</v>
      </c>
      <c r="E34" s="134" t="s">
        <v>283</v>
      </c>
      <c r="F34" s="60"/>
      <c r="G34" s="61"/>
      <c r="H34" s="62"/>
      <c r="I34" s="63" t="s">
        <v>175</v>
      </c>
      <c r="J34" s="64" t="s">
        <v>175</v>
      </c>
      <c r="K34" s="65" t="s">
        <v>175</v>
      </c>
      <c r="L34" s="47" t="s">
        <v>176</v>
      </c>
      <c r="M34" s="73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3">
        <v>0</v>
      </c>
      <c r="V34" s="73"/>
      <c r="W34" s="75" t="s">
        <v>175</v>
      </c>
      <c r="X34" s="73"/>
      <c r="Y34" s="73" t="s">
        <v>175</v>
      </c>
      <c r="Z34" s="76" t="s">
        <v>175</v>
      </c>
      <c r="AA34" s="158" t="s">
        <v>2599</v>
      </c>
      <c r="AB34" s="158" t="s">
        <v>2598</v>
      </c>
      <c r="AC34" s="78" t="s">
        <v>175</v>
      </c>
      <c r="AD34" s="78" t="s">
        <v>175</v>
      </c>
      <c r="AE34" s="78" t="s">
        <v>175</v>
      </c>
      <c r="AF34" s="78" t="s">
        <v>175</v>
      </c>
      <c r="AG34" s="78" t="s">
        <v>175</v>
      </c>
      <c r="AH34" s="78" t="s">
        <v>189</v>
      </c>
      <c r="AI34" s="246" t="s">
        <v>189</v>
      </c>
      <c r="AJ34" s="257" t="s">
        <v>189</v>
      </c>
      <c r="AK34" s="171" t="s">
        <v>189</v>
      </c>
      <c r="AL34" s="21"/>
    </row>
    <row r="35" spans="2:38" s="5" customFormat="1" ht="22.5" customHeight="1" x14ac:dyDescent="0.4">
      <c r="B35" s="155" t="s">
        <v>284</v>
      </c>
      <c r="C35" s="161" t="s">
        <v>49</v>
      </c>
      <c r="D35" s="290">
        <v>1</v>
      </c>
      <c r="E35" s="134" t="s">
        <v>285</v>
      </c>
      <c r="F35" s="60"/>
      <c r="G35" s="61"/>
      <c r="H35" s="62"/>
      <c r="I35" s="63">
        <v>9</v>
      </c>
      <c r="J35" s="64">
        <v>200</v>
      </c>
      <c r="K35" s="65" t="s">
        <v>286</v>
      </c>
      <c r="L35" s="47" t="s">
        <v>96</v>
      </c>
      <c r="M35" s="48">
        <v>1</v>
      </c>
      <c r="N35" s="66" t="s">
        <v>149</v>
      </c>
      <c r="O35" s="66">
        <v>0</v>
      </c>
      <c r="P35" s="66">
        <v>0</v>
      </c>
      <c r="Q35" s="66" t="s">
        <v>287</v>
      </c>
      <c r="R35" s="66">
        <v>0</v>
      </c>
      <c r="S35" s="66">
        <v>0</v>
      </c>
      <c r="T35" s="66">
        <v>0</v>
      </c>
      <c r="U35" s="48">
        <v>47</v>
      </c>
      <c r="V35" s="48">
        <v>6</v>
      </c>
      <c r="W35" s="67">
        <v>6</v>
      </c>
      <c r="X35" s="48"/>
      <c r="Y35" s="48">
        <v>507.59999999999997</v>
      </c>
      <c r="Z35" s="68">
        <v>126900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155" t="s">
        <v>288</v>
      </c>
      <c r="C36" s="161" t="s">
        <v>49</v>
      </c>
      <c r="D36" s="290">
        <v>1</v>
      </c>
      <c r="E36" s="134" t="s">
        <v>289</v>
      </c>
      <c r="F36" s="60"/>
      <c r="G36" s="61"/>
      <c r="H36" s="62"/>
      <c r="I36" s="63">
        <v>4</v>
      </c>
      <c r="J36" s="64">
        <v>245</v>
      </c>
      <c r="K36" s="65" t="s">
        <v>290</v>
      </c>
      <c r="L36" s="47" t="s">
        <v>96</v>
      </c>
      <c r="M36" s="48">
        <v>1</v>
      </c>
      <c r="N36" s="66" t="s">
        <v>149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47</v>
      </c>
      <c r="V36" s="48">
        <v>3</v>
      </c>
      <c r="W36" s="67">
        <v>3</v>
      </c>
      <c r="X36" s="48"/>
      <c r="Y36" s="48">
        <v>138.18</v>
      </c>
      <c r="Z36" s="68">
        <v>34545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155" t="s">
        <v>288</v>
      </c>
      <c r="C37" s="161" t="s">
        <v>49</v>
      </c>
      <c r="D37" s="290">
        <v>2</v>
      </c>
      <c r="E37" s="134" t="s">
        <v>291</v>
      </c>
      <c r="F37" s="60"/>
      <c r="G37" s="61"/>
      <c r="H37" s="62"/>
      <c r="I37" s="63">
        <v>9</v>
      </c>
      <c r="J37" s="64">
        <v>245</v>
      </c>
      <c r="K37" s="65" t="s">
        <v>292</v>
      </c>
      <c r="L37" s="47" t="s">
        <v>96</v>
      </c>
      <c r="M37" s="48">
        <v>2</v>
      </c>
      <c r="N37" s="66" t="s">
        <v>149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48">
        <v>47</v>
      </c>
      <c r="V37" s="48">
        <v>12</v>
      </c>
      <c r="W37" s="67">
        <v>24</v>
      </c>
      <c r="X37" s="48"/>
      <c r="Y37" s="48">
        <v>2487.2399999999998</v>
      </c>
      <c r="Z37" s="68">
        <v>621809.99999999988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155" t="s">
        <v>288</v>
      </c>
      <c r="C38" s="161" t="s">
        <v>49</v>
      </c>
      <c r="D38" s="290">
        <v>3</v>
      </c>
      <c r="E38" s="134" t="s">
        <v>293</v>
      </c>
      <c r="F38" s="60"/>
      <c r="G38" s="61"/>
      <c r="H38" s="62"/>
      <c r="I38" s="63">
        <v>9</v>
      </c>
      <c r="J38" s="64">
        <v>245</v>
      </c>
      <c r="K38" s="65" t="s">
        <v>290</v>
      </c>
      <c r="L38" s="47" t="s">
        <v>96</v>
      </c>
      <c r="M38" s="48">
        <v>1</v>
      </c>
      <c r="N38" s="66" t="s">
        <v>149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48">
        <v>47</v>
      </c>
      <c r="V38" s="48">
        <v>3</v>
      </c>
      <c r="W38" s="67">
        <v>3</v>
      </c>
      <c r="X38" s="48"/>
      <c r="Y38" s="48">
        <v>310.90499999999997</v>
      </c>
      <c r="Z38" s="68">
        <v>77726.249999999985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155" t="s">
        <v>288</v>
      </c>
      <c r="C39" s="161" t="s">
        <v>49</v>
      </c>
      <c r="D39" s="290">
        <v>4</v>
      </c>
      <c r="E39" s="134" t="s">
        <v>294</v>
      </c>
      <c r="F39" s="60" t="s">
        <v>103</v>
      </c>
      <c r="G39" s="61"/>
      <c r="H39" s="62"/>
      <c r="I39" s="63">
        <v>3</v>
      </c>
      <c r="J39" s="64">
        <v>245</v>
      </c>
      <c r="K39" s="65" t="s">
        <v>295</v>
      </c>
      <c r="L39" s="47" t="s">
        <v>52</v>
      </c>
      <c r="M39" s="73">
        <v>1</v>
      </c>
      <c r="N39" s="74" t="s">
        <v>185</v>
      </c>
      <c r="O39" s="74">
        <v>0</v>
      </c>
      <c r="P39" s="74" t="s">
        <v>88</v>
      </c>
      <c r="Q39" s="74">
        <v>0</v>
      </c>
      <c r="R39" s="74">
        <v>0</v>
      </c>
      <c r="S39" s="74">
        <v>0</v>
      </c>
      <c r="T39" s="74">
        <v>0</v>
      </c>
      <c r="U39" s="73" t="s">
        <v>175</v>
      </c>
      <c r="V39" s="73">
        <v>3</v>
      </c>
      <c r="W39" s="75">
        <v>3</v>
      </c>
      <c r="X39" s="73" t="s">
        <v>2505</v>
      </c>
      <c r="Y39" s="73" t="s">
        <v>175</v>
      </c>
      <c r="Z39" s="76" t="s">
        <v>175</v>
      </c>
      <c r="AA39" s="158" t="s">
        <v>187</v>
      </c>
      <c r="AB39" s="78" t="s">
        <v>2597</v>
      </c>
      <c r="AC39" s="78" t="s">
        <v>175</v>
      </c>
      <c r="AD39" s="78" t="s">
        <v>175</v>
      </c>
      <c r="AE39" s="79" t="s">
        <v>175</v>
      </c>
      <c r="AF39" s="80" t="s">
        <v>175</v>
      </c>
      <c r="AG39" s="79" t="s">
        <v>175</v>
      </c>
      <c r="AH39" s="81" t="s">
        <v>175</v>
      </c>
      <c r="AI39" s="259" t="s">
        <v>175</v>
      </c>
      <c r="AJ39" s="255" t="s">
        <v>2505</v>
      </c>
      <c r="AK39" s="82" t="s">
        <v>2505</v>
      </c>
      <c r="AL39" s="21"/>
    </row>
    <row r="40" spans="2:38" s="5" customFormat="1" ht="22.5" customHeight="1" x14ac:dyDescent="0.4">
      <c r="B40" s="155" t="s">
        <v>288</v>
      </c>
      <c r="C40" s="161" t="s">
        <v>49</v>
      </c>
      <c r="D40" s="290">
        <v>5</v>
      </c>
      <c r="E40" s="134" t="s">
        <v>296</v>
      </c>
      <c r="F40" s="60" t="s">
        <v>103</v>
      </c>
      <c r="G40" s="61"/>
      <c r="H40" s="62"/>
      <c r="I40" s="63">
        <v>3</v>
      </c>
      <c r="J40" s="64">
        <v>245</v>
      </c>
      <c r="K40" s="65" t="s">
        <v>295</v>
      </c>
      <c r="L40" s="47" t="s">
        <v>52</v>
      </c>
      <c r="M40" s="73">
        <v>1</v>
      </c>
      <c r="N40" s="74" t="s">
        <v>185</v>
      </c>
      <c r="O40" s="74">
        <v>0</v>
      </c>
      <c r="P40" s="74" t="s">
        <v>88</v>
      </c>
      <c r="Q40" s="74">
        <v>0</v>
      </c>
      <c r="R40" s="74">
        <v>0</v>
      </c>
      <c r="S40" s="74">
        <v>0</v>
      </c>
      <c r="T40" s="74">
        <v>0</v>
      </c>
      <c r="U40" s="73" t="s">
        <v>175</v>
      </c>
      <c r="V40" s="73">
        <v>6</v>
      </c>
      <c r="W40" s="75">
        <v>6</v>
      </c>
      <c r="X40" s="73" t="s">
        <v>2505</v>
      </c>
      <c r="Y40" s="73" t="s">
        <v>175</v>
      </c>
      <c r="Z40" s="76" t="s">
        <v>175</v>
      </c>
      <c r="AA40" s="158" t="s">
        <v>187</v>
      </c>
      <c r="AB40" s="78" t="s">
        <v>188</v>
      </c>
      <c r="AC40" s="78" t="s">
        <v>175</v>
      </c>
      <c r="AD40" s="78" t="s">
        <v>175</v>
      </c>
      <c r="AE40" s="79" t="s">
        <v>175</v>
      </c>
      <c r="AF40" s="80" t="s">
        <v>175</v>
      </c>
      <c r="AG40" s="79" t="s">
        <v>175</v>
      </c>
      <c r="AH40" s="81" t="s">
        <v>175</v>
      </c>
      <c r="AI40" s="259" t="s">
        <v>175</v>
      </c>
      <c r="AJ40" s="255" t="s">
        <v>2505</v>
      </c>
      <c r="AK40" s="82" t="s">
        <v>2505</v>
      </c>
      <c r="AL40" s="21"/>
    </row>
    <row r="41" spans="2:38" s="5" customFormat="1" ht="22.5" customHeight="1" x14ac:dyDescent="0.4">
      <c r="B41" s="155" t="s">
        <v>288</v>
      </c>
      <c r="C41" s="161" t="s">
        <v>49</v>
      </c>
      <c r="D41" s="290">
        <v>6</v>
      </c>
      <c r="E41" s="134" t="s">
        <v>297</v>
      </c>
      <c r="F41" s="60" t="s">
        <v>103</v>
      </c>
      <c r="G41" s="61"/>
      <c r="H41" s="62"/>
      <c r="I41" s="63">
        <v>3</v>
      </c>
      <c r="J41" s="64">
        <v>245</v>
      </c>
      <c r="K41" s="65" t="s">
        <v>295</v>
      </c>
      <c r="L41" s="47" t="s">
        <v>52</v>
      </c>
      <c r="M41" s="73">
        <v>1</v>
      </c>
      <c r="N41" s="74" t="s">
        <v>185</v>
      </c>
      <c r="O41" s="74">
        <v>0</v>
      </c>
      <c r="P41" s="74" t="s">
        <v>88</v>
      </c>
      <c r="Q41" s="74">
        <v>0</v>
      </c>
      <c r="R41" s="74">
        <v>0</v>
      </c>
      <c r="S41" s="74">
        <v>0</v>
      </c>
      <c r="T41" s="74">
        <v>0</v>
      </c>
      <c r="U41" s="73" t="s">
        <v>175</v>
      </c>
      <c r="V41" s="73">
        <v>9</v>
      </c>
      <c r="W41" s="75">
        <v>9</v>
      </c>
      <c r="X41" s="73" t="s">
        <v>2505</v>
      </c>
      <c r="Y41" s="73" t="s">
        <v>175</v>
      </c>
      <c r="Z41" s="76" t="s">
        <v>175</v>
      </c>
      <c r="AA41" s="158" t="s">
        <v>187</v>
      </c>
      <c r="AB41" s="78" t="s">
        <v>188</v>
      </c>
      <c r="AC41" s="78" t="s">
        <v>175</v>
      </c>
      <c r="AD41" s="78" t="s">
        <v>175</v>
      </c>
      <c r="AE41" s="79" t="s">
        <v>175</v>
      </c>
      <c r="AF41" s="80" t="s">
        <v>175</v>
      </c>
      <c r="AG41" s="79" t="s">
        <v>175</v>
      </c>
      <c r="AH41" s="81" t="s">
        <v>175</v>
      </c>
      <c r="AI41" s="259" t="s">
        <v>175</v>
      </c>
      <c r="AJ41" s="255" t="s">
        <v>2505</v>
      </c>
      <c r="AK41" s="82" t="s">
        <v>2505</v>
      </c>
      <c r="AL41" s="21"/>
    </row>
    <row r="42" spans="2:38" s="5" customFormat="1" ht="22.5" customHeight="1" x14ac:dyDescent="0.4">
      <c r="B42" s="155" t="s">
        <v>288</v>
      </c>
      <c r="C42" s="161" t="s">
        <v>49</v>
      </c>
      <c r="D42" s="290">
        <v>7</v>
      </c>
      <c r="E42" s="134" t="s">
        <v>298</v>
      </c>
      <c r="F42" s="59"/>
      <c r="G42" s="163"/>
      <c r="H42" s="164"/>
      <c r="I42" s="165">
        <v>1</v>
      </c>
      <c r="J42" s="166">
        <v>12</v>
      </c>
      <c r="K42" s="167" t="s">
        <v>299</v>
      </c>
      <c r="L42" s="168" t="s">
        <v>96</v>
      </c>
      <c r="M42" s="67">
        <v>1</v>
      </c>
      <c r="N42" s="169" t="s">
        <v>118</v>
      </c>
      <c r="O42" s="169">
        <v>0</v>
      </c>
      <c r="P42" s="169">
        <v>0</v>
      </c>
      <c r="Q42" s="169">
        <v>0</v>
      </c>
      <c r="R42" s="169">
        <v>0</v>
      </c>
      <c r="S42" s="169">
        <v>0</v>
      </c>
      <c r="T42" s="169">
        <v>0</v>
      </c>
      <c r="U42" s="67">
        <v>28</v>
      </c>
      <c r="V42" s="67">
        <v>1</v>
      </c>
      <c r="W42" s="67">
        <v>1</v>
      </c>
      <c r="X42" s="67"/>
      <c r="Y42" s="67">
        <v>0.33600000000000002</v>
      </c>
      <c r="Z42" s="172">
        <v>84</v>
      </c>
      <c r="AA42" s="149"/>
      <c r="AB42" s="69"/>
      <c r="AC42" s="69"/>
      <c r="AD42" s="69"/>
      <c r="AE42" s="70"/>
      <c r="AF42" s="71"/>
      <c r="AG42" s="70"/>
      <c r="AH42" s="70">
        <f t="shared" si="0"/>
        <v>0</v>
      </c>
      <c r="AI42" s="96">
        <f t="shared" si="1"/>
        <v>0</v>
      </c>
      <c r="AJ42" s="242"/>
      <c r="AK42" s="56"/>
      <c r="AL42" s="21"/>
    </row>
    <row r="43" spans="2:38" s="5" customFormat="1" ht="22.5" customHeight="1" x14ac:dyDescent="0.4">
      <c r="B43" s="155" t="s">
        <v>288</v>
      </c>
      <c r="C43" s="161" t="s">
        <v>49</v>
      </c>
      <c r="D43" s="290">
        <v>8</v>
      </c>
      <c r="E43" s="134" t="s">
        <v>300</v>
      </c>
      <c r="F43" s="60"/>
      <c r="G43" s="61"/>
      <c r="H43" s="62"/>
      <c r="I43" s="63">
        <v>8.5</v>
      </c>
      <c r="J43" s="64">
        <v>245</v>
      </c>
      <c r="K43" s="65" t="s">
        <v>290</v>
      </c>
      <c r="L43" s="47" t="s">
        <v>96</v>
      </c>
      <c r="M43" s="48">
        <v>1</v>
      </c>
      <c r="N43" s="66" t="s">
        <v>149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48">
        <v>47</v>
      </c>
      <c r="V43" s="48">
        <v>2</v>
      </c>
      <c r="W43" s="48">
        <v>2</v>
      </c>
      <c r="X43" s="48"/>
      <c r="Y43" s="48">
        <v>195.75500000000002</v>
      </c>
      <c r="Z43" s="68">
        <v>48938.750000000007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155" t="s">
        <v>288</v>
      </c>
      <c r="C44" s="161" t="s">
        <v>49</v>
      </c>
      <c r="D44" s="290">
        <v>9</v>
      </c>
      <c r="E44" s="134" t="s">
        <v>301</v>
      </c>
      <c r="F44" s="60"/>
      <c r="G44" s="61"/>
      <c r="H44" s="62"/>
      <c r="I44" s="63">
        <v>8.5</v>
      </c>
      <c r="J44" s="64">
        <v>200</v>
      </c>
      <c r="K44" s="65" t="s">
        <v>292</v>
      </c>
      <c r="L44" s="47" t="s">
        <v>96</v>
      </c>
      <c r="M44" s="48">
        <v>2</v>
      </c>
      <c r="N44" s="66" t="s">
        <v>149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48">
        <v>47</v>
      </c>
      <c r="V44" s="48">
        <v>9</v>
      </c>
      <c r="W44" s="67">
        <v>18</v>
      </c>
      <c r="X44" s="48"/>
      <c r="Y44" s="48">
        <v>1438.2</v>
      </c>
      <c r="Z44" s="68">
        <v>359550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155" t="s">
        <v>288</v>
      </c>
      <c r="C45" s="161" t="s">
        <v>49</v>
      </c>
      <c r="D45" s="290">
        <v>9</v>
      </c>
      <c r="E45" s="134" t="s">
        <v>301</v>
      </c>
      <c r="F45" s="60"/>
      <c r="G45" s="61"/>
      <c r="H45" s="62"/>
      <c r="I45" s="63">
        <v>8.5</v>
      </c>
      <c r="J45" s="64">
        <v>200</v>
      </c>
      <c r="K45" s="65" t="s">
        <v>302</v>
      </c>
      <c r="L45" s="47" t="s">
        <v>303</v>
      </c>
      <c r="M45" s="48">
        <v>1</v>
      </c>
      <c r="N45" s="66" t="s">
        <v>149</v>
      </c>
      <c r="O45" s="66">
        <v>0</v>
      </c>
      <c r="P45" s="66" t="s">
        <v>126</v>
      </c>
      <c r="Q45" s="66">
        <v>0</v>
      </c>
      <c r="R45" s="66">
        <v>0</v>
      </c>
      <c r="S45" s="66">
        <v>0</v>
      </c>
      <c r="T45" s="66">
        <v>0</v>
      </c>
      <c r="U45" s="48">
        <v>47</v>
      </c>
      <c r="V45" s="48">
        <v>2</v>
      </c>
      <c r="W45" s="67">
        <v>2</v>
      </c>
      <c r="X45" s="48"/>
      <c r="Y45" s="48">
        <v>159.80000000000001</v>
      </c>
      <c r="Z45" s="68">
        <v>39950.000000000007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155" t="s">
        <v>288</v>
      </c>
      <c r="C46" s="161" t="s">
        <v>49</v>
      </c>
      <c r="D46" s="290">
        <v>10</v>
      </c>
      <c r="E46" s="134" t="s">
        <v>304</v>
      </c>
      <c r="F46" s="60"/>
      <c r="G46" s="61"/>
      <c r="H46" s="62"/>
      <c r="I46" s="63">
        <v>3</v>
      </c>
      <c r="J46" s="64">
        <v>200</v>
      </c>
      <c r="K46" s="65" t="s">
        <v>292</v>
      </c>
      <c r="L46" s="47" t="s">
        <v>96</v>
      </c>
      <c r="M46" s="48">
        <v>2</v>
      </c>
      <c r="N46" s="66" t="s">
        <v>149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48">
        <v>47</v>
      </c>
      <c r="V46" s="48">
        <v>1</v>
      </c>
      <c r="W46" s="67">
        <v>2</v>
      </c>
      <c r="X46" s="48"/>
      <c r="Y46" s="48">
        <v>56.400000000000006</v>
      </c>
      <c r="Z46" s="68">
        <v>14100.000000000002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155" t="s">
        <v>288</v>
      </c>
      <c r="C47" s="161" t="s">
        <v>49</v>
      </c>
      <c r="D47" s="290">
        <v>11</v>
      </c>
      <c r="E47" s="134" t="s">
        <v>305</v>
      </c>
      <c r="F47" s="60"/>
      <c r="G47" s="61"/>
      <c r="H47" s="62"/>
      <c r="I47" s="63">
        <v>3</v>
      </c>
      <c r="J47" s="64">
        <v>200</v>
      </c>
      <c r="K47" s="65" t="s">
        <v>302</v>
      </c>
      <c r="L47" s="47" t="s">
        <v>303</v>
      </c>
      <c r="M47" s="48">
        <v>1</v>
      </c>
      <c r="N47" s="66" t="s">
        <v>149</v>
      </c>
      <c r="O47" s="66">
        <v>0</v>
      </c>
      <c r="P47" s="66" t="s">
        <v>126</v>
      </c>
      <c r="Q47" s="66">
        <v>0</v>
      </c>
      <c r="R47" s="66">
        <v>0</v>
      </c>
      <c r="S47" s="66">
        <v>0</v>
      </c>
      <c r="T47" s="66">
        <v>0</v>
      </c>
      <c r="U47" s="48">
        <v>47</v>
      </c>
      <c r="V47" s="48">
        <v>2</v>
      </c>
      <c r="W47" s="67">
        <v>2</v>
      </c>
      <c r="X47" s="48"/>
      <c r="Y47" s="48">
        <v>56.400000000000006</v>
      </c>
      <c r="Z47" s="68">
        <v>14100.000000000002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155" t="s">
        <v>288</v>
      </c>
      <c r="C48" s="161" t="s">
        <v>49</v>
      </c>
      <c r="D48" s="290">
        <v>11</v>
      </c>
      <c r="E48" s="134" t="s">
        <v>305</v>
      </c>
      <c r="F48" s="60"/>
      <c r="G48" s="61"/>
      <c r="H48" s="62"/>
      <c r="I48" s="63">
        <v>3</v>
      </c>
      <c r="J48" s="64">
        <v>200</v>
      </c>
      <c r="K48" s="65" t="s">
        <v>292</v>
      </c>
      <c r="L48" s="47" t="s">
        <v>96</v>
      </c>
      <c r="M48" s="48">
        <v>2</v>
      </c>
      <c r="N48" s="66" t="s">
        <v>149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48">
        <v>47</v>
      </c>
      <c r="V48" s="48">
        <v>3</v>
      </c>
      <c r="W48" s="67">
        <v>6</v>
      </c>
      <c r="X48" s="48"/>
      <c r="Y48" s="48">
        <v>169.20000000000002</v>
      </c>
      <c r="Z48" s="68">
        <v>42300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155" t="s">
        <v>288</v>
      </c>
      <c r="C49" s="161" t="s">
        <v>49</v>
      </c>
      <c r="D49" s="290">
        <v>12</v>
      </c>
      <c r="E49" s="134" t="s">
        <v>306</v>
      </c>
      <c r="F49" s="60"/>
      <c r="G49" s="61"/>
      <c r="H49" s="62"/>
      <c r="I49" s="63">
        <v>3</v>
      </c>
      <c r="J49" s="64">
        <v>200</v>
      </c>
      <c r="K49" s="65" t="s">
        <v>307</v>
      </c>
      <c r="L49" s="47" t="s">
        <v>125</v>
      </c>
      <c r="M49" s="48">
        <v>2</v>
      </c>
      <c r="N49" s="66" t="s">
        <v>149</v>
      </c>
      <c r="O49" s="66">
        <v>0</v>
      </c>
      <c r="P49" s="66" t="s">
        <v>126</v>
      </c>
      <c r="Q49" s="66">
        <v>0</v>
      </c>
      <c r="R49" s="66">
        <v>0</v>
      </c>
      <c r="S49" s="66">
        <v>0</v>
      </c>
      <c r="T49" s="66">
        <v>0</v>
      </c>
      <c r="U49" s="48">
        <v>47</v>
      </c>
      <c r="V49" s="48">
        <v>8</v>
      </c>
      <c r="W49" s="67">
        <v>16</v>
      </c>
      <c r="X49" s="48"/>
      <c r="Y49" s="48">
        <v>451.20000000000005</v>
      </c>
      <c r="Z49" s="68">
        <v>112800.00000000001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42"/>
      <c r="AK49" s="56"/>
      <c r="AL49" s="21"/>
    </row>
    <row r="50" spans="2:38" s="5" customFormat="1" ht="22.5" customHeight="1" x14ac:dyDescent="0.4">
      <c r="B50" s="155" t="s">
        <v>288</v>
      </c>
      <c r="C50" s="161" t="s">
        <v>49</v>
      </c>
      <c r="D50" s="290">
        <v>13</v>
      </c>
      <c r="E50" s="134" t="s">
        <v>308</v>
      </c>
      <c r="F50" s="60"/>
      <c r="G50" s="61"/>
      <c r="H50" s="62"/>
      <c r="I50" s="63">
        <v>3</v>
      </c>
      <c r="J50" s="64">
        <v>200</v>
      </c>
      <c r="K50" s="65" t="s">
        <v>309</v>
      </c>
      <c r="L50" s="47" t="s">
        <v>52</v>
      </c>
      <c r="M50" s="48">
        <v>1</v>
      </c>
      <c r="N50" s="66" t="s">
        <v>310</v>
      </c>
      <c r="O50" s="66">
        <v>0</v>
      </c>
      <c r="P50" s="66" t="s">
        <v>88</v>
      </c>
      <c r="Q50" s="66">
        <v>0</v>
      </c>
      <c r="R50" s="66">
        <v>0</v>
      </c>
      <c r="S50" s="66">
        <v>0</v>
      </c>
      <c r="T50" s="66">
        <v>0</v>
      </c>
      <c r="U50" s="48">
        <v>34</v>
      </c>
      <c r="V50" s="48">
        <v>1</v>
      </c>
      <c r="W50" s="67">
        <v>1</v>
      </c>
      <c r="X50" s="48"/>
      <c r="Y50" s="48">
        <v>20.400000000000002</v>
      </c>
      <c r="Z50" s="68">
        <v>5100.0000000000009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155" t="s">
        <v>288</v>
      </c>
      <c r="C51" s="161" t="s">
        <v>49</v>
      </c>
      <c r="D51" s="290">
        <v>14</v>
      </c>
      <c r="E51" s="134" t="s">
        <v>311</v>
      </c>
      <c r="F51" s="60"/>
      <c r="G51" s="61"/>
      <c r="H51" s="62"/>
      <c r="I51" s="63">
        <v>3</v>
      </c>
      <c r="J51" s="64">
        <v>200</v>
      </c>
      <c r="K51" s="65" t="s">
        <v>312</v>
      </c>
      <c r="L51" s="47" t="s">
        <v>78</v>
      </c>
      <c r="M51" s="48">
        <v>3</v>
      </c>
      <c r="N51" s="66" t="s">
        <v>313</v>
      </c>
      <c r="O51" s="66">
        <v>0</v>
      </c>
      <c r="P51" s="66" t="s">
        <v>222</v>
      </c>
      <c r="Q51" s="66" t="s">
        <v>314</v>
      </c>
      <c r="R51" s="66">
        <v>0</v>
      </c>
      <c r="S51" s="66" t="s">
        <v>315</v>
      </c>
      <c r="T51" s="66">
        <v>0</v>
      </c>
      <c r="U51" s="48">
        <v>55</v>
      </c>
      <c r="V51" s="48">
        <v>2</v>
      </c>
      <c r="W51" s="67">
        <v>6</v>
      </c>
      <c r="X51" s="48"/>
      <c r="Y51" s="48">
        <v>198</v>
      </c>
      <c r="Z51" s="68">
        <v>49500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155" t="s">
        <v>288</v>
      </c>
      <c r="C52" s="161" t="s">
        <v>49</v>
      </c>
      <c r="D52" s="290">
        <v>14</v>
      </c>
      <c r="E52" s="134" t="s">
        <v>311</v>
      </c>
      <c r="F52" s="60"/>
      <c r="G52" s="61"/>
      <c r="H52" s="62"/>
      <c r="I52" s="63">
        <v>3</v>
      </c>
      <c r="J52" s="64">
        <v>200</v>
      </c>
      <c r="K52" s="65" t="s">
        <v>309</v>
      </c>
      <c r="L52" s="47" t="s">
        <v>52</v>
      </c>
      <c r="M52" s="48">
        <v>1</v>
      </c>
      <c r="N52" s="66" t="s">
        <v>310</v>
      </c>
      <c r="O52" s="66">
        <v>0</v>
      </c>
      <c r="P52" s="66" t="s">
        <v>88</v>
      </c>
      <c r="Q52" s="66">
        <v>0</v>
      </c>
      <c r="R52" s="66">
        <v>0</v>
      </c>
      <c r="S52" s="66">
        <v>0</v>
      </c>
      <c r="T52" s="66">
        <v>0</v>
      </c>
      <c r="U52" s="48">
        <v>34</v>
      </c>
      <c r="V52" s="48">
        <v>1</v>
      </c>
      <c r="W52" s="67">
        <v>1</v>
      </c>
      <c r="X52" s="48"/>
      <c r="Y52" s="48">
        <v>20.400000000000002</v>
      </c>
      <c r="Z52" s="68">
        <v>5100.0000000000009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155" t="s">
        <v>288</v>
      </c>
      <c r="C53" s="161" t="s">
        <v>49</v>
      </c>
      <c r="D53" s="290">
        <v>15</v>
      </c>
      <c r="E53" s="134" t="s">
        <v>316</v>
      </c>
      <c r="F53" s="60"/>
      <c r="G53" s="61"/>
      <c r="H53" s="62"/>
      <c r="I53" s="63">
        <v>3</v>
      </c>
      <c r="J53" s="64">
        <v>200</v>
      </c>
      <c r="K53" s="65" t="s">
        <v>312</v>
      </c>
      <c r="L53" s="47" t="s">
        <v>78</v>
      </c>
      <c r="M53" s="48">
        <v>3</v>
      </c>
      <c r="N53" s="66" t="s">
        <v>313</v>
      </c>
      <c r="O53" s="66">
        <v>0</v>
      </c>
      <c r="P53" s="66" t="s">
        <v>222</v>
      </c>
      <c r="Q53" s="66" t="s">
        <v>314</v>
      </c>
      <c r="R53" s="66">
        <v>0</v>
      </c>
      <c r="S53" s="66" t="s">
        <v>315</v>
      </c>
      <c r="T53" s="66">
        <v>0</v>
      </c>
      <c r="U53" s="48">
        <v>55</v>
      </c>
      <c r="V53" s="48">
        <v>2</v>
      </c>
      <c r="W53" s="67">
        <v>6</v>
      </c>
      <c r="X53" s="48"/>
      <c r="Y53" s="48">
        <v>198</v>
      </c>
      <c r="Z53" s="68">
        <v>49500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42"/>
      <c r="AK53" s="56"/>
      <c r="AL53" s="21"/>
    </row>
    <row r="54" spans="2:38" s="5" customFormat="1" ht="22.5" customHeight="1" x14ac:dyDescent="0.4">
      <c r="B54" s="155" t="s">
        <v>288</v>
      </c>
      <c r="C54" s="161" t="s">
        <v>49</v>
      </c>
      <c r="D54" s="290">
        <v>16</v>
      </c>
      <c r="E54" s="134" t="s">
        <v>317</v>
      </c>
      <c r="F54" s="60"/>
      <c r="G54" s="61"/>
      <c r="H54" s="62"/>
      <c r="I54" s="63">
        <v>8.5</v>
      </c>
      <c r="J54" s="64">
        <v>200</v>
      </c>
      <c r="K54" s="65" t="s">
        <v>292</v>
      </c>
      <c r="L54" s="47" t="s">
        <v>96</v>
      </c>
      <c r="M54" s="48">
        <v>2</v>
      </c>
      <c r="N54" s="66" t="s">
        <v>149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48">
        <v>47</v>
      </c>
      <c r="V54" s="48">
        <v>6</v>
      </c>
      <c r="W54" s="67">
        <v>12</v>
      </c>
      <c r="X54" s="48"/>
      <c r="Y54" s="48">
        <v>958.80000000000007</v>
      </c>
      <c r="Z54" s="68">
        <v>239700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42"/>
      <c r="AK54" s="56"/>
      <c r="AL54" s="21"/>
    </row>
    <row r="55" spans="2:38" s="5" customFormat="1" ht="22.5" customHeight="1" x14ac:dyDescent="0.4">
      <c r="B55" s="155" t="s">
        <v>288</v>
      </c>
      <c r="C55" s="161" t="s">
        <v>49</v>
      </c>
      <c r="D55" s="290">
        <v>16</v>
      </c>
      <c r="E55" s="134" t="s">
        <v>317</v>
      </c>
      <c r="F55" s="60"/>
      <c r="G55" s="61"/>
      <c r="H55" s="62"/>
      <c r="I55" s="63">
        <v>8.5</v>
      </c>
      <c r="J55" s="64">
        <v>200</v>
      </c>
      <c r="K55" s="65" t="s">
        <v>302</v>
      </c>
      <c r="L55" s="47" t="s">
        <v>303</v>
      </c>
      <c r="M55" s="48">
        <v>1</v>
      </c>
      <c r="N55" s="66" t="s">
        <v>149</v>
      </c>
      <c r="O55" s="66">
        <v>0</v>
      </c>
      <c r="P55" s="66" t="s">
        <v>126</v>
      </c>
      <c r="Q55" s="66">
        <v>0</v>
      </c>
      <c r="R55" s="66">
        <v>0</v>
      </c>
      <c r="S55" s="66">
        <v>0</v>
      </c>
      <c r="T55" s="66">
        <v>0</v>
      </c>
      <c r="U55" s="48">
        <v>47</v>
      </c>
      <c r="V55" s="48">
        <v>2</v>
      </c>
      <c r="W55" s="67">
        <v>2</v>
      </c>
      <c r="X55" s="48"/>
      <c r="Y55" s="48">
        <v>159.80000000000001</v>
      </c>
      <c r="Z55" s="68">
        <v>39950.000000000007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42"/>
      <c r="AK55" s="56"/>
      <c r="AL55" s="21"/>
    </row>
    <row r="56" spans="2:38" s="5" customFormat="1" ht="22.5" customHeight="1" x14ac:dyDescent="0.4">
      <c r="B56" s="155" t="s">
        <v>288</v>
      </c>
      <c r="C56" s="161" t="s">
        <v>49</v>
      </c>
      <c r="D56" s="290">
        <v>17</v>
      </c>
      <c r="E56" s="134" t="s">
        <v>318</v>
      </c>
      <c r="F56" s="60"/>
      <c r="G56" s="61"/>
      <c r="H56" s="62"/>
      <c r="I56" s="63">
        <v>3</v>
      </c>
      <c r="J56" s="64">
        <v>245</v>
      </c>
      <c r="K56" s="65" t="s">
        <v>290</v>
      </c>
      <c r="L56" s="47" t="s">
        <v>96</v>
      </c>
      <c r="M56" s="48">
        <v>1</v>
      </c>
      <c r="N56" s="66" t="s">
        <v>149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48">
        <v>47</v>
      </c>
      <c r="V56" s="48">
        <v>2</v>
      </c>
      <c r="W56" s="67">
        <v>2</v>
      </c>
      <c r="X56" s="48"/>
      <c r="Y56" s="48">
        <v>69.09</v>
      </c>
      <c r="Z56" s="68">
        <v>17272.5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155" t="s">
        <v>288</v>
      </c>
      <c r="C57" s="161" t="s">
        <v>49</v>
      </c>
      <c r="D57" s="290">
        <v>18</v>
      </c>
      <c r="E57" s="134" t="s">
        <v>319</v>
      </c>
      <c r="F57" s="60"/>
      <c r="G57" s="61"/>
      <c r="H57" s="62"/>
      <c r="I57" s="63">
        <v>3</v>
      </c>
      <c r="J57" s="64">
        <v>245</v>
      </c>
      <c r="K57" s="65" t="s">
        <v>290</v>
      </c>
      <c r="L57" s="47" t="s">
        <v>96</v>
      </c>
      <c r="M57" s="48">
        <v>1</v>
      </c>
      <c r="N57" s="66" t="s">
        <v>149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48">
        <v>47</v>
      </c>
      <c r="V57" s="48">
        <v>2</v>
      </c>
      <c r="W57" s="67">
        <v>2</v>
      </c>
      <c r="X57" s="48"/>
      <c r="Y57" s="48">
        <v>69.09</v>
      </c>
      <c r="Z57" s="68">
        <v>17272.5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155" t="s">
        <v>288</v>
      </c>
      <c r="C58" s="161" t="s">
        <v>49</v>
      </c>
      <c r="D58" s="290">
        <v>19</v>
      </c>
      <c r="E58" s="134" t="s">
        <v>266</v>
      </c>
      <c r="F58" s="60"/>
      <c r="G58" s="61"/>
      <c r="H58" s="62"/>
      <c r="I58" s="63">
        <v>9</v>
      </c>
      <c r="J58" s="64">
        <v>245</v>
      </c>
      <c r="K58" s="65" t="s">
        <v>290</v>
      </c>
      <c r="L58" s="47" t="s">
        <v>96</v>
      </c>
      <c r="M58" s="48">
        <v>1</v>
      </c>
      <c r="N58" s="66" t="s">
        <v>149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48">
        <v>47</v>
      </c>
      <c r="V58" s="48">
        <v>7</v>
      </c>
      <c r="W58" s="67">
        <v>7</v>
      </c>
      <c r="X58" s="48"/>
      <c r="Y58" s="48">
        <v>725.44499999999994</v>
      </c>
      <c r="Z58" s="68">
        <v>181361.25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155" t="s">
        <v>288</v>
      </c>
      <c r="C59" s="161" t="s">
        <v>139</v>
      </c>
      <c r="D59" s="290">
        <v>1</v>
      </c>
      <c r="E59" s="134" t="s">
        <v>320</v>
      </c>
      <c r="F59" s="60"/>
      <c r="G59" s="61"/>
      <c r="H59" s="62"/>
      <c r="I59" s="63">
        <v>3</v>
      </c>
      <c r="J59" s="64">
        <v>200</v>
      </c>
      <c r="K59" s="65" t="s">
        <v>292</v>
      </c>
      <c r="L59" s="47" t="s">
        <v>96</v>
      </c>
      <c r="M59" s="48">
        <v>2</v>
      </c>
      <c r="N59" s="66" t="s">
        <v>149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48">
        <v>47</v>
      </c>
      <c r="V59" s="48">
        <v>14</v>
      </c>
      <c r="W59" s="67">
        <v>28</v>
      </c>
      <c r="X59" s="48"/>
      <c r="Y59" s="48">
        <v>789.60000000000014</v>
      </c>
      <c r="Z59" s="68">
        <v>197400.00000000003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155" t="s">
        <v>288</v>
      </c>
      <c r="C60" s="161" t="s">
        <v>139</v>
      </c>
      <c r="D60" s="290">
        <v>1</v>
      </c>
      <c r="E60" s="134" t="s">
        <v>320</v>
      </c>
      <c r="F60" s="60"/>
      <c r="G60" s="61"/>
      <c r="H60" s="62"/>
      <c r="I60" s="63">
        <v>3</v>
      </c>
      <c r="J60" s="64">
        <v>200</v>
      </c>
      <c r="K60" s="65" t="s">
        <v>302</v>
      </c>
      <c r="L60" s="47" t="s">
        <v>303</v>
      </c>
      <c r="M60" s="48">
        <v>1</v>
      </c>
      <c r="N60" s="66" t="s">
        <v>149</v>
      </c>
      <c r="O60" s="66">
        <v>0</v>
      </c>
      <c r="P60" s="66" t="s">
        <v>126</v>
      </c>
      <c r="Q60" s="66">
        <v>0</v>
      </c>
      <c r="R60" s="66">
        <v>0</v>
      </c>
      <c r="S60" s="66">
        <v>0</v>
      </c>
      <c r="T60" s="66">
        <v>0</v>
      </c>
      <c r="U60" s="48">
        <v>47</v>
      </c>
      <c r="V60" s="48">
        <v>2</v>
      </c>
      <c r="W60" s="67">
        <v>2</v>
      </c>
      <c r="X60" s="48"/>
      <c r="Y60" s="48">
        <v>56.400000000000006</v>
      </c>
      <c r="Z60" s="68">
        <v>14100.000000000002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42"/>
      <c r="AK60" s="56"/>
      <c r="AL60" s="21"/>
    </row>
    <row r="61" spans="2:38" s="5" customFormat="1" ht="22.5" customHeight="1" x14ac:dyDescent="0.4">
      <c r="B61" s="155" t="s">
        <v>288</v>
      </c>
      <c r="C61" s="161" t="s">
        <v>139</v>
      </c>
      <c r="D61" s="290">
        <v>1</v>
      </c>
      <c r="E61" s="134" t="s">
        <v>320</v>
      </c>
      <c r="F61" s="60"/>
      <c r="G61" s="61"/>
      <c r="H61" s="62"/>
      <c r="I61" s="63">
        <v>3</v>
      </c>
      <c r="J61" s="64">
        <v>200</v>
      </c>
      <c r="K61" s="65" t="s">
        <v>321</v>
      </c>
      <c r="L61" s="47" t="s">
        <v>322</v>
      </c>
      <c r="M61" s="48">
        <v>1</v>
      </c>
      <c r="N61" s="66" t="s">
        <v>323</v>
      </c>
      <c r="O61" s="66">
        <v>0</v>
      </c>
      <c r="P61" s="66" t="s">
        <v>88</v>
      </c>
      <c r="Q61" s="66">
        <v>0</v>
      </c>
      <c r="R61" s="66">
        <v>0</v>
      </c>
      <c r="S61" s="66">
        <v>0</v>
      </c>
      <c r="T61" s="66">
        <v>0</v>
      </c>
      <c r="U61" s="48">
        <v>68</v>
      </c>
      <c r="V61" s="48">
        <v>2</v>
      </c>
      <c r="W61" s="67">
        <v>2</v>
      </c>
      <c r="X61" s="48"/>
      <c r="Y61" s="48">
        <v>81.600000000000009</v>
      </c>
      <c r="Z61" s="68">
        <v>20400.000000000004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155" t="s">
        <v>288</v>
      </c>
      <c r="C62" s="161" t="s">
        <v>139</v>
      </c>
      <c r="D62" s="290">
        <v>2</v>
      </c>
      <c r="E62" s="134" t="s">
        <v>297</v>
      </c>
      <c r="F62" s="60" t="s">
        <v>103</v>
      </c>
      <c r="G62" s="61"/>
      <c r="H62" s="62"/>
      <c r="I62" s="63">
        <v>3</v>
      </c>
      <c r="J62" s="64">
        <v>245</v>
      </c>
      <c r="K62" s="65" t="s">
        <v>295</v>
      </c>
      <c r="L62" s="47" t="s">
        <v>52</v>
      </c>
      <c r="M62" s="73">
        <v>1</v>
      </c>
      <c r="N62" s="74" t="s">
        <v>185</v>
      </c>
      <c r="O62" s="74">
        <v>0</v>
      </c>
      <c r="P62" s="74" t="s">
        <v>88</v>
      </c>
      <c r="Q62" s="74">
        <v>0</v>
      </c>
      <c r="R62" s="74">
        <v>0</v>
      </c>
      <c r="S62" s="74">
        <v>0</v>
      </c>
      <c r="T62" s="74">
        <v>0</v>
      </c>
      <c r="U62" s="73" t="s">
        <v>175</v>
      </c>
      <c r="V62" s="73">
        <v>10</v>
      </c>
      <c r="W62" s="75">
        <v>10</v>
      </c>
      <c r="X62" s="73" t="s">
        <v>2505</v>
      </c>
      <c r="Y62" s="73" t="s">
        <v>175</v>
      </c>
      <c r="Z62" s="76" t="s">
        <v>175</v>
      </c>
      <c r="AA62" s="158" t="s">
        <v>187</v>
      </c>
      <c r="AB62" s="78" t="s">
        <v>188</v>
      </c>
      <c r="AC62" s="78" t="s">
        <v>175</v>
      </c>
      <c r="AD62" s="78" t="s">
        <v>175</v>
      </c>
      <c r="AE62" s="79" t="s">
        <v>175</v>
      </c>
      <c r="AF62" s="80" t="s">
        <v>175</v>
      </c>
      <c r="AG62" s="79" t="s">
        <v>175</v>
      </c>
      <c r="AH62" s="81" t="s">
        <v>175</v>
      </c>
      <c r="AI62" s="259" t="s">
        <v>175</v>
      </c>
      <c r="AJ62" s="255" t="s">
        <v>2505</v>
      </c>
      <c r="AK62" s="82" t="s">
        <v>2505</v>
      </c>
      <c r="AL62" s="21"/>
    </row>
    <row r="63" spans="2:38" s="5" customFormat="1" ht="22.5" customHeight="1" x14ac:dyDescent="0.4">
      <c r="B63" s="155" t="s">
        <v>288</v>
      </c>
      <c r="C63" s="161" t="s">
        <v>139</v>
      </c>
      <c r="D63" s="290">
        <v>3</v>
      </c>
      <c r="E63" s="134" t="s">
        <v>296</v>
      </c>
      <c r="F63" s="60" t="s">
        <v>103</v>
      </c>
      <c r="G63" s="61"/>
      <c r="H63" s="62"/>
      <c r="I63" s="63">
        <v>3</v>
      </c>
      <c r="J63" s="64">
        <v>245</v>
      </c>
      <c r="K63" s="65" t="s">
        <v>295</v>
      </c>
      <c r="L63" s="47" t="s">
        <v>52</v>
      </c>
      <c r="M63" s="73">
        <v>1</v>
      </c>
      <c r="N63" s="74" t="s">
        <v>185</v>
      </c>
      <c r="O63" s="74">
        <v>0</v>
      </c>
      <c r="P63" s="74" t="s">
        <v>88</v>
      </c>
      <c r="Q63" s="74">
        <v>0</v>
      </c>
      <c r="R63" s="74">
        <v>0</v>
      </c>
      <c r="S63" s="74">
        <v>0</v>
      </c>
      <c r="T63" s="74">
        <v>0</v>
      </c>
      <c r="U63" s="73" t="s">
        <v>175</v>
      </c>
      <c r="V63" s="73">
        <v>8</v>
      </c>
      <c r="W63" s="75">
        <v>8</v>
      </c>
      <c r="X63" s="73" t="s">
        <v>2505</v>
      </c>
      <c r="Y63" s="73" t="s">
        <v>175</v>
      </c>
      <c r="Z63" s="76" t="s">
        <v>175</v>
      </c>
      <c r="AA63" s="158" t="s">
        <v>187</v>
      </c>
      <c r="AB63" s="78" t="s">
        <v>188</v>
      </c>
      <c r="AC63" s="78" t="s">
        <v>175</v>
      </c>
      <c r="AD63" s="78" t="s">
        <v>175</v>
      </c>
      <c r="AE63" s="79" t="s">
        <v>175</v>
      </c>
      <c r="AF63" s="80" t="s">
        <v>175</v>
      </c>
      <c r="AG63" s="79" t="s">
        <v>175</v>
      </c>
      <c r="AH63" s="81" t="s">
        <v>175</v>
      </c>
      <c r="AI63" s="259" t="s">
        <v>175</v>
      </c>
      <c r="AJ63" s="255" t="s">
        <v>2505</v>
      </c>
      <c r="AK63" s="82" t="s">
        <v>2505</v>
      </c>
      <c r="AL63" s="21"/>
    </row>
    <row r="64" spans="2:38" s="5" customFormat="1" ht="22.5" customHeight="1" x14ac:dyDescent="0.4">
      <c r="B64" s="155" t="s">
        <v>288</v>
      </c>
      <c r="C64" s="161" t="s">
        <v>139</v>
      </c>
      <c r="D64" s="290">
        <v>4</v>
      </c>
      <c r="E64" s="134" t="s">
        <v>324</v>
      </c>
      <c r="F64" s="60"/>
      <c r="G64" s="61"/>
      <c r="H64" s="62"/>
      <c r="I64" s="63">
        <v>3</v>
      </c>
      <c r="J64" s="64">
        <v>200</v>
      </c>
      <c r="K64" s="65" t="s">
        <v>290</v>
      </c>
      <c r="L64" s="47" t="s">
        <v>96</v>
      </c>
      <c r="M64" s="48">
        <v>1</v>
      </c>
      <c r="N64" s="66" t="s">
        <v>149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48">
        <v>47</v>
      </c>
      <c r="V64" s="48">
        <v>3</v>
      </c>
      <c r="W64" s="67">
        <v>3</v>
      </c>
      <c r="X64" s="48"/>
      <c r="Y64" s="48">
        <v>84.600000000000009</v>
      </c>
      <c r="Z64" s="68">
        <v>21150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42"/>
      <c r="AK64" s="56"/>
      <c r="AL64" s="21"/>
    </row>
    <row r="65" spans="2:38" s="5" customFormat="1" ht="22.5" customHeight="1" x14ac:dyDescent="0.4">
      <c r="B65" s="155" t="s">
        <v>288</v>
      </c>
      <c r="C65" s="161" t="s">
        <v>139</v>
      </c>
      <c r="D65" s="290">
        <v>5</v>
      </c>
      <c r="E65" s="134" t="s">
        <v>325</v>
      </c>
      <c r="F65" s="60"/>
      <c r="G65" s="61"/>
      <c r="H65" s="62"/>
      <c r="I65" s="63">
        <v>3</v>
      </c>
      <c r="J65" s="64">
        <v>200</v>
      </c>
      <c r="K65" s="65" t="s">
        <v>292</v>
      </c>
      <c r="L65" s="47" t="s">
        <v>96</v>
      </c>
      <c r="M65" s="48">
        <v>2</v>
      </c>
      <c r="N65" s="66" t="s">
        <v>149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48">
        <v>47</v>
      </c>
      <c r="V65" s="48">
        <v>6</v>
      </c>
      <c r="W65" s="67">
        <v>12</v>
      </c>
      <c r="X65" s="48"/>
      <c r="Y65" s="48">
        <v>338.40000000000003</v>
      </c>
      <c r="Z65" s="68">
        <v>84600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155" t="s">
        <v>288</v>
      </c>
      <c r="C66" s="161" t="s">
        <v>139</v>
      </c>
      <c r="D66" s="290">
        <v>6</v>
      </c>
      <c r="E66" s="134" t="s">
        <v>326</v>
      </c>
      <c r="F66" s="60"/>
      <c r="G66" s="61"/>
      <c r="H66" s="62"/>
      <c r="I66" s="63">
        <v>3</v>
      </c>
      <c r="J66" s="64">
        <v>200</v>
      </c>
      <c r="K66" s="65" t="s">
        <v>292</v>
      </c>
      <c r="L66" s="47" t="s">
        <v>96</v>
      </c>
      <c r="M66" s="48">
        <v>2</v>
      </c>
      <c r="N66" s="66" t="s">
        <v>149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48">
        <v>47</v>
      </c>
      <c r="V66" s="48">
        <v>6</v>
      </c>
      <c r="W66" s="67">
        <v>12</v>
      </c>
      <c r="X66" s="48"/>
      <c r="Y66" s="48">
        <v>338.40000000000003</v>
      </c>
      <c r="Z66" s="68">
        <v>84600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155" t="s">
        <v>288</v>
      </c>
      <c r="C67" s="161" t="s">
        <v>139</v>
      </c>
      <c r="D67" s="290">
        <v>6</v>
      </c>
      <c r="E67" s="134" t="s">
        <v>326</v>
      </c>
      <c r="F67" s="60"/>
      <c r="G67" s="61"/>
      <c r="H67" s="62"/>
      <c r="I67" s="63">
        <v>3</v>
      </c>
      <c r="J67" s="64">
        <v>200</v>
      </c>
      <c r="K67" s="65" t="s">
        <v>302</v>
      </c>
      <c r="L67" s="47" t="s">
        <v>303</v>
      </c>
      <c r="M67" s="48">
        <v>1</v>
      </c>
      <c r="N67" s="66" t="s">
        <v>149</v>
      </c>
      <c r="O67" s="66">
        <v>0</v>
      </c>
      <c r="P67" s="66" t="s">
        <v>126</v>
      </c>
      <c r="Q67" s="66">
        <v>0</v>
      </c>
      <c r="R67" s="66">
        <v>0</v>
      </c>
      <c r="S67" s="66">
        <v>0</v>
      </c>
      <c r="T67" s="66">
        <v>0</v>
      </c>
      <c r="U67" s="48">
        <v>47</v>
      </c>
      <c r="V67" s="48">
        <v>2</v>
      </c>
      <c r="W67" s="67">
        <v>2</v>
      </c>
      <c r="X67" s="48"/>
      <c r="Y67" s="48">
        <v>56.400000000000006</v>
      </c>
      <c r="Z67" s="68">
        <v>14100.000000000002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155" t="s">
        <v>288</v>
      </c>
      <c r="C68" s="161" t="s">
        <v>139</v>
      </c>
      <c r="D68" s="290">
        <v>7</v>
      </c>
      <c r="E68" s="162" t="s">
        <v>327</v>
      </c>
      <c r="F68" s="60"/>
      <c r="G68" s="61"/>
      <c r="H68" s="62"/>
      <c r="I68" s="63">
        <v>8.5</v>
      </c>
      <c r="J68" s="64">
        <v>200</v>
      </c>
      <c r="K68" s="65" t="s">
        <v>292</v>
      </c>
      <c r="L68" s="47" t="s">
        <v>96</v>
      </c>
      <c r="M68" s="48">
        <v>2</v>
      </c>
      <c r="N68" s="66" t="s">
        <v>149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48">
        <v>47</v>
      </c>
      <c r="V68" s="48">
        <v>6</v>
      </c>
      <c r="W68" s="67">
        <v>12</v>
      </c>
      <c r="X68" s="48"/>
      <c r="Y68" s="48">
        <v>958.80000000000007</v>
      </c>
      <c r="Z68" s="68">
        <v>239700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155" t="s">
        <v>288</v>
      </c>
      <c r="C69" s="161" t="s">
        <v>139</v>
      </c>
      <c r="D69" s="290">
        <v>7</v>
      </c>
      <c r="E69" s="162" t="s">
        <v>327</v>
      </c>
      <c r="F69" s="60"/>
      <c r="G69" s="61"/>
      <c r="H69" s="62"/>
      <c r="I69" s="63">
        <v>8.5</v>
      </c>
      <c r="J69" s="64">
        <v>200</v>
      </c>
      <c r="K69" s="65" t="s">
        <v>302</v>
      </c>
      <c r="L69" s="47" t="s">
        <v>303</v>
      </c>
      <c r="M69" s="48">
        <v>1</v>
      </c>
      <c r="N69" s="66" t="s">
        <v>149</v>
      </c>
      <c r="O69" s="66">
        <v>0</v>
      </c>
      <c r="P69" s="66" t="s">
        <v>126</v>
      </c>
      <c r="Q69" s="66">
        <v>0</v>
      </c>
      <c r="R69" s="66">
        <v>0</v>
      </c>
      <c r="S69" s="66">
        <v>0</v>
      </c>
      <c r="T69" s="66">
        <v>0</v>
      </c>
      <c r="U69" s="48">
        <v>47</v>
      </c>
      <c r="V69" s="48">
        <v>2</v>
      </c>
      <c r="W69" s="67">
        <v>2</v>
      </c>
      <c r="X69" s="48"/>
      <c r="Y69" s="48">
        <v>159.80000000000001</v>
      </c>
      <c r="Z69" s="68">
        <v>39950.000000000007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155" t="s">
        <v>288</v>
      </c>
      <c r="C70" s="161" t="s">
        <v>139</v>
      </c>
      <c r="D70" s="290">
        <v>8</v>
      </c>
      <c r="E70" s="162" t="s">
        <v>328</v>
      </c>
      <c r="F70" s="60"/>
      <c r="G70" s="61"/>
      <c r="H70" s="62"/>
      <c r="I70" s="63">
        <v>8.5</v>
      </c>
      <c r="J70" s="64">
        <v>200</v>
      </c>
      <c r="K70" s="65" t="s">
        <v>292</v>
      </c>
      <c r="L70" s="47" t="s">
        <v>96</v>
      </c>
      <c r="M70" s="48">
        <v>2</v>
      </c>
      <c r="N70" s="66" t="s">
        <v>149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48">
        <v>47</v>
      </c>
      <c r="V70" s="48">
        <v>6</v>
      </c>
      <c r="W70" s="67">
        <v>12</v>
      </c>
      <c r="X70" s="48"/>
      <c r="Y70" s="48">
        <v>958.80000000000007</v>
      </c>
      <c r="Z70" s="68">
        <v>239700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155" t="s">
        <v>288</v>
      </c>
      <c r="C71" s="161" t="s">
        <v>139</v>
      </c>
      <c r="D71" s="290">
        <v>8</v>
      </c>
      <c r="E71" s="162" t="s">
        <v>328</v>
      </c>
      <c r="F71" s="60"/>
      <c r="G71" s="61"/>
      <c r="H71" s="62"/>
      <c r="I71" s="63">
        <v>8.5</v>
      </c>
      <c r="J71" s="64">
        <v>200</v>
      </c>
      <c r="K71" s="65" t="s">
        <v>302</v>
      </c>
      <c r="L71" s="47" t="s">
        <v>303</v>
      </c>
      <c r="M71" s="48">
        <v>1</v>
      </c>
      <c r="N71" s="66" t="s">
        <v>149</v>
      </c>
      <c r="O71" s="66">
        <v>0</v>
      </c>
      <c r="P71" s="66" t="s">
        <v>126</v>
      </c>
      <c r="Q71" s="66">
        <v>0</v>
      </c>
      <c r="R71" s="66">
        <v>0</v>
      </c>
      <c r="S71" s="66">
        <v>0</v>
      </c>
      <c r="T71" s="66">
        <v>0</v>
      </c>
      <c r="U71" s="48">
        <v>47</v>
      </c>
      <c r="V71" s="48">
        <v>2</v>
      </c>
      <c r="W71" s="67">
        <v>2</v>
      </c>
      <c r="X71" s="48"/>
      <c r="Y71" s="48">
        <v>159.80000000000001</v>
      </c>
      <c r="Z71" s="68">
        <v>39950.000000000007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155" t="s">
        <v>288</v>
      </c>
      <c r="C72" s="161" t="s">
        <v>139</v>
      </c>
      <c r="D72" s="290">
        <v>9</v>
      </c>
      <c r="E72" s="134" t="s">
        <v>318</v>
      </c>
      <c r="F72" s="60"/>
      <c r="G72" s="61"/>
      <c r="H72" s="62"/>
      <c r="I72" s="63">
        <v>3</v>
      </c>
      <c r="J72" s="64">
        <v>245</v>
      </c>
      <c r="K72" s="65" t="s">
        <v>290</v>
      </c>
      <c r="L72" s="47" t="s">
        <v>96</v>
      </c>
      <c r="M72" s="48">
        <v>1</v>
      </c>
      <c r="N72" s="66" t="s">
        <v>149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48">
        <v>47</v>
      </c>
      <c r="V72" s="48">
        <v>2</v>
      </c>
      <c r="W72" s="67">
        <v>2</v>
      </c>
      <c r="X72" s="48"/>
      <c r="Y72" s="48">
        <v>69.09</v>
      </c>
      <c r="Z72" s="68">
        <v>17272.5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155" t="s">
        <v>288</v>
      </c>
      <c r="C73" s="161" t="s">
        <v>139</v>
      </c>
      <c r="D73" s="290">
        <v>10</v>
      </c>
      <c r="E73" s="134" t="s">
        <v>319</v>
      </c>
      <c r="F73" s="60"/>
      <c r="G73" s="61"/>
      <c r="H73" s="62"/>
      <c r="I73" s="63">
        <v>3</v>
      </c>
      <c r="J73" s="64">
        <v>245</v>
      </c>
      <c r="K73" s="65" t="s">
        <v>290</v>
      </c>
      <c r="L73" s="47" t="s">
        <v>96</v>
      </c>
      <c r="M73" s="48">
        <v>1</v>
      </c>
      <c r="N73" s="66" t="s">
        <v>149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48">
        <v>47</v>
      </c>
      <c r="V73" s="48">
        <v>2</v>
      </c>
      <c r="W73" s="67">
        <v>2</v>
      </c>
      <c r="X73" s="48"/>
      <c r="Y73" s="48">
        <v>69.09</v>
      </c>
      <c r="Z73" s="68">
        <v>17272.5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155" t="s">
        <v>288</v>
      </c>
      <c r="C74" s="161" t="s">
        <v>139</v>
      </c>
      <c r="D74" s="290">
        <v>11</v>
      </c>
      <c r="E74" s="134" t="s">
        <v>266</v>
      </c>
      <c r="F74" s="60"/>
      <c r="G74" s="61"/>
      <c r="H74" s="62"/>
      <c r="I74" s="63">
        <v>9</v>
      </c>
      <c r="J74" s="64">
        <v>245</v>
      </c>
      <c r="K74" s="65" t="s">
        <v>290</v>
      </c>
      <c r="L74" s="47" t="s">
        <v>96</v>
      </c>
      <c r="M74" s="48">
        <v>1</v>
      </c>
      <c r="N74" s="66" t="s">
        <v>149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48">
        <v>47</v>
      </c>
      <c r="V74" s="48">
        <v>7</v>
      </c>
      <c r="W74" s="67">
        <v>7</v>
      </c>
      <c r="X74" s="48"/>
      <c r="Y74" s="48">
        <v>725.44499999999994</v>
      </c>
      <c r="Z74" s="68">
        <v>181361.25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155" t="s">
        <v>288</v>
      </c>
      <c r="C75" s="161" t="s">
        <v>162</v>
      </c>
      <c r="D75" s="290">
        <v>1</v>
      </c>
      <c r="E75" s="134" t="s">
        <v>297</v>
      </c>
      <c r="F75" s="59" t="s">
        <v>103</v>
      </c>
      <c r="G75" s="163"/>
      <c r="H75" s="164"/>
      <c r="I75" s="165">
        <v>3</v>
      </c>
      <c r="J75" s="166">
        <v>245</v>
      </c>
      <c r="K75" s="167" t="s">
        <v>295</v>
      </c>
      <c r="L75" s="168" t="s">
        <v>52</v>
      </c>
      <c r="M75" s="75">
        <v>1</v>
      </c>
      <c r="N75" s="170" t="s">
        <v>185</v>
      </c>
      <c r="O75" s="170">
        <v>0</v>
      </c>
      <c r="P75" s="170" t="s">
        <v>88</v>
      </c>
      <c r="Q75" s="170">
        <v>0</v>
      </c>
      <c r="R75" s="170">
        <v>0</v>
      </c>
      <c r="S75" s="170">
        <v>0</v>
      </c>
      <c r="T75" s="170">
        <v>0</v>
      </c>
      <c r="U75" s="75" t="s">
        <v>175</v>
      </c>
      <c r="V75" s="75">
        <v>10</v>
      </c>
      <c r="W75" s="75">
        <v>10</v>
      </c>
      <c r="X75" s="75" t="s">
        <v>2505</v>
      </c>
      <c r="Y75" s="75" t="s">
        <v>175</v>
      </c>
      <c r="Z75" s="173" t="s">
        <v>175</v>
      </c>
      <c r="AA75" s="158" t="s">
        <v>187</v>
      </c>
      <c r="AB75" s="78" t="s">
        <v>188</v>
      </c>
      <c r="AC75" s="78" t="s">
        <v>175</v>
      </c>
      <c r="AD75" s="78" t="s">
        <v>175</v>
      </c>
      <c r="AE75" s="79" t="s">
        <v>175</v>
      </c>
      <c r="AF75" s="80" t="s">
        <v>175</v>
      </c>
      <c r="AG75" s="79" t="s">
        <v>175</v>
      </c>
      <c r="AH75" s="79" t="s">
        <v>175</v>
      </c>
      <c r="AI75" s="171" t="s">
        <v>175</v>
      </c>
      <c r="AJ75" s="257" t="s">
        <v>2505</v>
      </c>
      <c r="AK75" s="171" t="s">
        <v>2505</v>
      </c>
      <c r="AL75" s="21"/>
    </row>
    <row r="76" spans="2:38" s="5" customFormat="1" ht="22.5" customHeight="1" x14ac:dyDescent="0.4">
      <c r="B76" s="155" t="s">
        <v>288</v>
      </c>
      <c r="C76" s="161" t="s">
        <v>162</v>
      </c>
      <c r="D76" s="290">
        <v>2</v>
      </c>
      <c r="E76" s="134" t="s">
        <v>296</v>
      </c>
      <c r="F76" s="60" t="s">
        <v>103</v>
      </c>
      <c r="G76" s="61"/>
      <c r="H76" s="62"/>
      <c r="I76" s="63">
        <v>3</v>
      </c>
      <c r="J76" s="64">
        <v>245</v>
      </c>
      <c r="K76" s="65" t="s">
        <v>295</v>
      </c>
      <c r="L76" s="47" t="s">
        <v>52</v>
      </c>
      <c r="M76" s="73">
        <v>1</v>
      </c>
      <c r="N76" s="74" t="s">
        <v>185</v>
      </c>
      <c r="O76" s="74">
        <v>0</v>
      </c>
      <c r="P76" s="74" t="s">
        <v>88</v>
      </c>
      <c r="Q76" s="74">
        <v>0</v>
      </c>
      <c r="R76" s="74">
        <v>0</v>
      </c>
      <c r="S76" s="74">
        <v>0</v>
      </c>
      <c r="T76" s="74">
        <v>0</v>
      </c>
      <c r="U76" s="73" t="s">
        <v>175</v>
      </c>
      <c r="V76" s="73">
        <v>8</v>
      </c>
      <c r="W76" s="73">
        <v>8</v>
      </c>
      <c r="X76" s="73" t="s">
        <v>2505</v>
      </c>
      <c r="Y76" s="73" t="s">
        <v>175</v>
      </c>
      <c r="Z76" s="76" t="s">
        <v>175</v>
      </c>
      <c r="AA76" s="158" t="s">
        <v>187</v>
      </c>
      <c r="AB76" s="78" t="s">
        <v>188</v>
      </c>
      <c r="AC76" s="78" t="s">
        <v>175</v>
      </c>
      <c r="AD76" s="78" t="s">
        <v>175</v>
      </c>
      <c r="AE76" s="79" t="s">
        <v>175</v>
      </c>
      <c r="AF76" s="80" t="s">
        <v>175</v>
      </c>
      <c r="AG76" s="79" t="s">
        <v>175</v>
      </c>
      <c r="AH76" s="81" t="s">
        <v>175</v>
      </c>
      <c r="AI76" s="259" t="s">
        <v>175</v>
      </c>
      <c r="AJ76" s="255" t="s">
        <v>2505</v>
      </c>
      <c r="AK76" s="82" t="s">
        <v>2505</v>
      </c>
      <c r="AL76" s="21"/>
    </row>
    <row r="77" spans="2:38" s="5" customFormat="1" ht="22.5" customHeight="1" x14ac:dyDescent="0.4">
      <c r="B77" s="155" t="s">
        <v>288</v>
      </c>
      <c r="C77" s="161" t="s">
        <v>162</v>
      </c>
      <c r="D77" s="290">
        <v>3</v>
      </c>
      <c r="E77" s="134" t="s">
        <v>329</v>
      </c>
      <c r="F77" s="60"/>
      <c r="G77" s="61"/>
      <c r="H77" s="62"/>
      <c r="I77" s="63">
        <v>1</v>
      </c>
      <c r="J77" s="64">
        <v>200</v>
      </c>
      <c r="K77" s="65" t="s">
        <v>290</v>
      </c>
      <c r="L77" s="47" t="s">
        <v>96</v>
      </c>
      <c r="M77" s="48">
        <v>1</v>
      </c>
      <c r="N77" s="66" t="s">
        <v>149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48">
        <v>47</v>
      </c>
      <c r="V77" s="48">
        <v>3</v>
      </c>
      <c r="W77" s="67">
        <v>3</v>
      </c>
      <c r="X77" s="48"/>
      <c r="Y77" s="48">
        <v>28.200000000000003</v>
      </c>
      <c r="Z77" s="68">
        <v>7050.0000000000009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42"/>
      <c r="AK77" s="56"/>
      <c r="AL77" s="21"/>
    </row>
    <row r="78" spans="2:38" s="5" customFormat="1" ht="22.5" customHeight="1" x14ac:dyDescent="0.4">
      <c r="B78" s="155" t="s">
        <v>288</v>
      </c>
      <c r="C78" s="161" t="s">
        <v>162</v>
      </c>
      <c r="D78" s="290">
        <v>4</v>
      </c>
      <c r="E78" s="134" t="s">
        <v>330</v>
      </c>
      <c r="F78" s="60"/>
      <c r="G78" s="61"/>
      <c r="H78" s="62"/>
      <c r="I78" s="63">
        <v>1</v>
      </c>
      <c r="J78" s="64">
        <v>200</v>
      </c>
      <c r="K78" s="65" t="s">
        <v>290</v>
      </c>
      <c r="L78" s="47" t="s">
        <v>96</v>
      </c>
      <c r="M78" s="48">
        <v>1</v>
      </c>
      <c r="N78" s="66" t="s">
        <v>149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48">
        <v>47</v>
      </c>
      <c r="V78" s="48">
        <v>3</v>
      </c>
      <c r="W78" s="67">
        <v>3</v>
      </c>
      <c r="X78" s="48"/>
      <c r="Y78" s="48">
        <v>28.200000000000003</v>
      </c>
      <c r="Z78" s="68">
        <v>7050.0000000000009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247">
        <f t="shared" si="1"/>
        <v>0</v>
      </c>
      <c r="AJ78" s="242"/>
      <c r="AK78" s="56"/>
      <c r="AL78" s="21"/>
    </row>
    <row r="79" spans="2:38" s="5" customFormat="1" ht="22.5" customHeight="1" x14ac:dyDescent="0.4">
      <c r="B79" s="155" t="s">
        <v>288</v>
      </c>
      <c r="C79" s="161" t="s">
        <v>162</v>
      </c>
      <c r="D79" s="290">
        <v>5</v>
      </c>
      <c r="E79" s="162" t="s">
        <v>331</v>
      </c>
      <c r="F79" s="60"/>
      <c r="G79" s="61"/>
      <c r="H79" s="62"/>
      <c r="I79" s="63">
        <v>8.5</v>
      </c>
      <c r="J79" s="64">
        <v>200</v>
      </c>
      <c r="K79" s="65" t="s">
        <v>292</v>
      </c>
      <c r="L79" s="47" t="s">
        <v>96</v>
      </c>
      <c r="M79" s="48">
        <v>2</v>
      </c>
      <c r="N79" s="66" t="s">
        <v>149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48">
        <v>47</v>
      </c>
      <c r="V79" s="48">
        <v>6</v>
      </c>
      <c r="W79" s="67">
        <v>12</v>
      </c>
      <c r="X79" s="48"/>
      <c r="Y79" s="48">
        <v>958.80000000000007</v>
      </c>
      <c r="Z79" s="68">
        <v>239700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42"/>
      <c r="AK79" s="56"/>
      <c r="AL79" s="21"/>
    </row>
    <row r="80" spans="2:38" s="5" customFormat="1" ht="22.5" customHeight="1" x14ac:dyDescent="0.4">
      <c r="B80" s="155" t="s">
        <v>288</v>
      </c>
      <c r="C80" s="161" t="s">
        <v>162</v>
      </c>
      <c r="D80" s="290">
        <v>5</v>
      </c>
      <c r="E80" s="162" t="s">
        <v>331</v>
      </c>
      <c r="F80" s="60"/>
      <c r="G80" s="61"/>
      <c r="H80" s="62"/>
      <c r="I80" s="63">
        <v>8.5</v>
      </c>
      <c r="J80" s="64">
        <v>200</v>
      </c>
      <c r="K80" s="65" t="s">
        <v>302</v>
      </c>
      <c r="L80" s="47" t="s">
        <v>303</v>
      </c>
      <c r="M80" s="48">
        <v>1</v>
      </c>
      <c r="N80" s="66" t="s">
        <v>149</v>
      </c>
      <c r="O80" s="66">
        <v>0</v>
      </c>
      <c r="P80" s="66" t="s">
        <v>126</v>
      </c>
      <c r="Q80" s="66">
        <v>0</v>
      </c>
      <c r="R80" s="66">
        <v>0</v>
      </c>
      <c r="S80" s="66">
        <v>0</v>
      </c>
      <c r="T80" s="66">
        <v>0</v>
      </c>
      <c r="U80" s="48">
        <v>47</v>
      </c>
      <c r="V80" s="48">
        <v>2</v>
      </c>
      <c r="W80" s="67">
        <v>2</v>
      </c>
      <c r="X80" s="48"/>
      <c r="Y80" s="48">
        <v>159.80000000000001</v>
      </c>
      <c r="Z80" s="68">
        <v>39950.000000000007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42"/>
      <c r="AK80" s="56"/>
      <c r="AL80" s="21"/>
    </row>
    <row r="81" spans="2:38" s="5" customFormat="1" ht="22.5" customHeight="1" x14ac:dyDescent="0.4">
      <c r="B81" s="155" t="s">
        <v>288</v>
      </c>
      <c r="C81" s="161" t="s">
        <v>162</v>
      </c>
      <c r="D81" s="290">
        <v>6</v>
      </c>
      <c r="E81" s="162" t="s">
        <v>332</v>
      </c>
      <c r="F81" s="60"/>
      <c r="G81" s="61"/>
      <c r="H81" s="62"/>
      <c r="I81" s="63">
        <v>8.5</v>
      </c>
      <c r="J81" s="64">
        <v>200</v>
      </c>
      <c r="K81" s="65" t="s">
        <v>292</v>
      </c>
      <c r="L81" s="47" t="s">
        <v>96</v>
      </c>
      <c r="M81" s="48">
        <v>2</v>
      </c>
      <c r="N81" s="66" t="s">
        <v>149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48">
        <v>47</v>
      </c>
      <c r="V81" s="48">
        <v>6</v>
      </c>
      <c r="W81" s="67">
        <v>12</v>
      </c>
      <c r="X81" s="48"/>
      <c r="Y81" s="48">
        <v>958.80000000000007</v>
      </c>
      <c r="Z81" s="68">
        <v>239700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155" t="s">
        <v>288</v>
      </c>
      <c r="C82" s="161" t="s">
        <v>162</v>
      </c>
      <c r="D82" s="290">
        <v>6</v>
      </c>
      <c r="E82" s="162" t="s">
        <v>332</v>
      </c>
      <c r="F82" s="60"/>
      <c r="G82" s="61"/>
      <c r="H82" s="62"/>
      <c r="I82" s="63">
        <v>8.5</v>
      </c>
      <c r="J82" s="64">
        <v>200</v>
      </c>
      <c r="K82" s="65" t="s">
        <v>302</v>
      </c>
      <c r="L82" s="47" t="s">
        <v>303</v>
      </c>
      <c r="M82" s="48">
        <v>1</v>
      </c>
      <c r="N82" s="66" t="s">
        <v>149</v>
      </c>
      <c r="O82" s="66">
        <v>0</v>
      </c>
      <c r="P82" s="66" t="s">
        <v>126</v>
      </c>
      <c r="Q82" s="66">
        <v>0</v>
      </c>
      <c r="R82" s="66">
        <v>0</v>
      </c>
      <c r="S82" s="66">
        <v>0</v>
      </c>
      <c r="T82" s="66">
        <v>0</v>
      </c>
      <c r="U82" s="48">
        <v>47</v>
      </c>
      <c r="V82" s="48">
        <v>2</v>
      </c>
      <c r="W82" s="67">
        <v>2</v>
      </c>
      <c r="X82" s="48"/>
      <c r="Y82" s="48">
        <v>159.80000000000001</v>
      </c>
      <c r="Z82" s="68">
        <v>39950.000000000007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155" t="s">
        <v>288</v>
      </c>
      <c r="C83" s="161" t="s">
        <v>162</v>
      </c>
      <c r="D83" s="290">
        <v>7</v>
      </c>
      <c r="E83" s="162" t="s">
        <v>333</v>
      </c>
      <c r="F83" s="60"/>
      <c r="G83" s="61"/>
      <c r="H83" s="62"/>
      <c r="I83" s="63">
        <v>8.5</v>
      </c>
      <c r="J83" s="64">
        <v>200</v>
      </c>
      <c r="K83" s="65" t="s">
        <v>292</v>
      </c>
      <c r="L83" s="47" t="s">
        <v>96</v>
      </c>
      <c r="M83" s="48">
        <v>2</v>
      </c>
      <c r="N83" s="66" t="s">
        <v>149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48">
        <v>47</v>
      </c>
      <c r="V83" s="48">
        <v>6</v>
      </c>
      <c r="W83" s="67">
        <v>12</v>
      </c>
      <c r="X83" s="48"/>
      <c r="Y83" s="48">
        <v>958.80000000000007</v>
      </c>
      <c r="Z83" s="68">
        <v>239700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42"/>
      <c r="AK83" s="56"/>
      <c r="AL83" s="21"/>
    </row>
    <row r="84" spans="2:38" s="5" customFormat="1" ht="22.5" customHeight="1" x14ac:dyDescent="0.4">
      <c r="B84" s="155" t="s">
        <v>288</v>
      </c>
      <c r="C84" s="161" t="s">
        <v>162</v>
      </c>
      <c r="D84" s="290">
        <v>7</v>
      </c>
      <c r="E84" s="162" t="s">
        <v>333</v>
      </c>
      <c r="F84" s="60"/>
      <c r="G84" s="61"/>
      <c r="H84" s="62"/>
      <c r="I84" s="63">
        <v>8.5</v>
      </c>
      <c r="J84" s="64">
        <v>200</v>
      </c>
      <c r="K84" s="65" t="s">
        <v>302</v>
      </c>
      <c r="L84" s="47" t="s">
        <v>303</v>
      </c>
      <c r="M84" s="48">
        <v>1</v>
      </c>
      <c r="N84" s="66" t="s">
        <v>149</v>
      </c>
      <c r="O84" s="66">
        <v>0</v>
      </c>
      <c r="P84" s="66" t="s">
        <v>126</v>
      </c>
      <c r="Q84" s="66">
        <v>0</v>
      </c>
      <c r="R84" s="66">
        <v>0</v>
      </c>
      <c r="S84" s="66">
        <v>0</v>
      </c>
      <c r="T84" s="66">
        <v>0</v>
      </c>
      <c r="U84" s="48">
        <v>47</v>
      </c>
      <c r="V84" s="48">
        <v>2</v>
      </c>
      <c r="W84" s="67">
        <v>2</v>
      </c>
      <c r="X84" s="48"/>
      <c r="Y84" s="48">
        <v>159.80000000000001</v>
      </c>
      <c r="Z84" s="68">
        <v>39950.000000000007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42"/>
      <c r="AK84" s="56"/>
      <c r="AL84" s="21"/>
    </row>
    <row r="85" spans="2:38" s="5" customFormat="1" ht="22.5" customHeight="1" x14ac:dyDescent="0.4">
      <c r="B85" s="155" t="s">
        <v>288</v>
      </c>
      <c r="C85" s="161" t="s">
        <v>162</v>
      </c>
      <c r="D85" s="290">
        <v>8</v>
      </c>
      <c r="E85" s="162" t="s">
        <v>334</v>
      </c>
      <c r="F85" s="60"/>
      <c r="G85" s="61"/>
      <c r="H85" s="62"/>
      <c r="I85" s="63">
        <v>8.5</v>
      </c>
      <c r="J85" s="64">
        <v>200</v>
      </c>
      <c r="K85" s="65" t="s">
        <v>292</v>
      </c>
      <c r="L85" s="47" t="s">
        <v>96</v>
      </c>
      <c r="M85" s="48">
        <v>2</v>
      </c>
      <c r="N85" s="66" t="s">
        <v>149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48">
        <v>47</v>
      </c>
      <c r="V85" s="48">
        <v>6</v>
      </c>
      <c r="W85" s="67">
        <v>12</v>
      </c>
      <c r="X85" s="48"/>
      <c r="Y85" s="48">
        <v>958.80000000000007</v>
      </c>
      <c r="Z85" s="68">
        <v>239700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42"/>
      <c r="AK85" s="56"/>
      <c r="AL85" s="21"/>
    </row>
    <row r="86" spans="2:38" s="5" customFormat="1" ht="22.5" customHeight="1" x14ac:dyDescent="0.4">
      <c r="B86" s="155" t="s">
        <v>288</v>
      </c>
      <c r="C86" s="161" t="s">
        <v>162</v>
      </c>
      <c r="D86" s="290">
        <v>8</v>
      </c>
      <c r="E86" s="162" t="s">
        <v>334</v>
      </c>
      <c r="F86" s="60"/>
      <c r="G86" s="61"/>
      <c r="H86" s="62"/>
      <c r="I86" s="63">
        <v>8.5</v>
      </c>
      <c r="J86" s="64">
        <v>200</v>
      </c>
      <c r="K86" s="65" t="s">
        <v>302</v>
      </c>
      <c r="L86" s="47" t="s">
        <v>303</v>
      </c>
      <c r="M86" s="48">
        <v>1</v>
      </c>
      <c r="N86" s="66" t="s">
        <v>149</v>
      </c>
      <c r="O86" s="66">
        <v>0</v>
      </c>
      <c r="P86" s="66" t="s">
        <v>126</v>
      </c>
      <c r="Q86" s="66">
        <v>0</v>
      </c>
      <c r="R86" s="66">
        <v>0</v>
      </c>
      <c r="S86" s="66">
        <v>0</v>
      </c>
      <c r="T86" s="66">
        <v>0</v>
      </c>
      <c r="U86" s="48">
        <v>47</v>
      </c>
      <c r="V86" s="48">
        <v>2</v>
      </c>
      <c r="W86" s="67">
        <v>2</v>
      </c>
      <c r="X86" s="48"/>
      <c r="Y86" s="48">
        <v>159.80000000000001</v>
      </c>
      <c r="Z86" s="68">
        <v>39950.000000000007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42"/>
      <c r="AK86" s="56"/>
      <c r="AL86" s="21"/>
    </row>
    <row r="87" spans="2:38" s="5" customFormat="1" ht="22.5" customHeight="1" x14ac:dyDescent="0.4">
      <c r="B87" s="155" t="s">
        <v>288</v>
      </c>
      <c r="C87" s="161" t="s">
        <v>162</v>
      </c>
      <c r="D87" s="290">
        <v>9</v>
      </c>
      <c r="E87" s="134" t="s">
        <v>318</v>
      </c>
      <c r="F87" s="60"/>
      <c r="G87" s="61"/>
      <c r="H87" s="62"/>
      <c r="I87" s="63">
        <v>3</v>
      </c>
      <c r="J87" s="64">
        <v>245</v>
      </c>
      <c r="K87" s="65" t="s">
        <v>290</v>
      </c>
      <c r="L87" s="47" t="s">
        <v>96</v>
      </c>
      <c r="M87" s="48">
        <v>1</v>
      </c>
      <c r="N87" s="66" t="s">
        <v>149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48">
        <v>47</v>
      </c>
      <c r="V87" s="48">
        <v>2</v>
      </c>
      <c r="W87" s="67">
        <v>2</v>
      </c>
      <c r="X87" s="48"/>
      <c r="Y87" s="48">
        <v>69.09</v>
      </c>
      <c r="Z87" s="68">
        <v>17272.5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42"/>
      <c r="AK87" s="56"/>
      <c r="AL87" s="21"/>
    </row>
    <row r="88" spans="2:38" s="5" customFormat="1" ht="22.5" customHeight="1" x14ac:dyDescent="0.4">
      <c r="B88" s="155" t="s">
        <v>288</v>
      </c>
      <c r="C88" s="161" t="s">
        <v>162</v>
      </c>
      <c r="D88" s="290">
        <v>10</v>
      </c>
      <c r="E88" s="134" t="s">
        <v>319</v>
      </c>
      <c r="F88" s="60"/>
      <c r="G88" s="61"/>
      <c r="H88" s="62"/>
      <c r="I88" s="63">
        <v>3</v>
      </c>
      <c r="J88" s="64">
        <v>245</v>
      </c>
      <c r="K88" s="65" t="s">
        <v>290</v>
      </c>
      <c r="L88" s="47" t="s">
        <v>96</v>
      </c>
      <c r="M88" s="48">
        <v>1</v>
      </c>
      <c r="N88" s="66" t="s">
        <v>149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48">
        <v>47</v>
      </c>
      <c r="V88" s="48">
        <v>2</v>
      </c>
      <c r="W88" s="67">
        <v>2</v>
      </c>
      <c r="X88" s="48"/>
      <c r="Y88" s="48">
        <v>69.09</v>
      </c>
      <c r="Z88" s="68">
        <v>17272.5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247">
        <f t="shared" si="1"/>
        <v>0</v>
      </c>
      <c r="AJ88" s="242"/>
      <c r="AK88" s="56"/>
      <c r="AL88" s="21"/>
    </row>
    <row r="89" spans="2:38" s="5" customFormat="1" ht="22.5" customHeight="1" x14ac:dyDescent="0.4">
      <c r="B89" s="155" t="s">
        <v>288</v>
      </c>
      <c r="C89" s="161" t="s">
        <v>162</v>
      </c>
      <c r="D89" s="290">
        <v>11</v>
      </c>
      <c r="E89" s="134" t="s">
        <v>266</v>
      </c>
      <c r="F89" s="60"/>
      <c r="G89" s="61"/>
      <c r="H89" s="62"/>
      <c r="I89" s="63">
        <v>9</v>
      </c>
      <c r="J89" s="64">
        <v>245</v>
      </c>
      <c r="K89" s="65" t="s">
        <v>290</v>
      </c>
      <c r="L89" s="47" t="s">
        <v>96</v>
      </c>
      <c r="M89" s="48">
        <v>1</v>
      </c>
      <c r="N89" s="66" t="s">
        <v>149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48">
        <v>47</v>
      </c>
      <c r="V89" s="48">
        <v>5</v>
      </c>
      <c r="W89" s="67">
        <v>5</v>
      </c>
      <c r="X89" s="48"/>
      <c r="Y89" s="48">
        <v>518.17499999999995</v>
      </c>
      <c r="Z89" s="68">
        <v>129543.74999999999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247">
        <f t="shared" si="1"/>
        <v>0</v>
      </c>
      <c r="AJ89" s="242"/>
      <c r="AK89" s="56"/>
      <c r="AL89" s="21"/>
    </row>
    <row r="90" spans="2:38" s="5" customFormat="1" ht="22.5" customHeight="1" x14ac:dyDescent="0.4">
      <c r="B90" s="155" t="s">
        <v>288</v>
      </c>
      <c r="C90" s="161" t="s">
        <v>335</v>
      </c>
      <c r="D90" s="290" t="s">
        <v>2514</v>
      </c>
      <c r="E90" s="134" t="s">
        <v>336</v>
      </c>
      <c r="F90" s="60"/>
      <c r="G90" s="61"/>
      <c r="H90" s="62"/>
      <c r="I90" s="63">
        <v>9</v>
      </c>
      <c r="J90" s="64">
        <v>245</v>
      </c>
      <c r="K90" s="65" t="s">
        <v>299</v>
      </c>
      <c r="L90" s="47" t="s">
        <v>96</v>
      </c>
      <c r="M90" s="48">
        <v>1</v>
      </c>
      <c r="N90" s="66" t="s">
        <v>118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48">
        <v>28</v>
      </c>
      <c r="V90" s="48">
        <v>7</v>
      </c>
      <c r="W90" s="67">
        <v>7</v>
      </c>
      <c r="X90" s="48"/>
      <c r="Y90" s="48">
        <v>432.18</v>
      </c>
      <c r="Z90" s="68">
        <v>108045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42"/>
      <c r="AK90" s="56"/>
      <c r="AL90" s="21"/>
    </row>
    <row r="91" spans="2:38" s="5" customFormat="1" ht="22.5" customHeight="1" x14ac:dyDescent="0.4">
      <c r="B91" s="287" t="s">
        <v>288</v>
      </c>
      <c r="C91" s="161" t="s">
        <v>169</v>
      </c>
      <c r="D91" s="290" t="s">
        <v>2515</v>
      </c>
      <c r="E91" s="134" t="s">
        <v>283</v>
      </c>
      <c r="F91" s="60"/>
      <c r="G91" s="61"/>
      <c r="H91" s="62"/>
      <c r="I91" s="63" t="s">
        <v>175</v>
      </c>
      <c r="J91" s="64" t="s">
        <v>175</v>
      </c>
      <c r="K91" s="65" t="s">
        <v>175</v>
      </c>
      <c r="L91" s="47" t="s">
        <v>176</v>
      </c>
      <c r="M91" s="73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74">
        <v>0</v>
      </c>
      <c r="U91" s="73">
        <v>0</v>
      </c>
      <c r="V91" s="73"/>
      <c r="W91" s="75" t="s">
        <v>175</v>
      </c>
      <c r="X91" s="73"/>
      <c r="Y91" s="73" t="s">
        <v>175</v>
      </c>
      <c r="Z91" s="76" t="s">
        <v>175</v>
      </c>
      <c r="AA91" s="158" t="s">
        <v>2599</v>
      </c>
      <c r="AB91" s="158" t="s">
        <v>2598</v>
      </c>
      <c r="AC91" s="78" t="s">
        <v>175</v>
      </c>
      <c r="AD91" s="78" t="s">
        <v>175</v>
      </c>
      <c r="AE91" s="78" t="s">
        <v>175</v>
      </c>
      <c r="AF91" s="78" t="s">
        <v>175</v>
      </c>
      <c r="AG91" s="78" t="s">
        <v>175</v>
      </c>
      <c r="AH91" s="78" t="s">
        <v>189</v>
      </c>
      <c r="AI91" s="246" t="s">
        <v>189</v>
      </c>
      <c r="AJ91" s="257" t="s">
        <v>189</v>
      </c>
      <c r="AK91" s="171" t="s">
        <v>189</v>
      </c>
      <c r="AL91" s="21"/>
    </row>
    <row r="92" spans="2:38" s="5" customFormat="1" ht="22.5" customHeight="1" x14ac:dyDescent="0.4">
      <c r="B92" s="155" t="s">
        <v>337</v>
      </c>
      <c r="C92" s="161" t="s">
        <v>49</v>
      </c>
      <c r="D92" s="290">
        <v>1</v>
      </c>
      <c r="E92" s="134" t="s">
        <v>338</v>
      </c>
      <c r="F92" s="60"/>
      <c r="G92" s="61"/>
      <c r="H92" s="62"/>
      <c r="I92" s="63">
        <v>8.5</v>
      </c>
      <c r="J92" s="64">
        <v>200</v>
      </c>
      <c r="K92" s="65" t="s">
        <v>292</v>
      </c>
      <c r="L92" s="47" t="s">
        <v>96</v>
      </c>
      <c r="M92" s="48">
        <v>2</v>
      </c>
      <c r="N92" s="66" t="s">
        <v>149</v>
      </c>
      <c r="O92" s="66">
        <v>0</v>
      </c>
      <c r="P92" s="66">
        <v>0</v>
      </c>
      <c r="Q92" s="66">
        <v>0</v>
      </c>
      <c r="R92" s="66">
        <v>0</v>
      </c>
      <c r="S92" s="66">
        <v>0</v>
      </c>
      <c r="T92" s="66">
        <v>0</v>
      </c>
      <c r="U92" s="48">
        <v>47</v>
      </c>
      <c r="V92" s="48">
        <v>18</v>
      </c>
      <c r="W92" s="67">
        <v>36</v>
      </c>
      <c r="X92" s="48"/>
      <c r="Y92" s="48">
        <v>2876.4</v>
      </c>
      <c r="Z92" s="68">
        <v>719100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155" t="s">
        <v>337</v>
      </c>
      <c r="C93" s="161" t="s">
        <v>49</v>
      </c>
      <c r="D93" s="290">
        <v>2</v>
      </c>
      <c r="E93" s="134" t="s">
        <v>339</v>
      </c>
      <c r="F93" s="60"/>
      <c r="G93" s="61"/>
      <c r="H93" s="62"/>
      <c r="I93" s="63">
        <v>3</v>
      </c>
      <c r="J93" s="64">
        <v>200</v>
      </c>
      <c r="K93" s="65" t="s">
        <v>292</v>
      </c>
      <c r="L93" s="47" t="s">
        <v>96</v>
      </c>
      <c r="M93" s="48">
        <v>2</v>
      </c>
      <c r="N93" s="66" t="s">
        <v>149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48">
        <v>47</v>
      </c>
      <c r="V93" s="48">
        <v>3</v>
      </c>
      <c r="W93" s="67">
        <v>6</v>
      </c>
      <c r="X93" s="48"/>
      <c r="Y93" s="48">
        <v>169.20000000000002</v>
      </c>
      <c r="Z93" s="68">
        <v>42300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247">
        <f t="shared" si="1"/>
        <v>0</v>
      </c>
      <c r="AJ93" s="242"/>
      <c r="AK93" s="56"/>
      <c r="AL93" s="21"/>
    </row>
    <row r="94" spans="2:38" s="5" customFormat="1" ht="22.5" customHeight="1" x14ac:dyDescent="0.4">
      <c r="B94" s="155" t="s">
        <v>337</v>
      </c>
      <c r="C94" s="161" t="s">
        <v>49</v>
      </c>
      <c r="D94" s="290">
        <v>2</v>
      </c>
      <c r="E94" s="134" t="s">
        <v>339</v>
      </c>
      <c r="F94" s="60" t="s">
        <v>340</v>
      </c>
      <c r="G94" s="61"/>
      <c r="H94" s="62"/>
      <c r="I94" s="63">
        <v>3</v>
      </c>
      <c r="J94" s="64">
        <v>200</v>
      </c>
      <c r="K94" s="65" t="s">
        <v>341</v>
      </c>
      <c r="L94" s="47" t="s">
        <v>342</v>
      </c>
      <c r="M94" s="48">
        <v>1</v>
      </c>
      <c r="N94" s="66" t="s">
        <v>343</v>
      </c>
      <c r="O94" s="66">
        <v>0</v>
      </c>
      <c r="P94" s="66">
        <v>0</v>
      </c>
      <c r="Q94" s="66" t="s">
        <v>344</v>
      </c>
      <c r="R94" s="66" t="s">
        <v>345</v>
      </c>
      <c r="S94" s="66">
        <v>0</v>
      </c>
      <c r="T94" s="66">
        <v>0</v>
      </c>
      <c r="U94" s="48">
        <v>13</v>
      </c>
      <c r="V94" s="48">
        <v>1</v>
      </c>
      <c r="W94" s="67">
        <v>1</v>
      </c>
      <c r="X94" s="48"/>
      <c r="Y94" s="48">
        <v>7.8</v>
      </c>
      <c r="Z94" s="68">
        <v>1950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247">
        <f t="shared" si="1"/>
        <v>0</v>
      </c>
      <c r="AJ94" s="242"/>
      <c r="AK94" s="56"/>
      <c r="AL94" s="21"/>
    </row>
    <row r="95" spans="2:38" s="5" customFormat="1" ht="22.5" customHeight="1" x14ac:dyDescent="0.4">
      <c r="B95" s="155" t="s">
        <v>337</v>
      </c>
      <c r="C95" s="161" t="s">
        <v>49</v>
      </c>
      <c r="D95" s="290">
        <v>3</v>
      </c>
      <c r="E95" s="134" t="s">
        <v>346</v>
      </c>
      <c r="F95" s="60"/>
      <c r="G95" s="61"/>
      <c r="H95" s="62"/>
      <c r="I95" s="63">
        <v>3</v>
      </c>
      <c r="J95" s="64">
        <v>200</v>
      </c>
      <c r="K95" s="65" t="s">
        <v>292</v>
      </c>
      <c r="L95" s="47" t="s">
        <v>96</v>
      </c>
      <c r="M95" s="48">
        <v>2</v>
      </c>
      <c r="N95" s="66" t="s">
        <v>149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48">
        <v>47</v>
      </c>
      <c r="V95" s="48">
        <v>4</v>
      </c>
      <c r="W95" s="67">
        <v>8</v>
      </c>
      <c r="X95" s="48"/>
      <c r="Y95" s="48">
        <v>225.60000000000002</v>
      </c>
      <c r="Z95" s="68">
        <v>56400.000000000007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247">
        <f t="shared" si="1"/>
        <v>0</v>
      </c>
      <c r="AJ95" s="242"/>
      <c r="AK95" s="56"/>
      <c r="AL95" s="21"/>
    </row>
    <row r="96" spans="2:38" s="5" customFormat="1" ht="22.5" customHeight="1" x14ac:dyDescent="0.4">
      <c r="B96" s="155" t="s">
        <v>337</v>
      </c>
      <c r="C96" s="161" t="s">
        <v>49</v>
      </c>
      <c r="D96" s="290">
        <v>4</v>
      </c>
      <c r="E96" s="134" t="s">
        <v>347</v>
      </c>
      <c r="F96" s="60"/>
      <c r="G96" s="61"/>
      <c r="H96" s="62"/>
      <c r="I96" s="63">
        <v>1</v>
      </c>
      <c r="J96" s="64">
        <v>12</v>
      </c>
      <c r="K96" s="65" t="s">
        <v>299</v>
      </c>
      <c r="L96" s="47" t="s">
        <v>96</v>
      </c>
      <c r="M96" s="48">
        <v>1</v>
      </c>
      <c r="N96" s="66" t="s">
        <v>118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48">
        <v>28</v>
      </c>
      <c r="V96" s="48">
        <v>2</v>
      </c>
      <c r="W96" s="67">
        <v>2</v>
      </c>
      <c r="X96" s="48"/>
      <c r="Y96" s="48">
        <v>0.67200000000000004</v>
      </c>
      <c r="Z96" s="68">
        <v>168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42"/>
      <c r="AK96" s="56"/>
      <c r="AL96" s="21"/>
    </row>
    <row r="97" spans="2:38" s="5" customFormat="1" ht="22.5" customHeight="1" x14ac:dyDescent="0.4">
      <c r="B97" s="155" t="s">
        <v>337</v>
      </c>
      <c r="C97" s="161" t="s">
        <v>49</v>
      </c>
      <c r="D97" s="290">
        <v>5</v>
      </c>
      <c r="E97" s="134" t="s">
        <v>348</v>
      </c>
      <c r="F97" s="60"/>
      <c r="G97" s="61"/>
      <c r="H97" s="62"/>
      <c r="I97" s="63">
        <v>3</v>
      </c>
      <c r="J97" s="64">
        <v>200</v>
      </c>
      <c r="K97" s="65" t="s">
        <v>292</v>
      </c>
      <c r="L97" s="47" t="s">
        <v>96</v>
      </c>
      <c r="M97" s="48">
        <v>2</v>
      </c>
      <c r="N97" s="66" t="s">
        <v>149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48">
        <v>47</v>
      </c>
      <c r="V97" s="48">
        <v>6</v>
      </c>
      <c r="W97" s="67">
        <v>12</v>
      </c>
      <c r="X97" s="48"/>
      <c r="Y97" s="48">
        <v>338.40000000000003</v>
      </c>
      <c r="Z97" s="68">
        <v>84600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247">
        <f t="shared" si="1"/>
        <v>0</v>
      </c>
      <c r="AJ97" s="242"/>
      <c r="AK97" s="56"/>
      <c r="AL97" s="21"/>
    </row>
    <row r="98" spans="2:38" s="5" customFormat="1" ht="22.5" customHeight="1" x14ac:dyDescent="0.4">
      <c r="B98" s="155" t="s">
        <v>337</v>
      </c>
      <c r="C98" s="161" t="s">
        <v>49</v>
      </c>
      <c r="D98" s="290">
        <v>6</v>
      </c>
      <c r="E98" s="134" t="s">
        <v>349</v>
      </c>
      <c r="F98" s="60"/>
      <c r="G98" s="61"/>
      <c r="H98" s="62"/>
      <c r="I98" s="63">
        <v>3</v>
      </c>
      <c r="J98" s="64">
        <v>245</v>
      </c>
      <c r="K98" s="65" t="s">
        <v>299</v>
      </c>
      <c r="L98" s="47" t="s">
        <v>96</v>
      </c>
      <c r="M98" s="48">
        <v>1</v>
      </c>
      <c r="N98" s="66" t="s">
        <v>118</v>
      </c>
      <c r="O98" s="66">
        <v>0</v>
      </c>
      <c r="P98" s="66">
        <v>0</v>
      </c>
      <c r="Q98" s="66">
        <v>0</v>
      </c>
      <c r="R98" s="66">
        <v>0</v>
      </c>
      <c r="S98" s="66">
        <v>0</v>
      </c>
      <c r="T98" s="66">
        <v>0</v>
      </c>
      <c r="U98" s="48">
        <v>28</v>
      </c>
      <c r="V98" s="48">
        <v>3</v>
      </c>
      <c r="W98" s="67">
        <v>3</v>
      </c>
      <c r="X98" s="48"/>
      <c r="Y98" s="48">
        <v>61.740000000000009</v>
      </c>
      <c r="Z98" s="68">
        <v>15435.000000000002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247">
        <f t="shared" si="1"/>
        <v>0</v>
      </c>
      <c r="AJ98" s="242"/>
      <c r="AK98" s="56"/>
      <c r="AL98" s="21"/>
    </row>
    <row r="99" spans="2:38" s="5" customFormat="1" ht="22.5" customHeight="1" x14ac:dyDescent="0.4">
      <c r="B99" s="155" t="s">
        <v>337</v>
      </c>
      <c r="C99" s="161" t="s">
        <v>49</v>
      </c>
      <c r="D99" s="290">
        <v>7</v>
      </c>
      <c r="E99" s="134" t="s">
        <v>350</v>
      </c>
      <c r="F99" s="60"/>
      <c r="G99" s="61"/>
      <c r="H99" s="62"/>
      <c r="I99" s="63">
        <v>3</v>
      </c>
      <c r="J99" s="64">
        <v>245</v>
      </c>
      <c r="K99" s="65" t="s">
        <v>299</v>
      </c>
      <c r="L99" s="47" t="s">
        <v>96</v>
      </c>
      <c r="M99" s="48">
        <v>1</v>
      </c>
      <c r="N99" s="66" t="s">
        <v>118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48">
        <v>28</v>
      </c>
      <c r="V99" s="48">
        <v>2</v>
      </c>
      <c r="W99" s="67">
        <v>2</v>
      </c>
      <c r="X99" s="48"/>
      <c r="Y99" s="48">
        <v>41.160000000000004</v>
      </c>
      <c r="Z99" s="68">
        <v>10290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247">
        <f t="shared" si="1"/>
        <v>0</v>
      </c>
      <c r="AJ99" s="242"/>
      <c r="AK99" s="56"/>
      <c r="AL99" s="21"/>
    </row>
    <row r="100" spans="2:38" s="5" customFormat="1" ht="22.5" customHeight="1" x14ac:dyDescent="0.4">
      <c r="B100" s="155" t="s">
        <v>337</v>
      </c>
      <c r="C100" s="161" t="s">
        <v>49</v>
      </c>
      <c r="D100" s="290">
        <v>8</v>
      </c>
      <c r="E100" s="134" t="s">
        <v>266</v>
      </c>
      <c r="F100" s="60"/>
      <c r="G100" s="61"/>
      <c r="H100" s="62"/>
      <c r="I100" s="63">
        <v>9</v>
      </c>
      <c r="J100" s="64">
        <v>245</v>
      </c>
      <c r="K100" s="65" t="s">
        <v>290</v>
      </c>
      <c r="L100" s="47" t="s">
        <v>96</v>
      </c>
      <c r="M100" s="48">
        <v>1</v>
      </c>
      <c r="N100" s="66" t="s">
        <v>149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48">
        <v>47</v>
      </c>
      <c r="V100" s="48">
        <v>3</v>
      </c>
      <c r="W100" s="67">
        <v>3</v>
      </c>
      <c r="X100" s="48"/>
      <c r="Y100" s="48">
        <v>310.90499999999997</v>
      </c>
      <c r="Z100" s="68">
        <v>77726.249999999985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247">
        <f t="shared" si="1"/>
        <v>0</v>
      </c>
      <c r="AJ100" s="242"/>
      <c r="AK100" s="56"/>
      <c r="AL100" s="21"/>
    </row>
    <row r="101" spans="2:38" s="5" customFormat="1" ht="22.5" customHeight="1" x14ac:dyDescent="0.4">
      <c r="B101" s="155" t="s">
        <v>337</v>
      </c>
      <c r="C101" s="161" t="s">
        <v>49</v>
      </c>
      <c r="D101" s="290">
        <v>9</v>
      </c>
      <c r="E101" s="134" t="s">
        <v>351</v>
      </c>
      <c r="F101" s="60"/>
      <c r="G101" s="61"/>
      <c r="H101" s="62"/>
      <c r="I101" s="63">
        <v>1</v>
      </c>
      <c r="J101" s="64">
        <v>200</v>
      </c>
      <c r="K101" s="65" t="s">
        <v>290</v>
      </c>
      <c r="L101" s="47" t="s">
        <v>96</v>
      </c>
      <c r="M101" s="48">
        <v>1</v>
      </c>
      <c r="N101" s="66" t="s">
        <v>149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48">
        <v>47</v>
      </c>
      <c r="V101" s="48">
        <v>2</v>
      </c>
      <c r="W101" s="67">
        <v>2</v>
      </c>
      <c r="X101" s="48"/>
      <c r="Y101" s="48">
        <v>18.8</v>
      </c>
      <c r="Z101" s="68">
        <v>4700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247">
        <f t="shared" si="1"/>
        <v>0</v>
      </c>
      <c r="AJ101" s="242"/>
      <c r="AK101" s="56"/>
      <c r="AL101" s="21"/>
    </row>
    <row r="102" spans="2:38" s="5" customFormat="1" ht="22.5" customHeight="1" x14ac:dyDescent="0.4">
      <c r="B102" s="155" t="s">
        <v>337</v>
      </c>
      <c r="C102" s="161" t="s">
        <v>49</v>
      </c>
      <c r="D102" s="290">
        <v>10</v>
      </c>
      <c r="E102" s="134" t="s">
        <v>352</v>
      </c>
      <c r="F102" s="60"/>
      <c r="G102" s="61"/>
      <c r="H102" s="62"/>
      <c r="I102" s="63">
        <v>3</v>
      </c>
      <c r="J102" s="64">
        <v>200</v>
      </c>
      <c r="K102" s="65" t="s">
        <v>353</v>
      </c>
      <c r="L102" s="47" t="s">
        <v>303</v>
      </c>
      <c r="M102" s="48">
        <v>1</v>
      </c>
      <c r="N102" s="66" t="s">
        <v>218</v>
      </c>
      <c r="O102" s="66">
        <v>0</v>
      </c>
      <c r="P102" s="66" t="s">
        <v>126</v>
      </c>
      <c r="Q102" s="66">
        <v>0</v>
      </c>
      <c r="R102" s="66">
        <v>0</v>
      </c>
      <c r="S102" s="66">
        <v>0</v>
      </c>
      <c r="T102" s="66">
        <v>0</v>
      </c>
      <c r="U102" s="48">
        <v>47</v>
      </c>
      <c r="V102" s="48">
        <v>2</v>
      </c>
      <c r="W102" s="67">
        <v>2</v>
      </c>
      <c r="X102" s="48"/>
      <c r="Y102" s="48">
        <v>56.400000000000006</v>
      </c>
      <c r="Z102" s="68">
        <v>14100.000000000002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247">
        <f t="shared" si="1"/>
        <v>0</v>
      </c>
      <c r="AJ102" s="242"/>
      <c r="AK102" s="56"/>
      <c r="AL102" s="21"/>
    </row>
    <row r="103" spans="2:38" s="5" customFormat="1" ht="22.5" customHeight="1" x14ac:dyDescent="0.4">
      <c r="B103" s="155" t="s">
        <v>337</v>
      </c>
      <c r="C103" s="161" t="s">
        <v>49</v>
      </c>
      <c r="D103" s="290">
        <v>10</v>
      </c>
      <c r="E103" s="134" t="s">
        <v>352</v>
      </c>
      <c r="F103" s="60"/>
      <c r="G103" s="61"/>
      <c r="H103" s="62"/>
      <c r="I103" s="63">
        <v>3</v>
      </c>
      <c r="J103" s="64">
        <v>200</v>
      </c>
      <c r="K103" s="65" t="s">
        <v>354</v>
      </c>
      <c r="L103" s="47" t="s">
        <v>125</v>
      </c>
      <c r="M103" s="48">
        <v>2</v>
      </c>
      <c r="N103" s="66" t="s">
        <v>218</v>
      </c>
      <c r="O103" s="66">
        <v>0</v>
      </c>
      <c r="P103" s="66" t="s">
        <v>126</v>
      </c>
      <c r="Q103" s="66" t="s">
        <v>355</v>
      </c>
      <c r="R103" s="66">
        <v>0</v>
      </c>
      <c r="S103" s="66" t="s">
        <v>356</v>
      </c>
      <c r="T103" s="66">
        <v>0</v>
      </c>
      <c r="U103" s="48">
        <v>47</v>
      </c>
      <c r="V103" s="48">
        <v>12</v>
      </c>
      <c r="W103" s="67">
        <v>24</v>
      </c>
      <c r="X103" s="48"/>
      <c r="Y103" s="48">
        <v>676.80000000000007</v>
      </c>
      <c r="Z103" s="68">
        <v>169200</v>
      </c>
      <c r="AA103" s="149"/>
      <c r="AB103" s="69"/>
      <c r="AC103" s="69"/>
      <c r="AD103" s="69"/>
      <c r="AE103" s="70"/>
      <c r="AF103" s="71"/>
      <c r="AG103" s="70"/>
      <c r="AH103" s="55">
        <f t="shared" si="0"/>
        <v>0</v>
      </c>
      <c r="AI103" s="247">
        <f t="shared" si="1"/>
        <v>0</v>
      </c>
      <c r="AJ103" s="242"/>
      <c r="AK103" s="56"/>
      <c r="AL103" s="21"/>
    </row>
    <row r="104" spans="2:38" s="5" customFormat="1" ht="22.5" customHeight="1" x14ac:dyDescent="0.4">
      <c r="B104" s="155" t="s">
        <v>337</v>
      </c>
      <c r="C104" s="161" t="s">
        <v>49</v>
      </c>
      <c r="D104" s="290">
        <v>10</v>
      </c>
      <c r="E104" s="134" t="s">
        <v>352</v>
      </c>
      <c r="F104" s="60"/>
      <c r="G104" s="61"/>
      <c r="H104" s="62"/>
      <c r="I104" s="63">
        <v>3</v>
      </c>
      <c r="J104" s="64">
        <v>200</v>
      </c>
      <c r="K104" s="65" t="s">
        <v>357</v>
      </c>
      <c r="L104" s="47" t="s">
        <v>125</v>
      </c>
      <c r="M104" s="48">
        <v>2</v>
      </c>
      <c r="N104" s="66" t="s">
        <v>218</v>
      </c>
      <c r="O104" s="66">
        <v>0</v>
      </c>
      <c r="P104" s="66" t="s">
        <v>126</v>
      </c>
      <c r="Q104" s="66" t="s">
        <v>358</v>
      </c>
      <c r="R104" s="66">
        <v>0</v>
      </c>
      <c r="S104" s="66" t="s">
        <v>356</v>
      </c>
      <c r="T104" s="66">
        <v>0</v>
      </c>
      <c r="U104" s="48">
        <v>47</v>
      </c>
      <c r="V104" s="48">
        <v>4</v>
      </c>
      <c r="W104" s="67">
        <v>8</v>
      </c>
      <c r="X104" s="48"/>
      <c r="Y104" s="48">
        <v>225.60000000000002</v>
      </c>
      <c r="Z104" s="68">
        <v>56400.000000000007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247">
        <f t="shared" si="1"/>
        <v>0</v>
      </c>
      <c r="AJ104" s="242"/>
      <c r="AK104" s="56"/>
      <c r="AL104" s="21"/>
    </row>
    <row r="105" spans="2:38" s="5" customFormat="1" ht="22.5" customHeight="1" x14ac:dyDescent="0.4">
      <c r="B105" s="155" t="s">
        <v>337</v>
      </c>
      <c r="C105" s="161" t="s">
        <v>49</v>
      </c>
      <c r="D105" s="290">
        <v>10</v>
      </c>
      <c r="E105" s="134" t="s">
        <v>352</v>
      </c>
      <c r="F105" s="60"/>
      <c r="G105" s="61"/>
      <c r="H105" s="62"/>
      <c r="I105" s="63">
        <v>3</v>
      </c>
      <c r="J105" s="64">
        <v>200</v>
      </c>
      <c r="K105" s="65" t="s">
        <v>359</v>
      </c>
      <c r="L105" s="47" t="s">
        <v>125</v>
      </c>
      <c r="M105" s="48">
        <v>2</v>
      </c>
      <c r="N105" s="66" t="s">
        <v>218</v>
      </c>
      <c r="O105" s="66">
        <v>0</v>
      </c>
      <c r="P105" s="66" t="s">
        <v>126</v>
      </c>
      <c r="Q105" s="66" t="s">
        <v>360</v>
      </c>
      <c r="R105" s="66">
        <v>0</v>
      </c>
      <c r="S105" s="66" t="s">
        <v>356</v>
      </c>
      <c r="T105" s="66">
        <v>0</v>
      </c>
      <c r="U105" s="48">
        <v>47</v>
      </c>
      <c r="V105" s="48">
        <v>12</v>
      </c>
      <c r="W105" s="67">
        <v>24</v>
      </c>
      <c r="X105" s="48"/>
      <c r="Y105" s="48">
        <v>676.80000000000007</v>
      </c>
      <c r="Z105" s="68">
        <v>169200</v>
      </c>
      <c r="AA105" s="149"/>
      <c r="AB105" s="69"/>
      <c r="AC105" s="69"/>
      <c r="AD105" s="69"/>
      <c r="AE105" s="70"/>
      <c r="AF105" s="71"/>
      <c r="AG105" s="70"/>
      <c r="AH105" s="55">
        <f t="shared" si="0"/>
        <v>0</v>
      </c>
      <c r="AI105" s="247">
        <f t="shared" si="1"/>
        <v>0</v>
      </c>
      <c r="AJ105" s="242"/>
      <c r="AK105" s="56"/>
      <c r="AL105" s="21"/>
    </row>
    <row r="106" spans="2:38" s="5" customFormat="1" ht="22.5" customHeight="1" x14ac:dyDescent="0.4">
      <c r="B106" s="155" t="s">
        <v>337</v>
      </c>
      <c r="C106" s="161" t="s">
        <v>49</v>
      </c>
      <c r="D106" s="290">
        <v>11</v>
      </c>
      <c r="E106" s="134" t="s">
        <v>361</v>
      </c>
      <c r="F106" s="60"/>
      <c r="G106" s="61"/>
      <c r="H106" s="62"/>
      <c r="I106" s="63">
        <v>9</v>
      </c>
      <c r="J106" s="64">
        <v>245</v>
      </c>
      <c r="K106" s="65" t="s">
        <v>362</v>
      </c>
      <c r="L106" s="47" t="s">
        <v>78</v>
      </c>
      <c r="M106" s="48">
        <v>4</v>
      </c>
      <c r="N106" s="66" t="s">
        <v>118</v>
      </c>
      <c r="O106" s="66">
        <v>0</v>
      </c>
      <c r="P106" s="66" t="s">
        <v>363</v>
      </c>
      <c r="Q106" s="66">
        <v>0</v>
      </c>
      <c r="R106" s="66">
        <v>0</v>
      </c>
      <c r="S106" s="66" t="s">
        <v>55</v>
      </c>
      <c r="T106" s="66">
        <v>0</v>
      </c>
      <c r="U106" s="48">
        <v>28</v>
      </c>
      <c r="V106" s="48">
        <v>3</v>
      </c>
      <c r="W106" s="67">
        <v>12</v>
      </c>
      <c r="X106" s="48"/>
      <c r="Y106" s="48">
        <v>740.88</v>
      </c>
      <c r="Z106" s="68">
        <v>185220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247">
        <f t="shared" si="1"/>
        <v>0</v>
      </c>
      <c r="AJ106" s="242"/>
      <c r="AK106" s="56"/>
      <c r="AL106" s="21"/>
    </row>
    <row r="107" spans="2:38" s="5" customFormat="1" ht="22.5" customHeight="1" x14ac:dyDescent="0.4">
      <c r="B107" s="155" t="s">
        <v>337</v>
      </c>
      <c r="C107" s="161" t="s">
        <v>49</v>
      </c>
      <c r="D107" s="290">
        <v>11</v>
      </c>
      <c r="E107" s="134" t="s">
        <v>361</v>
      </c>
      <c r="F107" s="60"/>
      <c r="G107" s="61"/>
      <c r="H107" s="62"/>
      <c r="I107" s="63">
        <v>9</v>
      </c>
      <c r="J107" s="64">
        <v>245</v>
      </c>
      <c r="K107" s="65" t="s">
        <v>364</v>
      </c>
      <c r="L107" s="47" t="s">
        <v>365</v>
      </c>
      <c r="M107" s="48">
        <v>1</v>
      </c>
      <c r="N107" s="66" t="s">
        <v>366</v>
      </c>
      <c r="O107" s="66">
        <v>0</v>
      </c>
      <c r="P107" s="66" t="s">
        <v>367</v>
      </c>
      <c r="Q107" s="66">
        <v>0</v>
      </c>
      <c r="R107" s="66">
        <v>0</v>
      </c>
      <c r="S107" s="66" t="s">
        <v>368</v>
      </c>
      <c r="T107" s="66">
        <v>0</v>
      </c>
      <c r="U107" s="48">
        <v>90</v>
      </c>
      <c r="V107" s="48">
        <v>2</v>
      </c>
      <c r="W107" s="67">
        <v>2</v>
      </c>
      <c r="X107" s="48"/>
      <c r="Y107" s="48">
        <v>396.9</v>
      </c>
      <c r="Z107" s="68">
        <v>99225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247">
        <f t="shared" si="1"/>
        <v>0</v>
      </c>
      <c r="AJ107" s="242"/>
      <c r="AK107" s="56"/>
      <c r="AL107" s="21"/>
    </row>
    <row r="108" spans="2:38" s="5" customFormat="1" ht="22.5" customHeight="1" x14ac:dyDescent="0.4">
      <c r="B108" s="155" t="s">
        <v>337</v>
      </c>
      <c r="C108" s="161" t="s">
        <v>49</v>
      </c>
      <c r="D108" s="290">
        <v>12</v>
      </c>
      <c r="E108" s="134" t="s">
        <v>369</v>
      </c>
      <c r="F108" s="59" t="s">
        <v>111</v>
      </c>
      <c r="G108" s="163"/>
      <c r="H108" s="164"/>
      <c r="I108" s="165">
        <v>4</v>
      </c>
      <c r="J108" s="166">
        <v>245</v>
      </c>
      <c r="K108" s="167" t="s">
        <v>370</v>
      </c>
      <c r="L108" s="168" t="s">
        <v>371</v>
      </c>
      <c r="M108" s="67">
        <v>2</v>
      </c>
      <c r="N108" s="169" t="s">
        <v>118</v>
      </c>
      <c r="O108" s="169">
        <v>0</v>
      </c>
      <c r="P108" s="169">
        <v>0</v>
      </c>
      <c r="Q108" s="169" t="s">
        <v>287</v>
      </c>
      <c r="R108" s="169">
        <v>0</v>
      </c>
      <c r="S108" s="169" t="s">
        <v>85</v>
      </c>
      <c r="T108" s="169">
        <v>0</v>
      </c>
      <c r="U108" s="67">
        <v>28</v>
      </c>
      <c r="V108" s="67">
        <v>1</v>
      </c>
      <c r="W108" s="67">
        <v>2</v>
      </c>
      <c r="X108" s="67"/>
      <c r="Y108" s="67">
        <v>54.88</v>
      </c>
      <c r="Z108" s="172">
        <v>13720</v>
      </c>
      <c r="AA108" s="149"/>
      <c r="AB108" s="69"/>
      <c r="AC108" s="69"/>
      <c r="AD108" s="69"/>
      <c r="AE108" s="70"/>
      <c r="AF108" s="71"/>
      <c r="AG108" s="70"/>
      <c r="AH108" s="70">
        <f t="shared" si="0"/>
        <v>0</v>
      </c>
      <c r="AI108" s="96">
        <f t="shared" si="1"/>
        <v>0</v>
      </c>
      <c r="AJ108" s="256"/>
      <c r="AK108" s="96"/>
      <c r="AL108" s="21"/>
    </row>
    <row r="109" spans="2:38" s="5" customFormat="1" ht="22.5" customHeight="1" x14ac:dyDescent="0.4">
      <c r="B109" s="155" t="s">
        <v>337</v>
      </c>
      <c r="C109" s="161" t="s">
        <v>139</v>
      </c>
      <c r="D109" s="290">
        <v>1</v>
      </c>
      <c r="E109" s="134" t="s">
        <v>372</v>
      </c>
      <c r="F109" s="60"/>
      <c r="G109" s="61"/>
      <c r="H109" s="62"/>
      <c r="I109" s="63">
        <v>12</v>
      </c>
      <c r="J109" s="64">
        <v>245</v>
      </c>
      <c r="K109" s="65" t="s">
        <v>292</v>
      </c>
      <c r="L109" s="47" t="s">
        <v>96</v>
      </c>
      <c r="M109" s="48">
        <v>2</v>
      </c>
      <c r="N109" s="66" t="s">
        <v>149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48">
        <v>47</v>
      </c>
      <c r="V109" s="48">
        <v>23</v>
      </c>
      <c r="W109" s="48">
        <v>46</v>
      </c>
      <c r="X109" s="48"/>
      <c r="Y109" s="48">
        <v>6356.2800000000007</v>
      </c>
      <c r="Z109" s="68">
        <v>1589070.0000000002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247">
        <f t="shared" si="1"/>
        <v>0</v>
      </c>
      <c r="AJ109" s="242"/>
      <c r="AK109" s="56"/>
      <c r="AL109" s="21"/>
    </row>
    <row r="110" spans="2:38" s="5" customFormat="1" ht="22.5" customHeight="1" x14ac:dyDescent="0.4">
      <c r="B110" s="155" t="s">
        <v>337</v>
      </c>
      <c r="C110" s="161" t="s">
        <v>139</v>
      </c>
      <c r="D110" s="290">
        <v>1</v>
      </c>
      <c r="E110" s="134" t="s">
        <v>372</v>
      </c>
      <c r="F110" s="60"/>
      <c r="G110" s="61"/>
      <c r="H110" s="62"/>
      <c r="I110" s="63">
        <v>12</v>
      </c>
      <c r="J110" s="64">
        <v>245</v>
      </c>
      <c r="K110" s="65" t="s">
        <v>299</v>
      </c>
      <c r="L110" s="47" t="s">
        <v>96</v>
      </c>
      <c r="M110" s="48">
        <v>1</v>
      </c>
      <c r="N110" s="66" t="s">
        <v>118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66">
        <v>0</v>
      </c>
      <c r="U110" s="48">
        <v>28</v>
      </c>
      <c r="V110" s="48">
        <v>1</v>
      </c>
      <c r="W110" s="67">
        <v>1</v>
      </c>
      <c r="X110" s="48"/>
      <c r="Y110" s="48">
        <v>82.320000000000007</v>
      </c>
      <c r="Z110" s="68">
        <v>20580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247">
        <f t="shared" si="1"/>
        <v>0</v>
      </c>
      <c r="AJ110" s="242"/>
      <c r="AK110" s="56"/>
      <c r="AL110" s="21"/>
    </row>
    <row r="111" spans="2:38" s="5" customFormat="1" ht="22.5" customHeight="1" x14ac:dyDescent="0.4">
      <c r="B111" s="155" t="s">
        <v>337</v>
      </c>
      <c r="C111" s="161" t="s">
        <v>139</v>
      </c>
      <c r="D111" s="290">
        <v>1</v>
      </c>
      <c r="E111" s="134" t="s">
        <v>372</v>
      </c>
      <c r="F111" s="60"/>
      <c r="G111" s="61"/>
      <c r="H111" s="62"/>
      <c r="I111" s="63">
        <v>12</v>
      </c>
      <c r="J111" s="64">
        <v>245</v>
      </c>
      <c r="K111" s="65" t="s">
        <v>373</v>
      </c>
      <c r="L111" s="47" t="s">
        <v>156</v>
      </c>
      <c r="M111" s="48">
        <v>1</v>
      </c>
      <c r="N111" s="66" t="s">
        <v>118</v>
      </c>
      <c r="O111" s="66">
        <v>0</v>
      </c>
      <c r="P111" s="66">
        <v>0</v>
      </c>
      <c r="Q111" s="66" t="s">
        <v>157</v>
      </c>
      <c r="R111" s="66" t="s">
        <v>374</v>
      </c>
      <c r="S111" s="66">
        <v>0</v>
      </c>
      <c r="T111" s="66">
        <v>0</v>
      </c>
      <c r="U111" s="48">
        <v>28</v>
      </c>
      <c r="V111" s="48">
        <v>1</v>
      </c>
      <c r="W111" s="67">
        <v>1</v>
      </c>
      <c r="X111" s="48"/>
      <c r="Y111" s="48">
        <v>82.320000000000007</v>
      </c>
      <c r="Z111" s="68">
        <v>20580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247">
        <f t="shared" si="1"/>
        <v>0</v>
      </c>
      <c r="AJ111" s="242"/>
      <c r="AK111" s="56"/>
      <c r="AL111" s="21"/>
    </row>
    <row r="112" spans="2:38" s="5" customFormat="1" ht="22.5" customHeight="1" x14ac:dyDescent="0.4">
      <c r="B112" s="155" t="s">
        <v>337</v>
      </c>
      <c r="C112" s="161" t="s">
        <v>139</v>
      </c>
      <c r="D112" s="290">
        <v>2</v>
      </c>
      <c r="E112" s="134" t="s">
        <v>375</v>
      </c>
      <c r="F112" s="60"/>
      <c r="G112" s="61"/>
      <c r="H112" s="62"/>
      <c r="I112" s="63">
        <v>8.5</v>
      </c>
      <c r="J112" s="64">
        <v>245</v>
      </c>
      <c r="K112" s="65" t="s">
        <v>292</v>
      </c>
      <c r="L112" s="47" t="s">
        <v>96</v>
      </c>
      <c r="M112" s="48">
        <v>2</v>
      </c>
      <c r="N112" s="66" t="s">
        <v>149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48">
        <v>47</v>
      </c>
      <c r="V112" s="48">
        <v>2</v>
      </c>
      <c r="W112" s="67">
        <v>4</v>
      </c>
      <c r="X112" s="48"/>
      <c r="Y112" s="48">
        <v>391.51000000000005</v>
      </c>
      <c r="Z112" s="68">
        <v>97877.500000000015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247">
        <f t="shared" si="1"/>
        <v>0</v>
      </c>
      <c r="AJ112" s="242"/>
      <c r="AK112" s="56"/>
      <c r="AL112" s="21"/>
    </row>
    <row r="113" spans="2:38" s="5" customFormat="1" ht="22.5" customHeight="1" x14ac:dyDescent="0.4">
      <c r="B113" s="155" t="s">
        <v>337</v>
      </c>
      <c r="C113" s="161" t="s">
        <v>139</v>
      </c>
      <c r="D113" s="290">
        <v>3</v>
      </c>
      <c r="E113" s="134" t="s">
        <v>376</v>
      </c>
      <c r="F113" s="60"/>
      <c r="G113" s="61"/>
      <c r="H113" s="62"/>
      <c r="I113" s="63">
        <v>3</v>
      </c>
      <c r="J113" s="64">
        <v>245</v>
      </c>
      <c r="K113" s="65" t="s">
        <v>290</v>
      </c>
      <c r="L113" s="47" t="s">
        <v>96</v>
      </c>
      <c r="M113" s="48">
        <v>1</v>
      </c>
      <c r="N113" s="66" t="s">
        <v>149</v>
      </c>
      <c r="O113" s="66">
        <v>0</v>
      </c>
      <c r="P113" s="66">
        <v>0</v>
      </c>
      <c r="Q113" s="66">
        <v>0</v>
      </c>
      <c r="R113" s="66">
        <v>0</v>
      </c>
      <c r="S113" s="66">
        <v>0</v>
      </c>
      <c r="T113" s="66">
        <v>0</v>
      </c>
      <c r="U113" s="48">
        <v>47</v>
      </c>
      <c r="V113" s="48">
        <v>2</v>
      </c>
      <c r="W113" s="67">
        <v>2</v>
      </c>
      <c r="X113" s="48"/>
      <c r="Y113" s="48">
        <v>69.09</v>
      </c>
      <c r="Z113" s="68">
        <v>17272.5</v>
      </c>
      <c r="AA113" s="149"/>
      <c r="AB113" s="69"/>
      <c r="AC113" s="69"/>
      <c r="AD113" s="69"/>
      <c r="AE113" s="70"/>
      <c r="AF113" s="71"/>
      <c r="AG113" s="70"/>
      <c r="AH113" s="55">
        <f t="shared" si="0"/>
        <v>0</v>
      </c>
      <c r="AI113" s="247">
        <f t="shared" si="1"/>
        <v>0</v>
      </c>
      <c r="AJ113" s="242"/>
      <c r="AK113" s="56"/>
      <c r="AL113" s="21"/>
    </row>
    <row r="114" spans="2:38" s="5" customFormat="1" ht="22.5" customHeight="1" x14ac:dyDescent="0.4">
      <c r="B114" s="155" t="s">
        <v>337</v>
      </c>
      <c r="C114" s="161" t="s">
        <v>139</v>
      </c>
      <c r="D114" s="290">
        <v>3</v>
      </c>
      <c r="E114" s="134" t="s">
        <v>376</v>
      </c>
      <c r="F114" s="60" t="s">
        <v>111</v>
      </c>
      <c r="G114" s="61"/>
      <c r="H114" s="62"/>
      <c r="I114" s="63">
        <v>3</v>
      </c>
      <c r="J114" s="64">
        <v>245</v>
      </c>
      <c r="K114" s="65" t="s">
        <v>377</v>
      </c>
      <c r="L114" s="47" t="s">
        <v>371</v>
      </c>
      <c r="M114" s="48">
        <v>1</v>
      </c>
      <c r="N114" s="66" t="s">
        <v>118</v>
      </c>
      <c r="O114" s="66">
        <v>0</v>
      </c>
      <c r="P114" s="66">
        <v>0</v>
      </c>
      <c r="Q114" s="66">
        <v>0</v>
      </c>
      <c r="R114" s="66">
        <v>0</v>
      </c>
      <c r="S114" s="66" t="s">
        <v>85</v>
      </c>
      <c r="T114" s="66">
        <v>0</v>
      </c>
      <c r="U114" s="48">
        <v>28</v>
      </c>
      <c r="V114" s="48">
        <v>1</v>
      </c>
      <c r="W114" s="67">
        <v>1</v>
      </c>
      <c r="X114" s="48"/>
      <c r="Y114" s="48">
        <v>20.580000000000002</v>
      </c>
      <c r="Z114" s="68">
        <v>5145</v>
      </c>
      <c r="AA114" s="149"/>
      <c r="AB114" s="69"/>
      <c r="AC114" s="69"/>
      <c r="AD114" s="69"/>
      <c r="AE114" s="70"/>
      <c r="AF114" s="71"/>
      <c r="AG114" s="70"/>
      <c r="AH114" s="55">
        <f t="shared" si="0"/>
        <v>0</v>
      </c>
      <c r="AI114" s="247">
        <f t="shared" si="1"/>
        <v>0</v>
      </c>
      <c r="AJ114" s="256"/>
      <c r="AK114" s="96"/>
      <c r="AL114" s="21"/>
    </row>
    <row r="115" spans="2:38" s="5" customFormat="1" ht="22.5" customHeight="1" x14ac:dyDescent="0.4">
      <c r="B115" s="155" t="s">
        <v>337</v>
      </c>
      <c r="C115" s="161" t="s">
        <v>139</v>
      </c>
      <c r="D115" s="290">
        <v>4</v>
      </c>
      <c r="E115" s="134" t="s">
        <v>378</v>
      </c>
      <c r="F115" s="60"/>
      <c r="G115" s="61"/>
      <c r="H115" s="62"/>
      <c r="I115" s="63">
        <v>3</v>
      </c>
      <c r="J115" s="64">
        <v>245</v>
      </c>
      <c r="K115" s="65" t="s">
        <v>290</v>
      </c>
      <c r="L115" s="47" t="s">
        <v>96</v>
      </c>
      <c r="M115" s="48">
        <v>1</v>
      </c>
      <c r="N115" s="66" t="s">
        <v>149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48">
        <v>47</v>
      </c>
      <c r="V115" s="48">
        <v>2</v>
      </c>
      <c r="W115" s="67">
        <v>2</v>
      </c>
      <c r="X115" s="48"/>
      <c r="Y115" s="48">
        <v>69.09</v>
      </c>
      <c r="Z115" s="68">
        <v>17272.5</v>
      </c>
      <c r="AA115" s="149"/>
      <c r="AB115" s="69"/>
      <c r="AC115" s="69"/>
      <c r="AD115" s="69"/>
      <c r="AE115" s="70"/>
      <c r="AF115" s="71"/>
      <c r="AG115" s="70"/>
      <c r="AH115" s="55">
        <f t="shared" si="0"/>
        <v>0</v>
      </c>
      <c r="AI115" s="247">
        <f t="shared" si="1"/>
        <v>0</v>
      </c>
      <c r="AJ115" s="242"/>
      <c r="AK115" s="56"/>
      <c r="AL115" s="21"/>
    </row>
    <row r="116" spans="2:38" s="5" customFormat="1" ht="22.5" customHeight="1" x14ac:dyDescent="0.4">
      <c r="B116" s="155" t="s">
        <v>337</v>
      </c>
      <c r="C116" s="161" t="s">
        <v>139</v>
      </c>
      <c r="D116" s="290">
        <v>4</v>
      </c>
      <c r="E116" s="134" t="s">
        <v>378</v>
      </c>
      <c r="F116" s="60" t="s">
        <v>111</v>
      </c>
      <c r="G116" s="61"/>
      <c r="H116" s="62"/>
      <c r="I116" s="63">
        <v>3</v>
      </c>
      <c r="J116" s="64">
        <v>245</v>
      </c>
      <c r="K116" s="65" t="s">
        <v>377</v>
      </c>
      <c r="L116" s="47" t="s">
        <v>371</v>
      </c>
      <c r="M116" s="48">
        <v>1</v>
      </c>
      <c r="N116" s="66" t="s">
        <v>118</v>
      </c>
      <c r="O116" s="66">
        <v>0</v>
      </c>
      <c r="P116" s="66">
        <v>0</v>
      </c>
      <c r="Q116" s="66">
        <v>0</v>
      </c>
      <c r="R116" s="66">
        <v>0</v>
      </c>
      <c r="S116" s="66" t="s">
        <v>85</v>
      </c>
      <c r="T116" s="66">
        <v>0</v>
      </c>
      <c r="U116" s="48">
        <v>28</v>
      </c>
      <c r="V116" s="48">
        <v>1</v>
      </c>
      <c r="W116" s="67">
        <v>1</v>
      </c>
      <c r="X116" s="48"/>
      <c r="Y116" s="48">
        <v>20.580000000000002</v>
      </c>
      <c r="Z116" s="68">
        <v>5145</v>
      </c>
      <c r="AA116" s="149"/>
      <c r="AB116" s="69"/>
      <c r="AC116" s="69"/>
      <c r="AD116" s="69"/>
      <c r="AE116" s="70"/>
      <c r="AF116" s="71"/>
      <c r="AG116" s="70"/>
      <c r="AH116" s="55">
        <f t="shared" si="0"/>
        <v>0</v>
      </c>
      <c r="AI116" s="247">
        <f t="shared" si="1"/>
        <v>0</v>
      </c>
      <c r="AJ116" s="256"/>
      <c r="AK116" s="96"/>
      <c r="AL116" s="21"/>
    </row>
    <row r="117" spans="2:38" s="5" customFormat="1" ht="22.5" customHeight="1" x14ac:dyDescent="0.4">
      <c r="B117" s="155" t="s">
        <v>337</v>
      </c>
      <c r="C117" s="161" t="s">
        <v>139</v>
      </c>
      <c r="D117" s="290">
        <v>5</v>
      </c>
      <c r="E117" s="134" t="s">
        <v>349</v>
      </c>
      <c r="F117" s="60"/>
      <c r="G117" s="61"/>
      <c r="H117" s="62"/>
      <c r="I117" s="63">
        <v>3</v>
      </c>
      <c r="J117" s="64">
        <v>245</v>
      </c>
      <c r="K117" s="65" t="s">
        <v>299</v>
      </c>
      <c r="L117" s="47" t="s">
        <v>96</v>
      </c>
      <c r="M117" s="48">
        <v>1</v>
      </c>
      <c r="N117" s="66" t="s">
        <v>118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66">
        <v>0</v>
      </c>
      <c r="U117" s="48">
        <v>28</v>
      </c>
      <c r="V117" s="48">
        <v>3</v>
      </c>
      <c r="W117" s="67">
        <v>3</v>
      </c>
      <c r="X117" s="48"/>
      <c r="Y117" s="48">
        <v>61.740000000000009</v>
      </c>
      <c r="Z117" s="68">
        <v>15435.000000000002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247">
        <f t="shared" si="1"/>
        <v>0</v>
      </c>
      <c r="AJ117" s="242"/>
      <c r="AK117" s="56"/>
      <c r="AL117" s="21"/>
    </row>
    <row r="118" spans="2:38" s="5" customFormat="1" ht="22.5" customHeight="1" x14ac:dyDescent="0.4">
      <c r="B118" s="155" t="s">
        <v>337</v>
      </c>
      <c r="C118" s="161" t="s">
        <v>139</v>
      </c>
      <c r="D118" s="290">
        <v>6</v>
      </c>
      <c r="E118" s="134" t="s">
        <v>350</v>
      </c>
      <c r="F118" s="60"/>
      <c r="G118" s="61"/>
      <c r="H118" s="62"/>
      <c r="I118" s="63">
        <v>3</v>
      </c>
      <c r="J118" s="64">
        <v>245</v>
      </c>
      <c r="K118" s="65" t="s">
        <v>299</v>
      </c>
      <c r="L118" s="47" t="s">
        <v>96</v>
      </c>
      <c r="M118" s="48">
        <v>1</v>
      </c>
      <c r="N118" s="66" t="s">
        <v>118</v>
      </c>
      <c r="O118" s="66">
        <v>0</v>
      </c>
      <c r="P118" s="66">
        <v>0</v>
      </c>
      <c r="Q118" s="66">
        <v>0</v>
      </c>
      <c r="R118" s="66">
        <v>0</v>
      </c>
      <c r="S118" s="66">
        <v>0</v>
      </c>
      <c r="T118" s="66">
        <v>0</v>
      </c>
      <c r="U118" s="48">
        <v>28</v>
      </c>
      <c r="V118" s="48">
        <v>3</v>
      </c>
      <c r="W118" s="67">
        <v>3</v>
      </c>
      <c r="X118" s="48"/>
      <c r="Y118" s="48">
        <v>61.740000000000009</v>
      </c>
      <c r="Z118" s="68">
        <v>15435.000000000002</v>
      </c>
      <c r="AA118" s="149"/>
      <c r="AB118" s="69"/>
      <c r="AC118" s="69"/>
      <c r="AD118" s="69"/>
      <c r="AE118" s="70"/>
      <c r="AF118" s="71"/>
      <c r="AG118" s="70"/>
      <c r="AH118" s="55">
        <f t="shared" si="0"/>
        <v>0</v>
      </c>
      <c r="AI118" s="247">
        <f t="shared" si="1"/>
        <v>0</v>
      </c>
      <c r="AJ118" s="242"/>
      <c r="AK118" s="56"/>
      <c r="AL118" s="21"/>
    </row>
    <row r="119" spans="2:38" s="5" customFormat="1" ht="22.5" customHeight="1" x14ac:dyDescent="0.4">
      <c r="B119" s="155" t="s">
        <v>337</v>
      </c>
      <c r="C119" s="161" t="s">
        <v>139</v>
      </c>
      <c r="D119" s="290">
        <v>7</v>
      </c>
      <c r="E119" s="134" t="s">
        <v>266</v>
      </c>
      <c r="F119" s="60"/>
      <c r="G119" s="61"/>
      <c r="H119" s="62"/>
      <c r="I119" s="63">
        <v>9</v>
      </c>
      <c r="J119" s="64">
        <v>245</v>
      </c>
      <c r="K119" s="65" t="s">
        <v>290</v>
      </c>
      <c r="L119" s="47" t="s">
        <v>96</v>
      </c>
      <c r="M119" s="48">
        <v>1</v>
      </c>
      <c r="N119" s="66" t="s">
        <v>149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48">
        <v>47</v>
      </c>
      <c r="V119" s="48">
        <v>4</v>
      </c>
      <c r="W119" s="67">
        <v>4</v>
      </c>
      <c r="X119" s="48"/>
      <c r="Y119" s="48">
        <v>414.53999999999996</v>
      </c>
      <c r="Z119" s="68">
        <v>103635</v>
      </c>
      <c r="AA119" s="149"/>
      <c r="AB119" s="69"/>
      <c r="AC119" s="69"/>
      <c r="AD119" s="69"/>
      <c r="AE119" s="70"/>
      <c r="AF119" s="71"/>
      <c r="AG119" s="70"/>
      <c r="AH119" s="55">
        <f t="shared" si="0"/>
        <v>0</v>
      </c>
      <c r="AI119" s="247">
        <f t="shared" si="1"/>
        <v>0</v>
      </c>
      <c r="AJ119" s="242"/>
      <c r="AK119" s="56"/>
      <c r="AL119" s="21"/>
    </row>
    <row r="120" spans="2:38" s="5" customFormat="1" ht="22.5" customHeight="1" x14ac:dyDescent="0.4">
      <c r="B120" s="155" t="s">
        <v>337</v>
      </c>
      <c r="C120" s="161" t="s">
        <v>139</v>
      </c>
      <c r="D120" s="290">
        <v>8</v>
      </c>
      <c r="E120" s="134" t="s">
        <v>379</v>
      </c>
      <c r="F120" s="60"/>
      <c r="G120" s="61"/>
      <c r="H120" s="62"/>
      <c r="I120" s="63">
        <v>8.5</v>
      </c>
      <c r="J120" s="64">
        <v>200</v>
      </c>
      <c r="K120" s="65" t="s">
        <v>292</v>
      </c>
      <c r="L120" s="47" t="s">
        <v>96</v>
      </c>
      <c r="M120" s="48">
        <v>2</v>
      </c>
      <c r="N120" s="66" t="s">
        <v>149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48">
        <v>47</v>
      </c>
      <c r="V120" s="48">
        <v>8</v>
      </c>
      <c r="W120" s="67">
        <v>16</v>
      </c>
      <c r="X120" s="48"/>
      <c r="Y120" s="48">
        <v>1278.4000000000001</v>
      </c>
      <c r="Z120" s="68">
        <v>319600.00000000006</v>
      </c>
      <c r="AA120" s="149"/>
      <c r="AB120" s="69"/>
      <c r="AC120" s="69"/>
      <c r="AD120" s="69"/>
      <c r="AE120" s="70"/>
      <c r="AF120" s="71"/>
      <c r="AG120" s="70"/>
      <c r="AH120" s="55">
        <f t="shared" si="0"/>
        <v>0</v>
      </c>
      <c r="AI120" s="247">
        <f t="shared" si="1"/>
        <v>0</v>
      </c>
      <c r="AJ120" s="242"/>
      <c r="AK120" s="56"/>
      <c r="AL120" s="21"/>
    </row>
    <row r="121" spans="2:38" s="5" customFormat="1" ht="22.5" customHeight="1" x14ac:dyDescent="0.4">
      <c r="B121" s="155" t="s">
        <v>337</v>
      </c>
      <c r="C121" s="161" t="s">
        <v>139</v>
      </c>
      <c r="D121" s="290">
        <v>8</v>
      </c>
      <c r="E121" s="134" t="s">
        <v>379</v>
      </c>
      <c r="F121" s="60"/>
      <c r="G121" s="61"/>
      <c r="H121" s="62"/>
      <c r="I121" s="63">
        <v>8.5</v>
      </c>
      <c r="J121" s="64">
        <v>200</v>
      </c>
      <c r="K121" s="65" t="s">
        <v>299</v>
      </c>
      <c r="L121" s="47" t="s">
        <v>96</v>
      </c>
      <c r="M121" s="48">
        <v>1</v>
      </c>
      <c r="N121" s="66" t="s">
        <v>118</v>
      </c>
      <c r="O121" s="66">
        <v>0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48">
        <v>28</v>
      </c>
      <c r="V121" s="48">
        <v>4</v>
      </c>
      <c r="W121" s="67">
        <v>4</v>
      </c>
      <c r="X121" s="48"/>
      <c r="Y121" s="48">
        <v>190.4</v>
      </c>
      <c r="Z121" s="68">
        <v>47600</v>
      </c>
      <c r="AA121" s="149"/>
      <c r="AB121" s="69"/>
      <c r="AC121" s="69"/>
      <c r="AD121" s="69"/>
      <c r="AE121" s="70"/>
      <c r="AF121" s="71"/>
      <c r="AG121" s="70"/>
      <c r="AH121" s="55">
        <f t="shared" si="0"/>
        <v>0</v>
      </c>
      <c r="AI121" s="247">
        <f t="shared" si="1"/>
        <v>0</v>
      </c>
      <c r="AJ121" s="242"/>
      <c r="AK121" s="56"/>
      <c r="AL121" s="21"/>
    </row>
    <row r="122" spans="2:38" s="5" customFormat="1" ht="22.5" customHeight="1" x14ac:dyDescent="0.4">
      <c r="B122" s="155" t="s">
        <v>337</v>
      </c>
      <c r="C122" s="161" t="s">
        <v>139</v>
      </c>
      <c r="D122" s="290">
        <v>8</v>
      </c>
      <c r="E122" s="134" t="s">
        <v>379</v>
      </c>
      <c r="F122" s="60"/>
      <c r="G122" s="61"/>
      <c r="H122" s="62"/>
      <c r="I122" s="63">
        <v>8.5</v>
      </c>
      <c r="J122" s="64">
        <v>200</v>
      </c>
      <c r="K122" s="65" t="s">
        <v>373</v>
      </c>
      <c r="L122" s="47" t="s">
        <v>156</v>
      </c>
      <c r="M122" s="48">
        <v>1</v>
      </c>
      <c r="N122" s="66" t="s">
        <v>118</v>
      </c>
      <c r="O122" s="66">
        <v>0</v>
      </c>
      <c r="P122" s="66">
        <v>0</v>
      </c>
      <c r="Q122" s="66" t="s">
        <v>157</v>
      </c>
      <c r="R122" s="66" t="s">
        <v>374</v>
      </c>
      <c r="S122" s="66">
        <v>0</v>
      </c>
      <c r="T122" s="66">
        <v>0</v>
      </c>
      <c r="U122" s="48">
        <v>28</v>
      </c>
      <c r="V122" s="48">
        <v>1</v>
      </c>
      <c r="W122" s="67">
        <v>1</v>
      </c>
      <c r="X122" s="48"/>
      <c r="Y122" s="48">
        <v>47.6</v>
      </c>
      <c r="Z122" s="68">
        <v>11900</v>
      </c>
      <c r="AA122" s="149"/>
      <c r="AB122" s="69"/>
      <c r="AC122" s="69"/>
      <c r="AD122" s="69"/>
      <c r="AE122" s="70"/>
      <c r="AF122" s="71"/>
      <c r="AG122" s="70"/>
      <c r="AH122" s="55">
        <f t="shared" si="0"/>
        <v>0</v>
      </c>
      <c r="AI122" s="247">
        <f t="shared" si="1"/>
        <v>0</v>
      </c>
      <c r="AJ122" s="242"/>
      <c r="AK122" s="56"/>
      <c r="AL122" s="21"/>
    </row>
    <row r="123" spans="2:38" s="5" customFormat="1" ht="22.5" customHeight="1" x14ac:dyDescent="0.4">
      <c r="B123" s="155" t="s">
        <v>337</v>
      </c>
      <c r="C123" s="161" t="s">
        <v>139</v>
      </c>
      <c r="D123" s="290">
        <v>9</v>
      </c>
      <c r="E123" s="134" t="s">
        <v>380</v>
      </c>
      <c r="F123" s="60"/>
      <c r="G123" s="61"/>
      <c r="H123" s="62"/>
      <c r="I123" s="63">
        <v>3</v>
      </c>
      <c r="J123" s="64">
        <v>200</v>
      </c>
      <c r="K123" s="65" t="s">
        <v>292</v>
      </c>
      <c r="L123" s="47" t="s">
        <v>96</v>
      </c>
      <c r="M123" s="48">
        <v>2</v>
      </c>
      <c r="N123" s="66" t="s">
        <v>149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48">
        <v>47</v>
      </c>
      <c r="V123" s="48">
        <v>3</v>
      </c>
      <c r="W123" s="67">
        <v>6</v>
      </c>
      <c r="X123" s="48"/>
      <c r="Y123" s="48">
        <v>169.20000000000002</v>
      </c>
      <c r="Z123" s="68">
        <v>42300</v>
      </c>
      <c r="AA123" s="149"/>
      <c r="AB123" s="69"/>
      <c r="AC123" s="69"/>
      <c r="AD123" s="69"/>
      <c r="AE123" s="70"/>
      <c r="AF123" s="71"/>
      <c r="AG123" s="70"/>
      <c r="AH123" s="55">
        <f t="shared" si="0"/>
        <v>0</v>
      </c>
      <c r="AI123" s="247">
        <f t="shared" si="1"/>
        <v>0</v>
      </c>
      <c r="AJ123" s="242"/>
      <c r="AK123" s="56"/>
      <c r="AL123" s="21"/>
    </row>
    <row r="124" spans="2:38" s="5" customFormat="1" ht="22.5" customHeight="1" x14ac:dyDescent="0.4">
      <c r="B124" s="155" t="s">
        <v>337</v>
      </c>
      <c r="C124" s="161" t="s">
        <v>139</v>
      </c>
      <c r="D124" s="290">
        <v>10</v>
      </c>
      <c r="E124" s="134" t="s">
        <v>381</v>
      </c>
      <c r="F124" s="60"/>
      <c r="G124" s="61"/>
      <c r="H124" s="62"/>
      <c r="I124" s="63">
        <v>8.5</v>
      </c>
      <c r="J124" s="64">
        <v>245</v>
      </c>
      <c r="K124" s="65" t="s">
        <v>382</v>
      </c>
      <c r="L124" s="47" t="s">
        <v>125</v>
      </c>
      <c r="M124" s="48">
        <v>2</v>
      </c>
      <c r="N124" s="66" t="s">
        <v>149</v>
      </c>
      <c r="O124" s="66">
        <v>0</v>
      </c>
      <c r="P124" s="66" t="s">
        <v>126</v>
      </c>
      <c r="Q124" s="66" t="s">
        <v>355</v>
      </c>
      <c r="R124" s="66">
        <v>0</v>
      </c>
      <c r="S124" s="66" t="s">
        <v>55</v>
      </c>
      <c r="T124" s="66">
        <v>0</v>
      </c>
      <c r="U124" s="48">
        <v>47</v>
      </c>
      <c r="V124" s="48">
        <v>3</v>
      </c>
      <c r="W124" s="67">
        <v>6</v>
      </c>
      <c r="X124" s="48"/>
      <c r="Y124" s="48">
        <v>587.2650000000001</v>
      </c>
      <c r="Z124" s="68">
        <v>146816.25000000003</v>
      </c>
      <c r="AA124" s="149"/>
      <c r="AB124" s="69"/>
      <c r="AC124" s="69"/>
      <c r="AD124" s="69"/>
      <c r="AE124" s="70"/>
      <c r="AF124" s="71"/>
      <c r="AG124" s="70"/>
      <c r="AH124" s="55">
        <f t="shared" si="0"/>
        <v>0</v>
      </c>
      <c r="AI124" s="247">
        <f t="shared" si="1"/>
        <v>0</v>
      </c>
      <c r="AJ124" s="242"/>
      <c r="AK124" s="56"/>
      <c r="AL124" s="21"/>
    </row>
    <row r="125" spans="2:38" s="5" customFormat="1" ht="22.5" customHeight="1" x14ac:dyDescent="0.4">
      <c r="B125" s="155" t="s">
        <v>337</v>
      </c>
      <c r="C125" s="161" t="s">
        <v>139</v>
      </c>
      <c r="D125" s="290">
        <v>10</v>
      </c>
      <c r="E125" s="134" t="s">
        <v>381</v>
      </c>
      <c r="F125" s="60"/>
      <c r="G125" s="61"/>
      <c r="H125" s="62"/>
      <c r="I125" s="63">
        <v>8.5</v>
      </c>
      <c r="J125" s="64">
        <v>245</v>
      </c>
      <c r="K125" s="65" t="s">
        <v>383</v>
      </c>
      <c r="L125" s="47" t="s">
        <v>125</v>
      </c>
      <c r="M125" s="48">
        <v>2</v>
      </c>
      <c r="N125" s="66" t="s">
        <v>149</v>
      </c>
      <c r="O125" s="66">
        <v>0</v>
      </c>
      <c r="P125" s="66" t="s">
        <v>126</v>
      </c>
      <c r="Q125" s="66" t="s">
        <v>360</v>
      </c>
      <c r="R125" s="66">
        <v>0</v>
      </c>
      <c r="S125" s="66" t="s">
        <v>55</v>
      </c>
      <c r="T125" s="66">
        <v>0</v>
      </c>
      <c r="U125" s="48">
        <v>47</v>
      </c>
      <c r="V125" s="48">
        <v>3</v>
      </c>
      <c r="W125" s="67">
        <v>6</v>
      </c>
      <c r="X125" s="48"/>
      <c r="Y125" s="48">
        <v>587.2650000000001</v>
      </c>
      <c r="Z125" s="68">
        <v>146816.25000000003</v>
      </c>
      <c r="AA125" s="149"/>
      <c r="AB125" s="69"/>
      <c r="AC125" s="69"/>
      <c r="AD125" s="69"/>
      <c r="AE125" s="70"/>
      <c r="AF125" s="71"/>
      <c r="AG125" s="70"/>
      <c r="AH125" s="55">
        <f t="shared" si="0"/>
        <v>0</v>
      </c>
      <c r="AI125" s="247">
        <f t="shared" si="1"/>
        <v>0</v>
      </c>
      <c r="AJ125" s="242"/>
      <c r="AK125" s="56"/>
      <c r="AL125" s="21"/>
    </row>
    <row r="126" spans="2:38" s="5" customFormat="1" ht="22.5" customHeight="1" x14ac:dyDescent="0.4">
      <c r="B126" s="155" t="s">
        <v>337</v>
      </c>
      <c r="C126" s="161" t="s">
        <v>139</v>
      </c>
      <c r="D126" s="290">
        <v>10</v>
      </c>
      <c r="E126" s="134" t="s">
        <v>381</v>
      </c>
      <c r="F126" s="60" t="s">
        <v>111</v>
      </c>
      <c r="G126" s="61"/>
      <c r="H126" s="62"/>
      <c r="I126" s="63">
        <v>8.5</v>
      </c>
      <c r="J126" s="64">
        <v>245</v>
      </c>
      <c r="K126" s="65" t="s">
        <v>377</v>
      </c>
      <c r="L126" s="47" t="s">
        <v>371</v>
      </c>
      <c r="M126" s="48">
        <v>1</v>
      </c>
      <c r="N126" s="66" t="s">
        <v>118</v>
      </c>
      <c r="O126" s="66">
        <v>0</v>
      </c>
      <c r="P126" s="66">
        <v>0</v>
      </c>
      <c r="Q126" s="66">
        <v>0</v>
      </c>
      <c r="R126" s="66">
        <v>0</v>
      </c>
      <c r="S126" s="66" t="s">
        <v>85</v>
      </c>
      <c r="T126" s="66">
        <v>0</v>
      </c>
      <c r="U126" s="48">
        <v>28</v>
      </c>
      <c r="V126" s="48">
        <v>1</v>
      </c>
      <c r="W126" s="67">
        <v>1</v>
      </c>
      <c r="X126" s="48"/>
      <c r="Y126" s="48">
        <v>58.31</v>
      </c>
      <c r="Z126" s="68">
        <v>14577.5</v>
      </c>
      <c r="AA126" s="149"/>
      <c r="AB126" s="69"/>
      <c r="AC126" s="69"/>
      <c r="AD126" s="69"/>
      <c r="AE126" s="70"/>
      <c r="AF126" s="71"/>
      <c r="AG126" s="70"/>
      <c r="AH126" s="55">
        <f t="shared" si="0"/>
        <v>0</v>
      </c>
      <c r="AI126" s="247">
        <f t="shared" si="1"/>
        <v>0</v>
      </c>
      <c r="AJ126" s="256"/>
      <c r="AK126" s="96"/>
      <c r="AL126" s="21"/>
    </row>
    <row r="127" spans="2:38" s="5" customFormat="1" ht="22.5" customHeight="1" x14ac:dyDescent="0.4">
      <c r="B127" s="155" t="s">
        <v>337</v>
      </c>
      <c r="C127" s="161" t="s">
        <v>384</v>
      </c>
      <c r="D127" s="290" t="s">
        <v>2516</v>
      </c>
      <c r="E127" s="134" t="s">
        <v>385</v>
      </c>
      <c r="F127" s="60" t="s">
        <v>111</v>
      </c>
      <c r="G127" s="61"/>
      <c r="H127" s="62"/>
      <c r="I127" s="63">
        <v>9</v>
      </c>
      <c r="J127" s="64">
        <v>245</v>
      </c>
      <c r="K127" s="65" t="s">
        <v>386</v>
      </c>
      <c r="L127" s="47" t="s">
        <v>108</v>
      </c>
      <c r="M127" s="48">
        <v>1</v>
      </c>
      <c r="N127" s="66" t="s">
        <v>87</v>
      </c>
      <c r="O127" s="66">
        <v>0</v>
      </c>
      <c r="P127" s="66">
        <v>0</v>
      </c>
      <c r="Q127" s="66">
        <v>0</v>
      </c>
      <c r="R127" s="66" t="s">
        <v>251</v>
      </c>
      <c r="S127" s="66" t="s">
        <v>387</v>
      </c>
      <c r="T127" s="66">
        <v>0</v>
      </c>
      <c r="U127" s="48">
        <v>90</v>
      </c>
      <c r="V127" s="48">
        <v>1</v>
      </c>
      <c r="W127" s="67">
        <v>1</v>
      </c>
      <c r="X127" s="48"/>
      <c r="Y127" s="48">
        <v>198.45</v>
      </c>
      <c r="Z127" s="68">
        <v>49612.5</v>
      </c>
      <c r="AA127" s="149"/>
      <c r="AB127" s="69"/>
      <c r="AC127" s="69"/>
      <c r="AD127" s="69"/>
      <c r="AE127" s="70"/>
      <c r="AF127" s="71"/>
      <c r="AG127" s="70"/>
      <c r="AH127" s="55">
        <f t="shared" si="0"/>
        <v>0</v>
      </c>
      <c r="AI127" s="247">
        <f t="shared" si="1"/>
        <v>0</v>
      </c>
      <c r="AJ127" s="242"/>
      <c r="AK127" s="56"/>
      <c r="AL127" s="21"/>
    </row>
    <row r="128" spans="2:38" s="5" customFormat="1" ht="22.5" customHeight="1" x14ac:dyDescent="0.4">
      <c r="B128" s="155" t="s">
        <v>388</v>
      </c>
      <c r="C128" s="161" t="s">
        <v>49</v>
      </c>
      <c r="D128" s="290">
        <v>1</v>
      </c>
      <c r="E128" s="134" t="s">
        <v>389</v>
      </c>
      <c r="F128" s="60"/>
      <c r="G128" s="61"/>
      <c r="H128" s="62"/>
      <c r="I128" s="63">
        <v>3</v>
      </c>
      <c r="J128" s="64">
        <v>200</v>
      </c>
      <c r="K128" s="65" t="s">
        <v>390</v>
      </c>
      <c r="L128" s="47" t="s">
        <v>96</v>
      </c>
      <c r="M128" s="48">
        <v>2</v>
      </c>
      <c r="N128" s="66" t="s">
        <v>218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66">
        <v>0</v>
      </c>
      <c r="U128" s="48">
        <v>47</v>
      </c>
      <c r="V128" s="48">
        <v>17</v>
      </c>
      <c r="W128" s="67">
        <v>34</v>
      </c>
      <c r="X128" s="48"/>
      <c r="Y128" s="48">
        <v>958.80000000000007</v>
      </c>
      <c r="Z128" s="68">
        <v>239700</v>
      </c>
      <c r="AA128" s="149"/>
      <c r="AB128" s="69"/>
      <c r="AC128" s="69"/>
      <c r="AD128" s="69"/>
      <c r="AE128" s="70"/>
      <c r="AF128" s="71"/>
      <c r="AG128" s="70"/>
      <c r="AH128" s="55">
        <f t="shared" si="0"/>
        <v>0</v>
      </c>
      <c r="AI128" s="247">
        <f t="shared" si="1"/>
        <v>0</v>
      </c>
      <c r="AJ128" s="242"/>
      <c r="AK128" s="56"/>
      <c r="AL128" s="21"/>
    </row>
    <row r="129" spans="2:38" s="5" customFormat="1" ht="22.5" customHeight="1" x14ac:dyDescent="0.4">
      <c r="B129" s="155" t="s">
        <v>388</v>
      </c>
      <c r="C129" s="161" t="s">
        <v>49</v>
      </c>
      <c r="D129" s="290">
        <v>1</v>
      </c>
      <c r="E129" s="134" t="s">
        <v>389</v>
      </c>
      <c r="F129" s="60"/>
      <c r="G129" s="61"/>
      <c r="H129" s="62"/>
      <c r="I129" s="63">
        <v>3</v>
      </c>
      <c r="J129" s="64">
        <v>200</v>
      </c>
      <c r="K129" s="65" t="s">
        <v>391</v>
      </c>
      <c r="L129" s="47" t="s">
        <v>271</v>
      </c>
      <c r="M129" s="48">
        <v>1</v>
      </c>
      <c r="N129" s="66" t="s">
        <v>218</v>
      </c>
      <c r="O129" s="66">
        <v>0</v>
      </c>
      <c r="P129" s="66">
        <v>0</v>
      </c>
      <c r="Q129" s="66">
        <v>0</v>
      </c>
      <c r="R129" s="66" t="s">
        <v>272</v>
      </c>
      <c r="S129" s="66">
        <v>0</v>
      </c>
      <c r="T129" s="66">
        <v>0</v>
      </c>
      <c r="U129" s="48">
        <v>47</v>
      </c>
      <c r="V129" s="48">
        <v>2</v>
      </c>
      <c r="W129" s="67">
        <v>2</v>
      </c>
      <c r="X129" s="48"/>
      <c r="Y129" s="48">
        <v>56.400000000000006</v>
      </c>
      <c r="Z129" s="68">
        <v>14100.000000000002</v>
      </c>
      <c r="AA129" s="149"/>
      <c r="AB129" s="69"/>
      <c r="AC129" s="69"/>
      <c r="AD129" s="69"/>
      <c r="AE129" s="70"/>
      <c r="AF129" s="71"/>
      <c r="AG129" s="70"/>
      <c r="AH129" s="55">
        <f t="shared" si="0"/>
        <v>0</v>
      </c>
      <c r="AI129" s="247">
        <f t="shared" si="1"/>
        <v>0</v>
      </c>
      <c r="AJ129" s="242"/>
      <c r="AK129" s="56"/>
      <c r="AL129" s="21"/>
    </row>
    <row r="130" spans="2:38" s="5" customFormat="1" ht="22.5" customHeight="1" x14ac:dyDescent="0.4">
      <c r="B130" s="155" t="s">
        <v>388</v>
      </c>
      <c r="C130" s="161" t="s">
        <v>49</v>
      </c>
      <c r="D130" s="290">
        <v>2</v>
      </c>
      <c r="E130" s="134" t="s">
        <v>392</v>
      </c>
      <c r="F130" s="60"/>
      <c r="G130" s="61"/>
      <c r="H130" s="62"/>
      <c r="I130" s="63">
        <v>1</v>
      </c>
      <c r="J130" s="64">
        <v>200</v>
      </c>
      <c r="K130" s="65" t="s">
        <v>390</v>
      </c>
      <c r="L130" s="47" t="s">
        <v>96</v>
      </c>
      <c r="M130" s="48">
        <v>2</v>
      </c>
      <c r="N130" s="66" t="s">
        <v>218</v>
      </c>
      <c r="O130" s="66">
        <v>0</v>
      </c>
      <c r="P130" s="66">
        <v>0</v>
      </c>
      <c r="Q130" s="66">
        <v>0</v>
      </c>
      <c r="R130" s="66">
        <v>0</v>
      </c>
      <c r="S130" s="66">
        <v>0</v>
      </c>
      <c r="T130" s="66">
        <v>0</v>
      </c>
      <c r="U130" s="48">
        <v>47</v>
      </c>
      <c r="V130" s="48">
        <v>2</v>
      </c>
      <c r="W130" s="67">
        <v>4</v>
      </c>
      <c r="X130" s="48"/>
      <c r="Y130" s="48">
        <v>37.6</v>
      </c>
      <c r="Z130" s="68">
        <v>9400</v>
      </c>
      <c r="AA130" s="149"/>
      <c r="AB130" s="69"/>
      <c r="AC130" s="69"/>
      <c r="AD130" s="69"/>
      <c r="AE130" s="70"/>
      <c r="AF130" s="71"/>
      <c r="AG130" s="70"/>
      <c r="AH130" s="55">
        <f t="shared" si="0"/>
        <v>0</v>
      </c>
      <c r="AI130" s="247">
        <f t="shared" si="1"/>
        <v>0</v>
      </c>
      <c r="AJ130" s="242"/>
      <c r="AK130" s="56"/>
      <c r="AL130" s="21"/>
    </row>
    <row r="131" spans="2:38" s="5" customFormat="1" ht="22.5" customHeight="1" x14ac:dyDescent="0.4">
      <c r="B131" s="155" t="s">
        <v>388</v>
      </c>
      <c r="C131" s="161" t="s">
        <v>49</v>
      </c>
      <c r="D131" s="290">
        <v>3</v>
      </c>
      <c r="E131" s="134" t="s">
        <v>393</v>
      </c>
      <c r="F131" s="60"/>
      <c r="G131" s="61"/>
      <c r="H131" s="62"/>
      <c r="I131" s="63">
        <v>1</v>
      </c>
      <c r="J131" s="64">
        <v>200</v>
      </c>
      <c r="K131" s="65" t="s">
        <v>390</v>
      </c>
      <c r="L131" s="47" t="s">
        <v>96</v>
      </c>
      <c r="M131" s="48">
        <v>2</v>
      </c>
      <c r="N131" s="66" t="s">
        <v>218</v>
      </c>
      <c r="O131" s="66">
        <v>0</v>
      </c>
      <c r="P131" s="66">
        <v>0</v>
      </c>
      <c r="Q131" s="66">
        <v>0</v>
      </c>
      <c r="R131" s="66">
        <v>0</v>
      </c>
      <c r="S131" s="66">
        <v>0</v>
      </c>
      <c r="T131" s="66">
        <v>0</v>
      </c>
      <c r="U131" s="48">
        <v>47</v>
      </c>
      <c r="V131" s="48">
        <v>2</v>
      </c>
      <c r="W131" s="67">
        <v>4</v>
      </c>
      <c r="X131" s="48"/>
      <c r="Y131" s="48">
        <v>37.6</v>
      </c>
      <c r="Z131" s="68">
        <v>9400</v>
      </c>
      <c r="AA131" s="149"/>
      <c r="AB131" s="69"/>
      <c r="AC131" s="69"/>
      <c r="AD131" s="69"/>
      <c r="AE131" s="70"/>
      <c r="AF131" s="71"/>
      <c r="AG131" s="70"/>
      <c r="AH131" s="55">
        <f t="shared" si="0"/>
        <v>0</v>
      </c>
      <c r="AI131" s="247">
        <f t="shared" si="1"/>
        <v>0</v>
      </c>
      <c r="AJ131" s="242"/>
      <c r="AK131" s="56"/>
      <c r="AL131" s="21"/>
    </row>
    <row r="132" spans="2:38" s="5" customFormat="1" ht="22.5" customHeight="1" x14ac:dyDescent="0.4">
      <c r="B132" s="155" t="s">
        <v>388</v>
      </c>
      <c r="C132" s="161" t="s">
        <v>49</v>
      </c>
      <c r="D132" s="290">
        <v>4</v>
      </c>
      <c r="E132" s="134" t="s">
        <v>394</v>
      </c>
      <c r="F132" s="60"/>
      <c r="G132" s="61"/>
      <c r="H132" s="62"/>
      <c r="I132" s="63">
        <v>1</v>
      </c>
      <c r="J132" s="64">
        <v>200</v>
      </c>
      <c r="K132" s="65" t="s">
        <v>390</v>
      </c>
      <c r="L132" s="47" t="s">
        <v>96</v>
      </c>
      <c r="M132" s="48">
        <v>2</v>
      </c>
      <c r="N132" s="66" t="s">
        <v>218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48">
        <v>47</v>
      </c>
      <c r="V132" s="48">
        <v>2</v>
      </c>
      <c r="W132" s="67">
        <v>4</v>
      </c>
      <c r="X132" s="48"/>
      <c r="Y132" s="48">
        <v>37.6</v>
      </c>
      <c r="Z132" s="68">
        <v>9400</v>
      </c>
      <c r="AA132" s="149"/>
      <c r="AB132" s="69"/>
      <c r="AC132" s="69"/>
      <c r="AD132" s="69"/>
      <c r="AE132" s="70"/>
      <c r="AF132" s="71"/>
      <c r="AG132" s="70"/>
      <c r="AH132" s="55">
        <f t="shared" si="0"/>
        <v>0</v>
      </c>
      <c r="AI132" s="247">
        <f t="shared" si="1"/>
        <v>0</v>
      </c>
      <c r="AJ132" s="242"/>
      <c r="AK132" s="56"/>
      <c r="AL132" s="21"/>
    </row>
    <row r="133" spans="2:38" s="5" customFormat="1" ht="22.5" customHeight="1" x14ac:dyDescent="0.4">
      <c r="B133" s="155" t="s">
        <v>388</v>
      </c>
      <c r="C133" s="161" t="s">
        <v>49</v>
      </c>
      <c r="D133" s="290">
        <v>5</v>
      </c>
      <c r="E133" s="134" t="s">
        <v>395</v>
      </c>
      <c r="F133" s="60"/>
      <c r="G133" s="61"/>
      <c r="H133" s="62"/>
      <c r="I133" s="63">
        <v>3</v>
      </c>
      <c r="J133" s="64">
        <v>200</v>
      </c>
      <c r="K133" s="65" t="s">
        <v>390</v>
      </c>
      <c r="L133" s="47" t="s">
        <v>96</v>
      </c>
      <c r="M133" s="48">
        <v>2</v>
      </c>
      <c r="N133" s="66" t="s">
        <v>218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48">
        <v>47</v>
      </c>
      <c r="V133" s="48">
        <v>18</v>
      </c>
      <c r="W133" s="67">
        <v>36</v>
      </c>
      <c r="X133" s="48"/>
      <c r="Y133" s="48">
        <v>1015.2</v>
      </c>
      <c r="Z133" s="68">
        <v>253800</v>
      </c>
      <c r="AA133" s="149"/>
      <c r="AB133" s="69"/>
      <c r="AC133" s="69"/>
      <c r="AD133" s="69"/>
      <c r="AE133" s="70"/>
      <c r="AF133" s="71"/>
      <c r="AG133" s="70"/>
      <c r="AH133" s="55">
        <f t="shared" si="0"/>
        <v>0</v>
      </c>
      <c r="AI133" s="247">
        <f t="shared" si="1"/>
        <v>0</v>
      </c>
      <c r="AJ133" s="242"/>
      <c r="AK133" s="56"/>
      <c r="AL133" s="21"/>
    </row>
    <row r="134" spans="2:38" s="5" customFormat="1" ht="22.5" customHeight="1" x14ac:dyDescent="0.4">
      <c r="B134" s="155" t="s">
        <v>388</v>
      </c>
      <c r="C134" s="161" t="s">
        <v>49</v>
      </c>
      <c r="D134" s="290">
        <v>5</v>
      </c>
      <c r="E134" s="134" t="s">
        <v>395</v>
      </c>
      <c r="F134" s="60"/>
      <c r="G134" s="61"/>
      <c r="H134" s="62"/>
      <c r="I134" s="63">
        <v>3</v>
      </c>
      <c r="J134" s="64">
        <v>200</v>
      </c>
      <c r="K134" s="65" t="s">
        <v>391</v>
      </c>
      <c r="L134" s="47" t="s">
        <v>271</v>
      </c>
      <c r="M134" s="48">
        <v>1</v>
      </c>
      <c r="N134" s="66" t="s">
        <v>218</v>
      </c>
      <c r="O134" s="66">
        <v>0</v>
      </c>
      <c r="P134" s="66">
        <v>0</v>
      </c>
      <c r="Q134" s="66">
        <v>0</v>
      </c>
      <c r="R134" s="66" t="s">
        <v>272</v>
      </c>
      <c r="S134" s="66">
        <v>0</v>
      </c>
      <c r="T134" s="66">
        <v>0</v>
      </c>
      <c r="U134" s="48">
        <v>47</v>
      </c>
      <c r="V134" s="48">
        <v>2</v>
      </c>
      <c r="W134" s="67">
        <v>2</v>
      </c>
      <c r="X134" s="48"/>
      <c r="Y134" s="48">
        <v>56.400000000000006</v>
      </c>
      <c r="Z134" s="68">
        <v>14100.000000000002</v>
      </c>
      <c r="AA134" s="149"/>
      <c r="AB134" s="69"/>
      <c r="AC134" s="69"/>
      <c r="AD134" s="69"/>
      <c r="AE134" s="70"/>
      <c r="AF134" s="71"/>
      <c r="AG134" s="70"/>
      <c r="AH134" s="55">
        <f t="shared" si="0"/>
        <v>0</v>
      </c>
      <c r="AI134" s="247">
        <f t="shared" si="1"/>
        <v>0</v>
      </c>
      <c r="AJ134" s="242"/>
      <c r="AK134" s="56"/>
      <c r="AL134" s="21"/>
    </row>
    <row r="135" spans="2:38" s="5" customFormat="1" ht="22.5" customHeight="1" x14ac:dyDescent="0.4">
      <c r="B135" s="155" t="s">
        <v>388</v>
      </c>
      <c r="C135" s="161" t="s">
        <v>49</v>
      </c>
      <c r="D135" s="290">
        <v>6</v>
      </c>
      <c r="E135" s="134" t="s">
        <v>396</v>
      </c>
      <c r="F135" s="60"/>
      <c r="G135" s="61"/>
      <c r="H135" s="62"/>
      <c r="I135" s="63">
        <v>1</v>
      </c>
      <c r="J135" s="64">
        <v>12</v>
      </c>
      <c r="K135" s="65" t="s">
        <v>397</v>
      </c>
      <c r="L135" s="47" t="s">
        <v>96</v>
      </c>
      <c r="M135" s="48">
        <v>1</v>
      </c>
      <c r="N135" s="66" t="s">
        <v>218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48">
        <v>47</v>
      </c>
      <c r="V135" s="48">
        <v>1</v>
      </c>
      <c r="W135" s="67">
        <v>1</v>
      </c>
      <c r="X135" s="48"/>
      <c r="Y135" s="48">
        <v>0.56400000000000006</v>
      </c>
      <c r="Z135" s="68">
        <v>141</v>
      </c>
      <c r="AA135" s="149"/>
      <c r="AB135" s="69"/>
      <c r="AC135" s="69"/>
      <c r="AD135" s="69"/>
      <c r="AE135" s="70"/>
      <c r="AF135" s="71"/>
      <c r="AG135" s="70"/>
      <c r="AH135" s="55">
        <f t="shared" si="0"/>
        <v>0</v>
      </c>
      <c r="AI135" s="247">
        <f t="shared" si="1"/>
        <v>0</v>
      </c>
      <c r="AJ135" s="242"/>
      <c r="AK135" s="56"/>
      <c r="AL135" s="21"/>
    </row>
    <row r="136" spans="2:38" s="5" customFormat="1" ht="22.5" customHeight="1" x14ac:dyDescent="0.4">
      <c r="B136" s="155" t="s">
        <v>388</v>
      </c>
      <c r="C136" s="161" t="s">
        <v>49</v>
      </c>
      <c r="D136" s="290">
        <v>7</v>
      </c>
      <c r="E136" s="134" t="s">
        <v>266</v>
      </c>
      <c r="F136" s="60"/>
      <c r="G136" s="61"/>
      <c r="H136" s="62"/>
      <c r="I136" s="63">
        <v>9</v>
      </c>
      <c r="J136" s="64">
        <v>245</v>
      </c>
      <c r="K136" s="65" t="s">
        <v>397</v>
      </c>
      <c r="L136" s="47" t="s">
        <v>96</v>
      </c>
      <c r="M136" s="48">
        <v>1</v>
      </c>
      <c r="N136" s="66" t="s">
        <v>218</v>
      </c>
      <c r="O136" s="66">
        <v>0</v>
      </c>
      <c r="P136" s="66">
        <v>0</v>
      </c>
      <c r="Q136" s="66">
        <v>0</v>
      </c>
      <c r="R136" s="66">
        <v>0</v>
      </c>
      <c r="S136" s="66">
        <v>0</v>
      </c>
      <c r="T136" s="66">
        <v>0</v>
      </c>
      <c r="U136" s="48">
        <v>47</v>
      </c>
      <c r="V136" s="48">
        <v>2</v>
      </c>
      <c r="W136" s="67">
        <v>2</v>
      </c>
      <c r="X136" s="48"/>
      <c r="Y136" s="48">
        <v>207.26999999999998</v>
      </c>
      <c r="Z136" s="68">
        <v>51817.5</v>
      </c>
      <c r="AA136" s="149"/>
      <c r="AB136" s="69"/>
      <c r="AC136" s="69"/>
      <c r="AD136" s="69"/>
      <c r="AE136" s="70"/>
      <c r="AF136" s="71"/>
      <c r="AG136" s="70"/>
      <c r="AH136" s="55">
        <f t="shared" si="0"/>
        <v>0</v>
      </c>
      <c r="AI136" s="247">
        <f t="shared" si="1"/>
        <v>0</v>
      </c>
      <c r="AJ136" s="242"/>
      <c r="AK136" s="56"/>
      <c r="AL136" s="21"/>
    </row>
    <row r="137" spans="2:38" s="5" customFormat="1" ht="22.5" customHeight="1" x14ac:dyDescent="0.4">
      <c r="B137" s="155" t="s">
        <v>388</v>
      </c>
      <c r="C137" s="161" t="s">
        <v>49</v>
      </c>
      <c r="D137" s="290">
        <v>8</v>
      </c>
      <c r="E137" s="134" t="s">
        <v>398</v>
      </c>
      <c r="F137" s="60"/>
      <c r="G137" s="61"/>
      <c r="H137" s="62"/>
      <c r="I137" s="63">
        <v>9</v>
      </c>
      <c r="J137" s="64">
        <v>245</v>
      </c>
      <c r="K137" s="65" t="s">
        <v>399</v>
      </c>
      <c r="L137" s="47" t="s">
        <v>96</v>
      </c>
      <c r="M137" s="48">
        <v>1</v>
      </c>
      <c r="N137" s="66" t="s">
        <v>196</v>
      </c>
      <c r="O137" s="66">
        <v>0</v>
      </c>
      <c r="P137" s="66">
        <v>0</v>
      </c>
      <c r="Q137" s="66" t="s">
        <v>287</v>
      </c>
      <c r="R137" s="66">
        <v>0</v>
      </c>
      <c r="S137" s="66">
        <v>0</v>
      </c>
      <c r="T137" s="66">
        <v>0</v>
      </c>
      <c r="U137" s="48">
        <v>48</v>
      </c>
      <c r="V137" s="48">
        <v>2</v>
      </c>
      <c r="W137" s="67">
        <v>2</v>
      </c>
      <c r="X137" s="48"/>
      <c r="Y137" s="48">
        <v>211.68</v>
      </c>
      <c r="Z137" s="68">
        <v>52920</v>
      </c>
      <c r="AA137" s="149"/>
      <c r="AB137" s="69"/>
      <c r="AC137" s="69"/>
      <c r="AD137" s="69"/>
      <c r="AE137" s="70"/>
      <c r="AF137" s="71"/>
      <c r="AG137" s="70"/>
      <c r="AH137" s="55">
        <f t="shared" si="0"/>
        <v>0</v>
      </c>
      <c r="AI137" s="247">
        <f t="shared" si="1"/>
        <v>0</v>
      </c>
      <c r="AJ137" s="242"/>
      <c r="AK137" s="56"/>
      <c r="AL137" s="21"/>
    </row>
    <row r="138" spans="2:38" s="5" customFormat="1" ht="22.5" customHeight="1" x14ac:dyDescent="0.4">
      <c r="B138" s="155" t="s">
        <v>388</v>
      </c>
      <c r="C138" s="161" t="s">
        <v>49</v>
      </c>
      <c r="D138" s="290">
        <v>9</v>
      </c>
      <c r="E138" s="134" t="s">
        <v>350</v>
      </c>
      <c r="F138" s="60"/>
      <c r="G138" s="61"/>
      <c r="H138" s="62"/>
      <c r="I138" s="63">
        <v>3</v>
      </c>
      <c r="J138" s="64">
        <v>245</v>
      </c>
      <c r="K138" s="65" t="s">
        <v>399</v>
      </c>
      <c r="L138" s="47" t="s">
        <v>96</v>
      </c>
      <c r="M138" s="48">
        <v>1</v>
      </c>
      <c r="N138" s="66" t="s">
        <v>196</v>
      </c>
      <c r="O138" s="66">
        <v>0</v>
      </c>
      <c r="P138" s="66">
        <v>0</v>
      </c>
      <c r="Q138" s="66" t="s">
        <v>287</v>
      </c>
      <c r="R138" s="66">
        <v>0</v>
      </c>
      <c r="S138" s="66">
        <v>0</v>
      </c>
      <c r="T138" s="66">
        <v>0</v>
      </c>
      <c r="U138" s="48">
        <v>48</v>
      </c>
      <c r="V138" s="48">
        <v>1</v>
      </c>
      <c r="W138" s="67">
        <v>1</v>
      </c>
      <c r="X138" s="48"/>
      <c r="Y138" s="48">
        <v>35.28</v>
      </c>
      <c r="Z138" s="68">
        <v>8820</v>
      </c>
      <c r="AA138" s="149"/>
      <c r="AB138" s="69"/>
      <c r="AC138" s="69"/>
      <c r="AD138" s="69"/>
      <c r="AE138" s="70"/>
      <c r="AF138" s="71"/>
      <c r="AG138" s="70"/>
      <c r="AH138" s="55">
        <f t="shared" si="0"/>
        <v>0</v>
      </c>
      <c r="AI138" s="247">
        <f t="shared" si="1"/>
        <v>0</v>
      </c>
      <c r="AJ138" s="242"/>
      <c r="AK138" s="56"/>
      <c r="AL138" s="21"/>
    </row>
    <row r="139" spans="2:38" s="5" customFormat="1" ht="22.5" customHeight="1" x14ac:dyDescent="0.4">
      <c r="B139" s="155" t="s">
        <v>388</v>
      </c>
      <c r="C139" s="161" t="s">
        <v>49</v>
      </c>
      <c r="D139" s="290">
        <v>10</v>
      </c>
      <c r="E139" s="134" t="s">
        <v>349</v>
      </c>
      <c r="F139" s="60"/>
      <c r="G139" s="61"/>
      <c r="H139" s="62"/>
      <c r="I139" s="63">
        <v>3</v>
      </c>
      <c r="J139" s="64">
        <v>245</v>
      </c>
      <c r="K139" s="65" t="s">
        <v>399</v>
      </c>
      <c r="L139" s="47" t="s">
        <v>96</v>
      </c>
      <c r="M139" s="48">
        <v>1</v>
      </c>
      <c r="N139" s="66" t="s">
        <v>196</v>
      </c>
      <c r="O139" s="66">
        <v>0</v>
      </c>
      <c r="P139" s="66">
        <v>0</v>
      </c>
      <c r="Q139" s="66" t="s">
        <v>287</v>
      </c>
      <c r="R139" s="66">
        <v>0</v>
      </c>
      <c r="S139" s="66">
        <v>0</v>
      </c>
      <c r="T139" s="66">
        <v>0</v>
      </c>
      <c r="U139" s="48">
        <v>48</v>
      </c>
      <c r="V139" s="48">
        <v>1</v>
      </c>
      <c r="W139" s="67">
        <v>1</v>
      </c>
      <c r="X139" s="48"/>
      <c r="Y139" s="48">
        <v>35.28</v>
      </c>
      <c r="Z139" s="68">
        <v>8820</v>
      </c>
      <c r="AA139" s="149"/>
      <c r="AB139" s="69"/>
      <c r="AC139" s="69"/>
      <c r="AD139" s="69"/>
      <c r="AE139" s="70"/>
      <c r="AF139" s="71"/>
      <c r="AG139" s="70"/>
      <c r="AH139" s="55">
        <f t="shared" si="0"/>
        <v>0</v>
      </c>
      <c r="AI139" s="247">
        <f t="shared" si="1"/>
        <v>0</v>
      </c>
      <c r="AJ139" s="242"/>
      <c r="AK139" s="56"/>
      <c r="AL139" s="21"/>
    </row>
    <row r="140" spans="2:38" s="5" customFormat="1" ht="22.5" customHeight="1" x14ac:dyDescent="0.4">
      <c r="B140" s="155" t="s">
        <v>388</v>
      </c>
      <c r="C140" s="161" t="s">
        <v>49</v>
      </c>
      <c r="D140" s="290">
        <v>11</v>
      </c>
      <c r="E140" s="134" t="s">
        <v>400</v>
      </c>
      <c r="F140" s="60"/>
      <c r="G140" s="61"/>
      <c r="H140" s="62"/>
      <c r="I140" s="63">
        <v>1</v>
      </c>
      <c r="J140" s="64">
        <v>12</v>
      </c>
      <c r="K140" s="65" t="s">
        <v>397</v>
      </c>
      <c r="L140" s="47" t="s">
        <v>96</v>
      </c>
      <c r="M140" s="48">
        <v>1</v>
      </c>
      <c r="N140" s="66" t="s">
        <v>218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48">
        <v>47</v>
      </c>
      <c r="V140" s="48">
        <v>1</v>
      </c>
      <c r="W140" s="67">
        <v>1</v>
      </c>
      <c r="X140" s="48"/>
      <c r="Y140" s="48">
        <v>0.56400000000000006</v>
      </c>
      <c r="Z140" s="68">
        <v>141</v>
      </c>
      <c r="AA140" s="149"/>
      <c r="AB140" s="69"/>
      <c r="AC140" s="69"/>
      <c r="AD140" s="69"/>
      <c r="AE140" s="70"/>
      <c r="AF140" s="71"/>
      <c r="AG140" s="70"/>
      <c r="AH140" s="55">
        <f t="shared" si="0"/>
        <v>0</v>
      </c>
      <c r="AI140" s="247">
        <f t="shared" si="1"/>
        <v>0</v>
      </c>
      <c r="AJ140" s="242"/>
      <c r="AK140" s="56"/>
      <c r="AL140" s="21"/>
    </row>
    <row r="141" spans="2:38" s="5" customFormat="1" ht="22.5" customHeight="1" x14ac:dyDescent="0.4">
      <c r="B141" s="155" t="s">
        <v>388</v>
      </c>
      <c r="C141" s="161" t="s">
        <v>139</v>
      </c>
      <c r="D141" s="290">
        <v>1</v>
      </c>
      <c r="E141" s="134" t="s">
        <v>401</v>
      </c>
      <c r="F141" s="59"/>
      <c r="G141" s="163"/>
      <c r="H141" s="164"/>
      <c r="I141" s="165">
        <v>3</v>
      </c>
      <c r="J141" s="166">
        <v>200</v>
      </c>
      <c r="K141" s="167" t="s">
        <v>390</v>
      </c>
      <c r="L141" s="168" t="s">
        <v>96</v>
      </c>
      <c r="M141" s="67">
        <v>2</v>
      </c>
      <c r="N141" s="169" t="s">
        <v>218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67">
        <v>47</v>
      </c>
      <c r="V141" s="67">
        <v>17</v>
      </c>
      <c r="W141" s="67">
        <v>34</v>
      </c>
      <c r="X141" s="67"/>
      <c r="Y141" s="67">
        <v>958.80000000000007</v>
      </c>
      <c r="Z141" s="172">
        <v>239700</v>
      </c>
      <c r="AA141" s="149"/>
      <c r="AB141" s="69"/>
      <c r="AC141" s="69"/>
      <c r="AD141" s="69"/>
      <c r="AE141" s="70"/>
      <c r="AF141" s="71"/>
      <c r="AG141" s="70"/>
      <c r="AH141" s="70">
        <f t="shared" si="0"/>
        <v>0</v>
      </c>
      <c r="AI141" s="96">
        <f t="shared" si="1"/>
        <v>0</v>
      </c>
      <c r="AJ141" s="242"/>
      <c r="AK141" s="56"/>
      <c r="AL141" s="21"/>
    </row>
    <row r="142" spans="2:38" s="5" customFormat="1" ht="22.5" customHeight="1" x14ac:dyDescent="0.4">
      <c r="B142" s="155" t="s">
        <v>388</v>
      </c>
      <c r="C142" s="161" t="s">
        <v>139</v>
      </c>
      <c r="D142" s="290">
        <v>1</v>
      </c>
      <c r="E142" s="134" t="s">
        <v>401</v>
      </c>
      <c r="F142" s="60"/>
      <c r="G142" s="61"/>
      <c r="H142" s="62"/>
      <c r="I142" s="63">
        <v>3</v>
      </c>
      <c r="J142" s="64">
        <v>200</v>
      </c>
      <c r="K142" s="65" t="s">
        <v>391</v>
      </c>
      <c r="L142" s="47" t="s">
        <v>271</v>
      </c>
      <c r="M142" s="48">
        <v>1</v>
      </c>
      <c r="N142" s="66" t="s">
        <v>218</v>
      </c>
      <c r="O142" s="66">
        <v>0</v>
      </c>
      <c r="P142" s="66">
        <v>0</v>
      </c>
      <c r="Q142" s="66">
        <v>0</v>
      </c>
      <c r="R142" s="66" t="s">
        <v>272</v>
      </c>
      <c r="S142" s="66">
        <v>0</v>
      </c>
      <c r="T142" s="66">
        <v>0</v>
      </c>
      <c r="U142" s="48">
        <v>47</v>
      </c>
      <c r="V142" s="48">
        <v>2</v>
      </c>
      <c r="W142" s="48">
        <v>2</v>
      </c>
      <c r="X142" s="48"/>
      <c r="Y142" s="48">
        <v>56.400000000000006</v>
      </c>
      <c r="Z142" s="68">
        <v>14100.000000000002</v>
      </c>
      <c r="AA142" s="149"/>
      <c r="AB142" s="69"/>
      <c r="AC142" s="69"/>
      <c r="AD142" s="69"/>
      <c r="AE142" s="70"/>
      <c r="AF142" s="71"/>
      <c r="AG142" s="70"/>
      <c r="AH142" s="55">
        <f t="shared" si="0"/>
        <v>0</v>
      </c>
      <c r="AI142" s="247">
        <f t="shared" si="1"/>
        <v>0</v>
      </c>
      <c r="AJ142" s="242"/>
      <c r="AK142" s="56"/>
      <c r="AL142" s="21"/>
    </row>
    <row r="143" spans="2:38" s="5" customFormat="1" ht="22.5" customHeight="1" x14ac:dyDescent="0.4">
      <c r="B143" s="155" t="s">
        <v>388</v>
      </c>
      <c r="C143" s="161" t="s">
        <v>139</v>
      </c>
      <c r="D143" s="290">
        <v>2</v>
      </c>
      <c r="E143" s="134" t="s">
        <v>402</v>
      </c>
      <c r="F143" s="60"/>
      <c r="G143" s="61"/>
      <c r="H143" s="62"/>
      <c r="I143" s="63">
        <v>1</v>
      </c>
      <c r="J143" s="64">
        <v>200</v>
      </c>
      <c r="K143" s="65" t="s">
        <v>390</v>
      </c>
      <c r="L143" s="47" t="s">
        <v>96</v>
      </c>
      <c r="M143" s="48">
        <v>2</v>
      </c>
      <c r="N143" s="66" t="s">
        <v>218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48">
        <v>47</v>
      </c>
      <c r="V143" s="48">
        <v>2</v>
      </c>
      <c r="W143" s="67">
        <v>4</v>
      </c>
      <c r="X143" s="48"/>
      <c r="Y143" s="48">
        <v>37.6</v>
      </c>
      <c r="Z143" s="68">
        <v>9400</v>
      </c>
      <c r="AA143" s="149"/>
      <c r="AB143" s="69"/>
      <c r="AC143" s="69"/>
      <c r="AD143" s="69"/>
      <c r="AE143" s="70"/>
      <c r="AF143" s="71"/>
      <c r="AG143" s="70"/>
      <c r="AH143" s="55">
        <f t="shared" si="0"/>
        <v>0</v>
      </c>
      <c r="AI143" s="247">
        <f t="shared" si="1"/>
        <v>0</v>
      </c>
      <c r="AJ143" s="242"/>
      <c r="AK143" s="56"/>
      <c r="AL143" s="21"/>
    </row>
    <row r="144" spans="2:38" s="5" customFormat="1" ht="22.5" customHeight="1" x14ac:dyDescent="0.4">
      <c r="B144" s="155" t="s">
        <v>388</v>
      </c>
      <c r="C144" s="161" t="s">
        <v>139</v>
      </c>
      <c r="D144" s="290">
        <v>2</v>
      </c>
      <c r="E144" s="134" t="s">
        <v>402</v>
      </c>
      <c r="F144" s="60"/>
      <c r="G144" s="61"/>
      <c r="H144" s="62"/>
      <c r="I144" s="63">
        <v>1</v>
      </c>
      <c r="J144" s="64">
        <v>200</v>
      </c>
      <c r="K144" s="65" t="s">
        <v>403</v>
      </c>
      <c r="L144" s="47" t="s">
        <v>96</v>
      </c>
      <c r="M144" s="48">
        <v>1</v>
      </c>
      <c r="N144" s="66" t="s">
        <v>118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48">
        <v>28</v>
      </c>
      <c r="V144" s="48">
        <v>1</v>
      </c>
      <c r="W144" s="67">
        <v>1</v>
      </c>
      <c r="X144" s="48"/>
      <c r="Y144" s="48">
        <v>5.6000000000000005</v>
      </c>
      <c r="Z144" s="68">
        <v>1400</v>
      </c>
      <c r="AA144" s="149"/>
      <c r="AB144" s="69"/>
      <c r="AC144" s="69"/>
      <c r="AD144" s="69"/>
      <c r="AE144" s="70"/>
      <c r="AF144" s="71"/>
      <c r="AG144" s="70"/>
      <c r="AH144" s="55">
        <f t="shared" si="0"/>
        <v>0</v>
      </c>
      <c r="AI144" s="247">
        <f t="shared" si="1"/>
        <v>0</v>
      </c>
      <c r="AJ144" s="242"/>
      <c r="AK144" s="56"/>
      <c r="AL144" s="21"/>
    </row>
    <row r="145" spans="2:38" s="5" customFormat="1" ht="22.5" customHeight="1" x14ac:dyDescent="0.4">
      <c r="B145" s="155" t="s">
        <v>388</v>
      </c>
      <c r="C145" s="161" t="s">
        <v>139</v>
      </c>
      <c r="D145" s="290">
        <v>3</v>
      </c>
      <c r="E145" s="134" t="s">
        <v>404</v>
      </c>
      <c r="F145" s="60"/>
      <c r="G145" s="61"/>
      <c r="H145" s="62"/>
      <c r="I145" s="63">
        <v>3</v>
      </c>
      <c r="J145" s="64">
        <v>200</v>
      </c>
      <c r="K145" s="65" t="s">
        <v>390</v>
      </c>
      <c r="L145" s="47" t="s">
        <v>96</v>
      </c>
      <c r="M145" s="48">
        <v>2</v>
      </c>
      <c r="N145" s="66" t="s">
        <v>218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48">
        <v>47</v>
      </c>
      <c r="V145" s="48">
        <v>6</v>
      </c>
      <c r="W145" s="67">
        <v>12</v>
      </c>
      <c r="X145" s="48"/>
      <c r="Y145" s="48">
        <v>338.40000000000003</v>
      </c>
      <c r="Z145" s="68">
        <v>84600</v>
      </c>
      <c r="AA145" s="149"/>
      <c r="AB145" s="69"/>
      <c r="AC145" s="69"/>
      <c r="AD145" s="69"/>
      <c r="AE145" s="70"/>
      <c r="AF145" s="71"/>
      <c r="AG145" s="70"/>
      <c r="AH145" s="55">
        <f t="shared" si="0"/>
        <v>0</v>
      </c>
      <c r="AI145" s="247">
        <f t="shared" si="1"/>
        <v>0</v>
      </c>
      <c r="AJ145" s="242"/>
      <c r="AK145" s="56"/>
      <c r="AL145" s="21"/>
    </row>
    <row r="146" spans="2:38" s="5" customFormat="1" ht="22.5" customHeight="1" x14ac:dyDescent="0.4">
      <c r="B146" s="155" t="s">
        <v>388</v>
      </c>
      <c r="C146" s="161" t="s">
        <v>139</v>
      </c>
      <c r="D146" s="290">
        <v>3</v>
      </c>
      <c r="E146" s="134" t="s">
        <v>404</v>
      </c>
      <c r="F146" s="60"/>
      <c r="G146" s="61"/>
      <c r="H146" s="62"/>
      <c r="I146" s="63">
        <v>3</v>
      </c>
      <c r="J146" s="64">
        <v>200</v>
      </c>
      <c r="K146" s="65" t="s">
        <v>391</v>
      </c>
      <c r="L146" s="47" t="s">
        <v>271</v>
      </c>
      <c r="M146" s="48">
        <v>1</v>
      </c>
      <c r="N146" s="66" t="s">
        <v>218</v>
      </c>
      <c r="O146" s="66">
        <v>0</v>
      </c>
      <c r="P146" s="66">
        <v>0</v>
      </c>
      <c r="Q146" s="66">
        <v>0</v>
      </c>
      <c r="R146" s="66" t="s">
        <v>272</v>
      </c>
      <c r="S146" s="66">
        <v>0</v>
      </c>
      <c r="T146" s="66">
        <v>0</v>
      </c>
      <c r="U146" s="48">
        <v>47</v>
      </c>
      <c r="V146" s="48">
        <v>2</v>
      </c>
      <c r="W146" s="67">
        <v>2</v>
      </c>
      <c r="X146" s="48"/>
      <c r="Y146" s="48">
        <v>56.400000000000006</v>
      </c>
      <c r="Z146" s="68">
        <v>14100.000000000002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247">
        <f t="shared" si="1"/>
        <v>0</v>
      </c>
      <c r="AJ146" s="242"/>
      <c r="AK146" s="56"/>
      <c r="AL146" s="21"/>
    </row>
    <row r="147" spans="2:38" s="5" customFormat="1" ht="22.5" customHeight="1" x14ac:dyDescent="0.4">
      <c r="B147" s="155" t="s">
        <v>388</v>
      </c>
      <c r="C147" s="161" t="s">
        <v>139</v>
      </c>
      <c r="D147" s="290">
        <v>4</v>
      </c>
      <c r="E147" s="134" t="s">
        <v>405</v>
      </c>
      <c r="F147" s="60"/>
      <c r="G147" s="61"/>
      <c r="H147" s="62"/>
      <c r="I147" s="63">
        <v>3</v>
      </c>
      <c r="J147" s="64">
        <v>200</v>
      </c>
      <c r="K147" s="65" t="s">
        <v>390</v>
      </c>
      <c r="L147" s="47" t="s">
        <v>96</v>
      </c>
      <c r="M147" s="48">
        <v>2</v>
      </c>
      <c r="N147" s="66" t="s">
        <v>218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48">
        <v>47</v>
      </c>
      <c r="V147" s="48">
        <v>8</v>
      </c>
      <c r="W147" s="67">
        <v>16</v>
      </c>
      <c r="X147" s="48"/>
      <c r="Y147" s="48">
        <v>451.20000000000005</v>
      </c>
      <c r="Z147" s="68">
        <v>112800.00000000001</v>
      </c>
      <c r="AA147" s="149"/>
      <c r="AB147" s="69"/>
      <c r="AC147" s="69"/>
      <c r="AD147" s="69"/>
      <c r="AE147" s="70"/>
      <c r="AF147" s="71"/>
      <c r="AG147" s="70"/>
      <c r="AH147" s="55">
        <f t="shared" si="0"/>
        <v>0</v>
      </c>
      <c r="AI147" s="247">
        <f t="shared" si="1"/>
        <v>0</v>
      </c>
      <c r="AJ147" s="242"/>
      <c r="AK147" s="56"/>
      <c r="AL147" s="21"/>
    </row>
    <row r="148" spans="2:38" s="5" customFormat="1" ht="22.5" customHeight="1" x14ac:dyDescent="0.4">
      <c r="B148" s="155" t="s">
        <v>388</v>
      </c>
      <c r="C148" s="161" t="s">
        <v>139</v>
      </c>
      <c r="D148" s="290">
        <v>4</v>
      </c>
      <c r="E148" s="134" t="s">
        <v>405</v>
      </c>
      <c r="F148" s="60"/>
      <c r="G148" s="61"/>
      <c r="H148" s="62"/>
      <c r="I148" s="63">
        <v>3</v>
      </c>
      <c r="J148" s="64">
        <v>200</v>
      </c>
      <c r="K148" s="65" t="s">
        <v>391</v>
      </c>
      <c r="L148" s="47" t="s">
        <v>271</v>
      </c>
      <c r="M148" s="48">
        <v>1</v>
      </c>
      <c r="N148" s="66" t="s">
        <v>218</v>
      </c>
      <c r="O148" s="66">
        <v>0</v>
      </c>
      <c r="P148" s="66">
        <v>0</v>
      </c>
      <c r="Q148" s="66">
        <v>0</v>
      </c>
      <c r="R148" s="66" t="s">
        <v>272</v>
      </c>
      <c r="S148" s="66">
        <v>0</v>
      </c>
      <c r="T148" s="66">
        <v>0</v>
      </c>
      <c r="U148" s="48">
        <v>47</v>
      </c>
      <c r="V148" s="48">
        <v>2</v>
      </c>
      <c r="W148" s="67">
        <v>2</v>
      </c>
      <c r="X148" s="48"/>
      <c r="Y148" s="48">
        <v>56.400000000000006</v>
      </c>
      <c r="Z148" s="68">
        <v>14100.000000000002</v>
      </c>
      <c r="AA148" s="149"/>
      <c r="AB148" s="69"/>
      <c r="AC148" s="69"/>
      <c r="AD148" s="69"/>
      <c r="AE148" s="70"/>
      <c r="AF148" s="71"/>
      <c r="AG148" s="70"/>
      <c r="AH148" s="55">
        <f t="shared" si="0"/>
        <v>0</v>
      </c>
      <c r="AI148" s="247">
        <f t="shared" si="1"/>
        <v>0</v>
      </c>
      <c r="AJ148" s="242"/>
      <c r="AK148" s="56"/>
      <c r="AL148" s="21"/>
    </row>
    <row r="149" spans="2:38" s="5" customFormat="1" ht="22.5" customHeight="1" x14ac:dyDescent="0.4">
      <c r="B149" s="155" t="s">
        <v>388</v>
      </c>
      <c r="C149" s="161" t="s">
        <v>139</v>
      </c>
      <c r="D149" s="290">
        <v>5</v>
      </c>
      <c r="E149" s="134" t="s">
        <v>350</v>
      </c>
      <c r="F149" s="60"/>
      <c r="G149" s="61"/>
      <c r="H149" s="62"/>
      <c r="I149" s="63">
        <v>3</v>
      </c>
      <c r="J149" s="64">
        <v>245</v>
      </c>
      <c r="K149" s="65" t="s">
        <v>399</v>
      </c>
      <c r="L149" s="47" t="s">
        <v>96</v>
      </c>
      <c r="M149" s="48">
        <v>1</v>
      </c>
      <c r="N149" s="66" t="s">
        <v>196</v>
      </c>
      <c r="O149" s="66">
        <v>0</v>
      </c>
      <c r="P149" s="66">
        <v>0</v>
      </c>
      <c r="Q149" s="66" t="s">
        <v>287</v>
      </c>
      <c r="R149" s="66">
        <v>0</v>
      </c>
      <c r="S149" s="66">
        <v>0</v>
      </c>
      <c r="T149" s="66">
        <v>0</v>
      </c>
      <c r="U149" s="48">
        <v>48</v>
      </c>
      <c r="V149" s="48">
        <v>1</v>
      </c>
      <c r="W149" s="67">
        <v>1</v>
      </c>
      <c r="X149" s="48"/>
      <c r="Y149" s="48">
        <v>35.28</v>
      </c>
      <c r="Z149" s="68">
        <v>8820</v>
      </c>
      <c r="AA149" s="149"/>
      <c r="AB149" s="69"/>
      <c r="AC149" s="69"/>
      <c r="AD149" s="69"/>
      <c r="AE149" s="70"/>
      <c r="AF149" s="71"/>
      <c r="AG149" s="70"/>
      <c r="AH149" s="55">
        <f t="shared" si="0"/>
        <v>0</v>
      </c>
      <c r="AI149" s="247">
        <f t="shared" si="1"/>
        <v>0</v>
      </c>
      <c r="AJ149" s="242"/>
      <c r="AK149" s="56"/>
      <c r="AL149" s="21"/>
    </row>
    <row r="150" spans="2:38" s="5" customFormat="1" ht="22.5" customHeight="1" x14ac:dyDescent="0.4">
      <c r="B150" s="155" t="s">
        <v>388</v>
      </c>
      <c r="C150" s="161" t="s">
        <v>139</v>
      </c>
      <c r="D150" s="290">
        <v>6</v>
      </c>
      <c r="E150" s="134" t="s">
        <v>406</v>
      </c>
      <c r="F150" s="60"/>
      <c r="G150" s="61"/>
      <c r="H150" s="62"/>
      <c r="I150" s="63">
        <v>3</v>
      </c>
      <c r="J150" s="64">
        <v>245</v>
      </c>
      <c r="K150" s="65" t="s">
        <v>399</v>
      </c>
      <c r="L150" s="47" t="s">
        <v>96</v>
      </c>
      <c r="M150" s="48">
        <v>1</v>
      </c>
      <c r="N150" s="66" t="s">
        <v>196</v>
      </c>
      <c r="O150" s="66">
        <v>0</v>
      </c>
      <c r="P150" s="66">
        <v>0</v>
      </c>
      <c r="Q150" s="66" t="s">
        <v>287</v>
      </c>
      <c r="R150" s="66">
        <v>0</v>
      </c>
      <c r="S150" s="66">
        <v>0</v>
      </c>
      <c r="T150" s="66">
        <v>0</v>
      </c>
      <c r="U150" s="48">
        <v>48</v>
      </c>
      <c r="V150" s="48">
        <v>1</v>
      </c>
      <c r="W150" s="67">
        <v>1</v>
      </c>
      <c r="X150" s="48"/>
      <c r="Y150" s="48">
        <v>35.28</v>
      </c>
      <c r="Z150" s="68">
        <v>8820</v>
      </c>
      <c r="AA150" s="149"/>
      <c r="AB150" s="69"/>
      <c r="AC150" s="69"/>
      <c r="AD150" s="69"/>
      <c r="AE150" s="70"/>
      <c r="AF150" s="71"/>
      <c r="AG150" s="70"/>
      <c r="AH150" s="55">
        <f t="shared" si="0"/>
        <v>0</v>
      </c>
      <c r="AI150" s="247">
        <f t="shared" si="1"/>
        <v>0</v>
      </c>
      <c r="AJ150" s="242"/>
      <c r="AK150" s="56"/>
      <c r="AL150" s="21"/>
    </row>
    <row r="151" spans="2:38" s="5" customFormat="1" ht="22.5" customHeight="1" x14ac:dyDescent="0.4">
      <c r="B151" s="155" t="s">
        <v>388</v>
      </c>
      <c r="C151" s="161" t="s">
        <v>139</v>
      </c>
      <c r="D151" s="290">
        <v>7</v>
      </c>
      <c r="E151" s="134" t="s">
        <v>398</v>
      </c>
      <c r="F151" s="60"/>
      <c r="G151" s="61"/>
      <c r="H151" s="62"/>
      <c r="I151" s="63">
        <v>9</v>
      </c>
      <c r="J151" s="64">
        <v>245</v>
      </c>
      <c r="K151" s="65" t="s">
        <v>399</v>
      </c>
      <c r="L151" s="47" t="s">
        <v>96</v>
      </c>
      <c r="M151" s="48">
        <v>1</v>
      </c>
      <c r="N151" s="66" t="s">
        <v>196</v>
      </c>
      <c r="O151" s="66">
        <v>0</v>
      </c>
      <c r="P151" s="66">
        <v>0</v>
      </c>
      <c r="Q151" s="66" t="s">
        <v>287</v>
      </c>
      <c r="R151" s="66">
        <v>0</v>
      </c>
      <c r="S151" s="66">
        <v>0</v>
      </c>
      <c r="T151" s="66">
        <v>0</v>
      </c>
      <c r="U151" s="48">
        <v>48</v>
      </c>
      <c r="V151" s="48">
        <v>2</v>
      </c>
      <c r="W151" s="67">
        <v>2</v>
      </c>
      <c r="X151" s="48"/>
      <c r="Y151" s="48">
        <v>211.68</v>
      </c>
      <c r="Z151" s="68">
        <v>52920</v>
      </c>
      <c r="AA151" s="149"/>
      <c r="AB151" s="69"/>
      <c r="AC151" s="69"/>
      <c r="AD151" s="69"/>
      <c r="AE151" s="70"/>
      <c r="AF151" s="71"/>
      <c r="AG151" s="70"/>
      <c r="AH151" s="55">
        <f t="shared" si="0"/>
        <v>0</v>
      </c>
      <c r="AI151" s="247">
        <f t="shared" si="1"/>
        <v>0</v>
      </c>
      <c r="AJ151" s="242"/>
      <c r="AK151" s="56"/>
      <c r="AL151" s="21"/>
    </row>
    <row r="152" spans="2:38" s="5" customFormat="1" ht="22.5" customHeight="1" x14ac:dyDescent="0.4">
      <c r="B152" s="155" t="s">
        <v>388</v>
      </c>
      <c r="C152" s="161" t="s">
        <v>139</v>
      </c>
      <c r="D152" s="290">
        <v>8</v>
      </c>
      <c r="E152" s="134" t="s">
        <v>266</v>
      </c>
      <c r="F152" s="60"/>
      <c r="G152" s="61"/>
      <c r="H152" s="62"/>
      <c r="I152" s="63">
        <v>9</v>
      </c>
      <c r="J152" s="64">
        <v>245</v>
      </c>
      <c r="K152" s="65" t="s">
        <v>397</v>
      </c>
      <c r="L152" s="47" t="s">
        <v>96</v>
      </c>
      <c r="M152" s="48">
        <v>1</v>
      </c>
      <c r="N152" s="66" t="s">
        <v>218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48">
        <v>47</v>
      </c>
      <c r="V152" s="48">
        <v>2</v>
      </c>
      <c r="W152" s="67">
        <v>2</v>
      </c>
      <c r="X152" s="48"/>
      <c r="Y152" s="48">
        <v>207.26999999999998</v>
      </c>
      <c r="Z152" s="68">
        <v>51817.5</v>
      </c>
      <c r="AA152" s="149"/>
      <c r="AB152" s="69"/>
      <c r="AC152" s="69"/>
      <c r="AD152" s="69"/>
      <c r="AE152" s="70"/>
      <c r="AF152" s="71"/>
      <c r="AG152" s="70"/>
      <c r="AH152" s="55">
        <f t="shared" si="0"/>
        <v>0</v>
      </c>
      <c r="AI152" s="247">
        <f t="shared" si="1"/>
        <v>0</v>
      </c>
      <c r="AJ152" s="242"/>
      <c r="AK152" s="56"/>
      <c r="AL152" s="21"/>
    </row>
    <row r="153" spans="2:38" s="5" customFormat="1" ht="22.5" customHeight="1" x14ac:dyDescent="0.4">
      <c r="B153" s="155" t="s">
        <v>388</v>
      </c>
      <c r="C153" s="161" t="s">
        <v>162</v>
      </c>
      <c r="D153" s="290">
        <v>1</v>
      </c>
      <c r="E153" s="134" t="s">
        <v>407</v>
      </c>
      <c r="F153" s="60"/>
      <c r="G153" s="61"/>
      <c r="H153" s="62"/>
      <c r="I153" s="63">
        <v>3</v>
      </c>
      <c r="J153" s="64">
        <v>200</v>
      </c>
      <c r="K153" s="65" t="s">
        <v>397</v>
      </c>
      <c r="L153" s="47" t="s">
        <v>96</v>
      </c>
      <c r="M153" s="48">
        <v>1</v>
      </c>
      <c r="N153" s="66" t="s">
        <v>218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48">
        <v>47</v>
      </c>
      <c r="V153" s="48">
        <v>2</v>
      </c>
      <c r="W153" s="67">
        <v>2</v>
      </c>
      <c r="X153" s="48"/>
      <c r="Y153" s="48">
        <v>56.400000000000006</v>
      </c>
      <c r="Z153" s="68">
        <v>14100.000000000002</v>
      </c>
      <c r="AA153" s="149"/>
      <c r="AB153" s="69"/>
      <c r="AC153" s="69"/>
      <c r="AD153" s="69"/>
      <c r="AE153" s="70"/>
      <c r="AF153" s="71"/>
      <c r="AG153" s="70"/>
      <c r="AH153" s="55">
        <f t="shared" si="0"/>
        <v>0</v>
      </c>
      <c r="AI153" s="247">
        <f t="shared" si="1"/>
        <v>0</v>
      </c>
      <c r="AJ153" s="242"/>
      <c r="AK153" s="56"/>
      <c r="AL153" s="21"/>
    </row>
    <row r="154" spans="2:38" s="5" customFormat="1" ht="22.5" customHeight="1" x14ac:dyDescent="0.4">
      <c r="B154" s="155" t="s">
        <v>388</v>
      </c>
      <c r="C154" s="161" t="s">
        <v>162</v>
      </c>
      <c r="D154" s="290">
        <v>1</v>
      </c>
      <c r="E154" s="134" t="s">
        <v>407</v>
      </c>
      <c r="F154" s="60"/>
      <c r="G154" s="61"/>
      <c r="H154" s="62"/>
      <c r="I154" s="63">
        <v>3</v>
      </c>
      <c r="J154" s="64">
        <v>200</v>
      </c>
      <c r="K154" s="65" t="s">
        <v>390</v>
      </c>
      <c r="L154" s="47" t="s">
        <v>96</v>
      </c>
      <c r="M154" s="48">
        <v>2</v>
      </c>
      <c r="N154" s="66" t="s">
        <v>218</v>
      </c>
      <c r="O154" s="66">
        <v>0</v>
      </c>
      <c r="P154" s="66">
        <v>0</v>
      </c>
      <c r="Q154" s="66">
        <v>0</v>
      </c>
      <c r="R154" s="66">
        <v>0</v>
      </c>
      <c r="S154" s="66">
        <v>0</v>
      </c>
      <c r="T154" s="66">
        <v>0</v>
      </c>
      <c r="U154" s="48">
        <v>47</v>
      </c>
      <c r="V154" s="48">
        <v>8</v>
      </c>
      <c r="W154" s="67">
        <v>16</v>
      </c>
      <c r="X154" s="48"/>
      <c r="Y154" s="48">
        <v>451.20000000000005</v>
      </c>
      <c r="Z154" s="68">
        <v>112800.00000000001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247">
        <f t="shared" si="1"/>
        <v>0</v>
      </c>
      <c r="AJ154" s="242"/>
      <c r="AK154" s="56"/>
      <c r="AL154" s="21"/>
    </row>
    <row r="155" spans="2:38" s="5" customFormat="1" ht="22.5" customHeight="1" x14ac:dyDescent="0.4">
      <c r="B155" s="155" t="s">
        <v>388</v>
      </c>
      <c r="C155" s="161" t="s">
        <v>162</v>
      </c>
      <c r="D155" s="290">
        <v>1</v>
      </c>
      <c r="E155" s="134" t="s">
        <v>407</v>
      </c>
      <c r="F155" s="60"/>
      <c r="G155" s="61"/>
      <c r="H155" s="62"/>
      <c r="I155" s="63">
        <v>3</v>
      </c>
      <c r="J155" s="64">
        <v>200</v>
      </c>
      <c r="K155" s="65" t="s">
        <v>391</v>
      </c>
      <c r="L155" s="47" t="s">
        <v>271</v>
      </c>
      <c r="M155" s="48">
        <v>1</v>
      </c>
      <c r="N155" s="66" t="s">
        <v>218</v>
      </c>
      <c r="O155" s="66">
        <v>0</v>
      </c>
      <c r="P155" s="66">
        <v>0</v>
      </c>
      <c r="Q155" s="66">
        <v>0</v>
      </c>
      <c r="R155" s="66" t="s">
        <v>272</v>
      </c>
      <c r="S155" s="66">
        <v>0</v>
      </c>
      <c r="T155" s="66">
        <v>0</v>
      </c>
      <c r="U155" s="48">
        <v>47</v>
      </c>
      <c r="V155" s="48">
        <v>2</v>
      </c>
      <c r="W155" s="67">
        <v>2</v>
      </c>
      <c r="X155" s="48"/>
      <c r="Y155" s="48">
        <v>56.400000000000006</v>
      </c>
      <c r="Z155" s="68">
        <v>14100.000000000002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247">
        <f t="shared" si="1"/>
        <v>0</v>
      </c>
      <c r="AJ155" s="242"/>
      <c r="AK155" s="56"/>
      <c r="AL155" s="21"/>
    </row>
    <row r="156" spans="2:38" s="5" customFormat="1" ht="22.5" customHeight="1" x14ac:dyDescent="0.4">
      <c r="B156" s="155" t="s">
        <v>388</v>
      </c>
      <c r="C156" s="161" t="s">
        <v>162</v>
      </c>
      <c r="D156" s="290">
        <v>2</v>
      </c>
      <c r="E156" s="134" t="s">
        <v>408</v>
      </c>
      <c r="F156" s="60"/>
      <c r="G156" s="61"/>
      <c r="H156" s="62"/>
      <c r="I156" s="63">
        <v>3</v>
      </c>
      <c r="J156" s="64">
        <v>200</v>
      </c>
      <c r="K156" s="65" t="s">
        <v>390</v>
      </c>
      <c r="L156" s="47" t="s">
        <v>96</v>
      </c>
      <c r="M156" s="48">
        <v>2</v>
      </c>
      <c r="N156" s="66" t="s">
        <v>218</v>
      </c>
      <c r="O156" s="66">
        <v>0</v>
      </c>
      <c r="P156" s="66">
        <v>0</v>
      </c>
      <c r="Q156" s="66">
        <v>0</v>
      </c>
      <c r="R156" s="66">
        <v>0</v>
      </c>
      <c r="S156" s="66">
        <v>0</v>
      </c>
      <c r="T156" s="66">
        <v>0</v>
      </c>
      <c r="U156" s="48">
        <v>47</v>
      </c>
      <c r="V156" s="48">
        <v>6</v>
      </c>
      <c r="W156" s="67">
        <v>12</v>
      </c>
      <c r="X156" s="48"/>
      <c r="Y156" s="48">
        <v>338.40000000000003</v>
      </c>
      <c r="Z156" s="68">
        <v>84600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247">
        <f t="shared" si="1"/>
        <v>0</v>
      </c>
      <c r="AJ156" s="242"/>
      <c r="AK156" s="56"/>
      <c r="AL156" s="21"/>
    </row>
    <row r="157" spans="2:38" s="5" customFormat="1" ht="22.5" customHeight="1" x14ac:dyDescent="0.4">
      <c r="B157" s="155" t="s">
        <v>388</v>
      </c>
      <c r="C157" s="161" t="s">
        <v>162</v>
      </c>
      <c r="D157" s="290">
        <v>2</v>
      </c>
      <c r="E157" s="134" t="s">
        <v>408</v>
      </c>
      <c r="F157" s="60"/>
      <c r="G157" s="61"/>
      <c r="H157" s="62"/>
      <c r="I157" s="63">
        <v>3</v>
      </c>
      <c r="J157" s="64">
        <v>200</v>
      </c>
      <c r="K157" s="65" t="s">
        <v>391</v>
      </c>
      <c r="L157" s="47" t="s">
        <v>271</v>
      </c>
      <c r="M157" s="48">
        <v>1</v>
      </c>
      <c r="N157" s="66" t="s">
        <v>218</v>
      </c>
      <c r="O157" s="66">
        <v>0</v>
      </c>
      <c r="P157" s="66">
        <v>0</v>
      </c>
      <c r="Q157" s="66">
        <v>0</v>
      </c>
      <c r="R157" s="66" t="s">
        <v>272</v>
      </c>
      <c r="S157" s="66">
        <v>0</v>
      </c>
      <c r="T157" s="66">
        <v>0</v>
      </c>
      <c r="U157" s="48">
        <v>47</v>
      </c>
      <c r="V157" s="48">
        <v>2</v>
      </c>
      <c r="W157" s="67">
        <v>2</v>
      </c>
      <c r="X157" s="48"/>
      <c r="Y157" s="48">
        <v>56.400000000000006</v>
      </c>
      <c r="Z157" s="68">
        <v>14100.000000000002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247">
        <f t="shared" si="1"/>
        <v>0</v>
      </c>
      <c r="AJ157" s="242"/>
      <c r="AK157" s="56"/>
      <c r="AL157" s="21"/>
    </row>
    <row r="158" spans="2:38" s="5" customFormat="1" ht="22.5" customHeight="1" x14ac:dyDescent="0.4">
      <c r="B158" s="155" t="s">
        <v>388</v>
      </c>
      <c r="C158" s="161" t="s">
        <v>162</v>
      </c>
      <c r="D158" s="290">
        <v>3</v>
      </c>
      <c r="E158" s="134" t="s">
        <v>409</v>
      </c>
      <c r="F158" s="60"/>
      <c r="G158" s="61"/>
      <c r="H158" s="62"/>
      <c r="I158" s="63">
        <v>1</v>
      </c>
      <c r="J158" s="64">
        <v>200</v>
      </c>
      <c r="K158" s="65" t="s">
        <v>390</v>
      </c>
      <c r="L158" s="47" t="s">
        <v>96</v>
      </c>
      <c r="M158" s="48">
        <v>2</v>
      </c>
      <c r="N158" s="66" t="s">
        <v>218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48">
        <v>47</v>
      </c>
      <c r="V158" s="48">
        <v>2</v>
      </c>
      <c r="W158" s="67">
        <v>4</v>
      </c>
      <c r="X158" s="48"/>
      <c r="Y158" s="48">
        <v>37.6</v>
      </c>
      <c r="Z158" s="68">
        <v>9400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247">
        <f t="shared" si="1"/>
        <v>0</v>
      </c>
      <c r="AJ158" s="242"/>
      <c r="AK158" s="56"/>
      <c r="AL158" s="21"/>
    </row>
    <row r="159" spans="2:38" s="5" customFormat="1" ht="22.5" customHeight="1" x14ac:dyDescent="0.4">
      <c r="B159" s="155" t="s">
        <v>388</v>
      </c>
      <c r="C159" s="161" t="s">
        <v>162</v>
      </c>
      <c r="D159" s="290">
        <v>4</v>
      </c>
      <c r="E159" s="134" t="s">
        <v>410</v>
      </c>
      <c r="F159" s="60"/>
      <c r="G159" s="61"/>
      <c r="H159" s="62"/>
      <c r="I159" s="63">
        <v>1</v>
      </c>
      <c r="J159" s="64">
        <v>200</v>
      </c>
      <c r="K159" s="65" t="s">
        <v>390</v>
      </c>
      <c r="L159" s="47" t="s">
        <v>96</v>
      </c>
      <c r="M159" s="48">
        <v>2</v>
      </c>
      <c r="N159" s="66" t="s">
        <v>218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48">
        <v>47</v>
      </c>
      <c r="V159" s="48">
        <v>2</v>
      </c>
      <c r="W159" s="67">
        <v>4</v>
      </c>
      <c r="X159" s="48"/>
      <c r="Y159" s="48">
        <v>37.6</v>
      </c>
      <c r="Z159" s="68">
        <v>9400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247">
        <f t="shared" si="1"/>
        <v>0</v>
      </c>
      <c r="AJ159" s="242"/>
      <c r="AK159" s="56"/>
      <c r="AL159" s="21"/>
    </row>
    <row r="160" spans="2:38" s="5" customFormat="1" ht="22.5" customHeight="1" x14ac:dyDescent="0.4">
      <c r="B160" s="155" t="s">
        <v>388</v>
      </c>
      <c r="C160" s="161" t="s">
        <v>162</v>
      </c>
      <c r="D160" s="290">
        <v>5</v>
      </c>
      <c r="E160" s="134" t="s">
        <v>411</v>
      </c>
      <c r="F160" s="60"/>
      <c r="G160" s="61"/>
      <c r="H160" s="62"/>
      <c r="I160" s="63">
        <v>3</v>
      </c>
      <c r="J160" s="64">
        <v>200</v>
      </c>
      <c r="K160" s="65" t="s">
        <v>390</v>
      </c>
      <c r="L160" s="47" t="s">
        <v>96</v>
      </c>
      <c r="M160" s="48">
        <v>2</v>
      </c>
      <c r="N160" s="66" t="s">
        <v>218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48">
        <v>47</v>
      </c>
      <c r="V160" s="48">
        <v>8</v>
      </c>
      <c r="W160" s="67">
        <v>16</v>
      </c>
      <c r="X160" s="48"/>
      <c r="Y160" s="48">
        <v>451.20000000000005</v>
      </c>
      <c r="Z160" s="68">
        <v>112800.00000000001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247">
        <f t="shared" si="1"/>
        <v>0</v>
      </c>
      <c r="AJ160" s="242"/>
      <c r="AK160" s="56"/>
      <c r="AL160" s="21"/>
    </row>
    <row r="161" spans="2:38" s="5" customFormat="1" ht="22.5" customHeight="1" x14ac:dyDescent="0.4">
      <c r="B161" s="155" t="s">
        <v>388</v>
      </c>
      <c r="C161" s="161" t="s">
        <v>162</v>
      </c>
      <c r="D161" s="290">
        <v>5</v>
      </c>
      <c r="E161" s="134" t="s">
        <v>411</v>
      </c>
      <c r="F161" s="60"/>
      <c r="G161" s="61"/>
      <c r="H161" s="62"/>
      <c r="I161" s="63">
        <v>3</v>
      </c>
      <c r="J161" s="64">
        <v>200</v>
      </c>
      <c r="K161" s="65" t="s">
        <v>391</v>
      </c>
      <c r="L161" s="47" t="s">
        <v>271</v>
      </c>
      <c r="M161" s="48">
        <v>1</v>
      </c>
      <c r="N161" s="66" t="s">
        <v>218</v>
      </c>
      <c r="O161" s="66">
        <v>0</v>
      </c>
      <c r="P161" s="66">
        <v>0</v>
      </c>
      <c r="Q161" s="66">
        <v>0</v>
      </c>
      <c r="R161" s="66" t="s">
        <v>272</v>
      </c>
      <c r="S161" s="66">
        <v>0</v>
      </c>
      <c r="T161" s="66">
        <v>0</v>
      </c>
      <c r="U161" s="48">
        <v>47</v>
      </c>
      <c r="V161" s="48">
        <v>2</v>
      </c>
      <c r="W161" s="67">
        <v>2</v>
      </c>
      <c r="X161" s="48"/>
      <c r="Y161" s="48">
        <v>56.400000000000006</v>
      </c>
      <c r="Z161" s="68">
        <v>14100.000000000002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247">
        <f t="shared" si="1"/>
        <v>0</v>
      </c>
      <c r="AJ161" s="242"/>
      <c r="AK161" s="56"/>
      <c r="AL161" s="21"/>
    </row>
    <row r="162" spans="2:38" s="5" customFormat="1" ht="22.5" customHeight="1" x14ac:dyDescent="0.4">
      <c r="B162" s="155" t="s">
        <v>388</v>
      </c>
      <c r="C162" s="161" t="s">
        <v>162</v>
      </c>
      <c r="D162" s="290">
        <v>6</v>
      </c>
      <c r="E162" s="134" t="s">
        <v>412</v>
      </c>
      <c r="F162" s="60"/>
      <c r="G162" s="61"/>
      <c r="H162" s="62"/>
      <c r="I162" s="63">
        <v>1</v>
      </c>
      <c r="J162" s="64">
        <v>12</v>
      </c>
      <c r="K162" s="65" t="s">
        <v>397</v>
      </c>
      <c r="L162" s="47" t="s">
        <v>96</v>
      </c>
      <c r="M162" s="48">
        <v>1</v>
      </c>
      <c r="N162" s="66" t="s">
        <v>218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48">
        <v>47</v>
      </c>
      <c r="V162" s="48">
        <v>1</v>
      </c>
      <c r="W162" s="67">
        <v>1</v>
      </c>
      <c r="X162" s="48"/>
      <c r="Y162" s="48">
        <v>0.56400000000000006</v>
      </c>
      <c r="Z162" s="68">
        <v>141</v>
      </c>
      <c r="AA162" s="149"/>
      <c r="AB162" s="69"/>
      <c r="AC162" s="69"/>
      <c r="AD162" s="69"/>
      <c r="AE162" s="70"/>
      <c r="AF162" s="71"/>
      <c r="AG162" s="70"/>
      <c r="AH162" s="55">
        <f t="shared" si="0"/>
        <v>0</v>
      </c>
      <c r="AI162" s="247">
        <f t="shared" si="1"/>
        <v>0</v>
      </c>
      <c r="AJ162" s="242"/>
      <c r="AK162" s="56"/>
      <c r="AL162" s="21"/>
    </row>
    <row r="163" spans="2:38" s="5" customFormat="1" ht="22.5" customHeight="1" x14ac:dyDescent="0.4">
      <c r="B163" s="155" t="s">
        <v>388</v>
      </c>
      <c r="C163" s="161" t="s">
        <v>162</v>
      </c>
      <c r="D163" s="290">
        <v>7</v>
      </c>
      <c r="E163" s="134" t="s">
        <v>413</v>
      </c>
      <c r="F163" s="60"/>
      <c r="G163" s="61"/>
      <c r="H163" s="62"/>
      <c r="I163" s="63">
        <v>1</v>
      </c>
      <c r="J163" s="64">
        <v>12</v>
      </c>
      <c r="K163" s="65" t="s">
        <v>403</v>
      </c>
      <c r="L163" s="47" t="s">
        <v>96</v>
      </c>
      <c r="M163" s="48">
        <v>1</v>
      </c>
      <c r="N163" s="66" t="s">
        <v>118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48">
        <v>28</v>
      </c>
      <c r="V163" s="48">
        <v>1</v>
      </c>
      <c r="W163" s="67">
        <v>1</v>
      </c>
      <c r="X163" s="48"/>
      <c r="Y163" s="48">
        <v>0.33600000000000002</v>
      </c>
      <c r="Z163" s="68">
        <v>84</v>
      </c>
      <c r="AA163" s="149"/>
      <c r="AB163" s="69"/>
      <c r="AC163" s="69"/>
      <c r="AD163" s="69"/>
      <c r="AE163" s="70"/>
      <c r="AF163" s="71"/>
      <c r="AG163" s="70"/>
      <c r="AH163" s="55">
        <f t="shared" si="0"/>
        <v>0</v>
      </c>
      <c r="AI163" s="247">
        <f t="shared" si="1"/>
        <v>0</v>
      </c>
      <c r="AJ163" s="242"/>
      <c r="AK163" s="56"/>
      <c r="AL163" s="21"/>
    </row>
    <row r="164" spans="2:38" s="5" customFormat="1" ht="22.5" customHeight="1" x14ac:dyDescent="0.4">
      <c r="B164" s="155" t="s">
        <v>388</v>
      </c>
      <c r="C164" s="161" t="s">
        <v>162</v>
      </c>
      <c r="D164" s="290">
        <v>8</v>
      </c>
      <c r="E164" s="134" t="s">
        <v>414</v>
      </c>
      <c r="F164" s="60"/>
      <c r="G164" s="61"/>
      <c r="H164" s="62"/>
      <c r="I164" s="63">
        <v>1</v>
      </c>
      <c r="J164" s="64">
        <v>12</v>
      </c>
      <c r="K164" s="65" t="s">
        <v>397</v>
      </c>
      <c r="L164" s="47" t="s">
        <v>96</v>
      </c>
      <c r="M164" s="48">
        <v>1</v>
      </c>
      <c r="N164" s="66" t="s">
        <v>218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48">
        <v>47</v>
      </c>
      <c r="V164" s="48">
        <v>1</v>
      </c>
      <c r="W164" s="67">
        <v>1</v>
      </c>
      <c r="X164" s="48"/>
      <c r="Y164" s="48">
        <v>0.56400000000000006</v>
      </c>
      <c r="Z164" s="68">
        <v>141</v>
      </c>
      <c r="AA164" s="149"/>
      <c r="AB164" s="69"/>
      <c r="AC164" s="69"/>
      <c r="AD164" s="69"/>
      <c r="AE164" s="70"/>
      <c r="AF164" s="71"/>
      <c r="AG164" s="70"/>
      <c r="AH164" s="55">
        <f t="shared" si="0"/>
        <v>0</v>
      </c>
      <c r="AI164" s="247">
        <f t="shared" si="1"/>
        <v>0</v>
      </c>
      <c r="AJ164" s="242"/>
      <c r="AK164" s="56"/>
      <c r="AL164" s="21"/>
    </row>
    <row r="165" spans="2:38" s="5" customFormat="1" ht="22.5" customHeight="1" x14ac:dyDescent="0.4">
      <c r="B165" s="155" t="s">
        <v>388</v>
      </c>
      <c r="C165" s="161" t="s">
        <v>162</v>
      </c>
      <c r="D165" s="290">
        <v>9</v>
      </c>
      <c r="E165" s="134" t="s">
        <v>398</v>
      </c>
      <c r="F165" s="60"/>
      <c r="G165" s="61"/>
      <c r="H165" s="62"/>
      <c r="I165" s="63">
        <v>9</v>
      </c>
      <c r="J165" s="64">
        <v>245</v>
      </c>
      <c r="K165" s="65" t="s">
        <v>397</v>
      </c>
      <c r="L165" s="47" t="s">
        <v>96</v>
      </c>
      <c r="M165" s="48">
        <v>1</v>
      </c>
      <c r="N165" s="66" t="s">
        <v>218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48">
        <v>47</v>
      </c>
      <c r="V165" s="48">
        <v>1</v>
      </c>
      <c r="W165" s="67">
        <v>1</v>
      </c>
      <c r="X165" s="48"/>
      <c r="Y165" s="48">
        <v>103.63499999999999</v>
      </c>
      <c r="Z165" s="68">
        <v>25908.75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247">
        <f t="shared" si="1"/>
        <v>0</v>
      </c>
      <c r="AJ165" s="242"/>
      <c r="AK165" s="56"/>
      <c r="AL165" s="21"/>
    </row>
    <row r="166" spans="2:38" s="5" customFormat="1" ht="22.5" customHeight="1" x14ac:dyDescent="0.4">
      <c r="B166" s="155" t="s">
        <v>388</v>
      </c>
      <c r="C166" s="161" t="s">
        <v>162</v>
      </c>
      <c r="D166" s="290">
        <v>10</v>
      </c>
      <c r="E166" s="134" t="s">
        <v>266</v>
      </c>
      <c r="F166" s="60"/>
      <c r="G166" s="61"/>
      <c r="H166" s="62"/>
      <c r="I166" s="63">
        <v>9</v>
      </c>
      <c r="J166" s="64">
        <v>245</v>
      </c>
      <c r="K166" s="65" t="s">
        <v>397</v>
      </c>
      <c r="L166" s="47" t="s">
        <v>96</v>
      </c>
      <c r="M166" s="48">
        <v>1</v>
      </c>
      <c r="N166" s="66" t="s">
        <v>218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48">
        <v>47</v>
      </c>
      <c r="V166" s="48">
        <v>2</v>
      </c>
      <c r="W166" s="67">
        <v>2</v>
      </c>
      <c r="X166" s="48"/>
      <c r="Y166" s="48">
        <v>207.26999999999998</v>
      </c>
      <c r="Z166" s="68">
        <v>51817.5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247">
        <f t="shared" si="1"/>
        <v>0</v>
      </c>
      <c r="AJ166" s="242"/>
      <c r="AK166" s="56"/>
      <c r="AL166" s="21"/>
    </row>
    <row r="167" spans="2:38" s="5" customFormat="1" ht="22.5" customHeight="1" x14ac:dyDescent="0.4">
      <c r="B167" s="155" t="s">
        <v>388</v>
      </c>
      <c r="C167" s="161" t="s">
        <v>415</v>
      </c>
      <c r="D167" s="290">
        <v>1</v>
      </c>
      <c r="E167" s="134" t="s">
        <v>347</v>
      </c>
      <c r="F167" s="60"/>
      <c r="G167" s="61"/>
      <c r="H167" s="62"/>
      <c r="I167" s="63">
        <v>1</v>
      </c>
      <c r="J167" s="64">
        <v>12</v>
      </c>
      <c r="K167" s="65" t="s">
        <v>390</v>
      </c>
      <c r="L167" s="47" t="s">
        <v>96</v>
      </c>
      <c r="M167" s="48">
        <v>2</v>
      </c>
      <c r="N167" s="66" t="s">
        <v>218</v>
      </c>
      <c r="O167" s="66">
        <v>0</v>
      </c>
      <c r="P167" s="66">
        <v>0</v>
      </c>
      <c r="Q167" s="66">
        <v>0</v>
      </c>
      <c r="R167" s="66">
        <v>0</v>
      </c>
      <c r="S167" s="66">
        <v>0</v>
      </c>
      <c r="T167" s="66">
        <v>0</v>
      </c>
      <c r="U167" s="48">
        <v>47</v>
      </c>
      <c r="V167" s="48">
        <v>1</v>
      </c>
      <c r="W167" s="67">
        <v>2</v>
      </c>
      <c r="X167" s="48"/>
      <c r="Y167" s="48">
        <v>1.1280000000000001</v>
      </c>
      <c r="Z167" s="68">
        <v>282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247">
        <f t="shared" si="1"/>
        <v>0</v>
      </c>
      <c r="AJ167" s="242"/>
      <c r="AK167" s="56"/>
      <c r="AL167" s="21"/>
    </row>
    <row r="168" spans="2:38" s="5" customFormat="1" ht="22.5" customHeight="1" x14ac:dyDescent="0.4">
      <c r="B168" s="155" t="s">
        <v>388</v>
      </c>
      <c r="C168" s="161" t="s">
        <v>335</v>
      </c>
      <c r="D168" s="290" t="s">
        <v>2517</v>
      </c>
      <c r="E168" s="134" t="s">
        <v>416</v>
      </c>
      <c r="F168" s="60"/>
      <c r="G168" s="61"/>
      <c r="H168" s="62"/>
      <c r="I168" s="63">
        <v>9</v>
      </c>
      <c r="J168" s="64">
        <v>245</v>
      </c>
      <c r="K168" s="65" t="s">
        <v>397</v>
      </c>
      <c r="L168" s="47" t="s">
        <v>96</v>
      </c>
      <c r="M168" s="48">
        <v>1</v>
      </c>
      <c r="N168" s="66" t="s">
        <v>218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48">
        <v>47</v>
      </c>
      <c r="V168" s="48">
        <v>6</v>
      </c>
      <c r="W168" s="67">
        <v>6</v>
      </c>
      <c r="X168" s="48"/>
      <c r="Y168" s="48">
        <v>621.80999999999995</v>
      </c>
      <c r="Z168" s="68">
        <v>155452.49999999997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247">
        <f t="shared" si="1"/>
        <v>0</v>
      </c>
      <c r="AJ168" s="242"/>
      <c r="AK168" s="56"/>
      <c r="AL168" s="21"/>
    </row>
    <row r="169" spans="2:38" s="5" customFormat="1" ht="22.5" customHeight="1" x14ac:dyDescent="0.4">
      <c r="B169" s="155" t="s">
        <v>388</v>
      </c>
      <c r="C169" s="161" t="s">
        <v>169</v>
      </c>
      <c r="D169" s="290" t="s">
        <v>2518</v>
      </c>
      <c r="E169" s="134" t="s">
        <v>417</v>
      </c>
      <c r="F169" s="60"/>
      <c r="G169" s="61"/>
      <c r="H169" s="62"/>
      <c r="I169" s="63">
        <v>9</v>
      </c>
      <c r="J169" s="64">
        <v>245</v>
      </c>
      <c r="K169" s="65" t="s">
        <v>397</v>
      </c>
      <c r="L169" s="47" t="s">
        <v>96</v>
      </c>
      <c r="M169" s="48">
        <v>1</v>
      </c>
      <c r="N169" s="66" t="s">
        <v>218</v>
      </c>
      <c r="O169" s="66">
        <v>0</v>
      </c>
      <c r="P169" s="66">
        <v>0</v>
      </c>
      <c r="Q169" s="66">
        <v>0</v>
      </c>
      <c r="R169" s="66">
        <v>0</v>
      </c>
      <c r="S169" s="66">
        <v>0</v>
      </c>
      <c r="T169" s="66">
        <v>0</v>
      </c>
      <c r="U169" s="48">
        <v>47</v>
      </c>
      <c r="V169" s="48">
        <v>5</v>
      </c>
      <c r="W169" s="67">
        <v>5</v>
      </c>
      <c r="X169" s="48"/>
      <c r="Y169" s="48">
        <v>518.17499999999995</v>
      </c>
      <c r="Z169" s="68">
        <v>129543.74999999999</v>
      </c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247">
        <f t="shared" si="1"/>
        <v>0</v>
      </c>
      <c r="AJ169" s="242"/>
      <c r="AK169" s="56"/>
      <c r="AL169" s="21"/>
    </row>
    <row r="170" spans="2:38" s="5" customFormat="1" ht="22.5" customHeight="1" x14ac:dyDescent="0.4">
      <c r="B170" s="155" t="s">
        <v>418</v>
      </c>
      <c r="C170" s="161" t="s">
        <v>49</v>
      </c>
      <c r="D170" s="290">
        <v>1</v>
      </c>
      <c r="E170" s="134" t="s">
        <v>419</v>
      </c>
      <c r="F170" s="60"/>
      <c r="G170" s="61"/>
      <c r="H170" s="62"/>
      <c r="I170" s="63">
        <v>4</v>
      </c>
      <c r="J170" s="64">
        <v>245</v>
      </c>
      <c r="K170" s="65" t="s">
        <v>286</v>
      </c>
      <c r="L170" s="47" t="s">
        <v>96</v>
      </c>
      <c r="M170" s="48">
        <v>1</v>
      </c>
      <c r="N170" s="66" t="s">
        <v>149</v>
      </c>
      <c r="O170" s="66">
        <v>0</v>
      </c>
      <c r="P170" s="66">
        <v>0</v>
      </c>
      <c r="Q170" s="66" t="s">
        <v>287</v>
      </c>
      <c r="R170" s="66">
        <v>0</v>
      </c>
      <c r="S170" s="66">
        <v>0</v>
      </c>
      <c r="T170" s="66">
        <v>0</v>
      </c>
      <c r="U170" s="48">
        <v>47</v>
      </c>
      <c r="V170" s="48">
        <v>2</v>
      </c>
      <c r="W170" s="67">
        <v>2</v>
      </c>
      <c r="X170" s="48"/>
      <c r="Y170" s="48">
        <v>92.12</v>
      </c>
      <c r="Z170" s="68">
        <v>23030</v>
      </c>
      <c r="AA170" s="149"/>
      <c r="AB170" s="69"/>
      <c r="AC170" s="69"/>
      <c r="AD170" s="69"/>
      <c r="AE170" s="70"/>
      <c r="AF170" s="71"/>
      <c r="AG170" s="70"/>
      <c r="AH170" s="55">
        <f t="shared" si="0"/>
        <v>0</v>
      </c>
      <c r="AI170" s="247">
        <f t="shared" si="1"/>
        <v>0</v>
      </c>
      <c r="AJ170" s="242"/>
      <c r="AK170" s="56"/>
      <c r="AL170" s="21"/>
    </row>
    <row r="171" spans="2:38" s="5" customFormat="1" ht="22.5" customHeight="1" x14ac:dyDescent="0.4">
      <c r="B171" s="155" t="s">
        <v>418</v>
      </c>
      <c r="C171" s="161" t="s">
        <v>49</v>
      </c>
      <c r="D171" s="290">
        <v>2</v>
      </c>
      <c r="E171" s="134" t="s">
        <v>420</v>
      </c>
      <c r="F171" s="60"/>
      <c r="G171" s="61"/>
      <c r="H171" s="62"/>
      <c r="I171" s="63">
        <v>4</v>
      </c>
      <c r="J171" s="64">
        <v>245</v>
      </c>
      <c r="K171" s="65" t="s">
        <v>286</v>
      </c>
      <c r="L171" s="47" t="s">
        <v>96</v>
      </c>
      <c r="M171" s="48">
        <v>1</v>
      </c>
      <c r="N171" s="66" t="s">
        <v>149</v>
      </c>
      <c r="O171" s="66">
        <v>0</v>
      </c>
      <c r="P171" s="66">
        <v>0</v>
      </c>
      <c r="Q171" s="66" t="s">
        <v>287</v>
      </c>
      <c r="R171" s="66">
        <v>0</v>
      </c>
      <c r="S171" s="66">
        <v>0</v>
      </c>
      <c r="T171" s="66">
        <v>0</v>
      </c>
      <c r="U171" s="48">
        <v>47</v>
      </c>
      <c r="V171" s="48">
        <v>2</v>
      </c>
      <c r="W171" s="67">
        <v>2</v>
      </c>
      <c r="X171" s="48"/>
      <c r="Y171" s="48">
        <v>92.12</v>
      </c>
      <c r="Z171" s="68">
        <v>23030</v>
      </c>
      <c r="AA171" s="149"/>
      <c r="AB171" s="69"/>
      <c r="AC171" s="69"/>
      <c r="AD171" s="69"/>
      <c r="AE171" s="70"/>
      <c r="AF171" s="71"/>
      <c r="AG171" s="70"/>
      <c r="AH171" s="55">
        <f t="shared" si="0"/>
        <v>0</v>
      </c>
      <c r="AI171" s="247">
        <f t="shared" si="1"/>
        <v>0</v>
      </c>
      <c r="AJ171" s="242"/>
      <c r="AK171" s="56"/>
      <c r="AL171" s="21"/>
    </row>
    <row r="172" spans="2:38" s="5" customFormat="1" ht="22.5" customHeight="1" x14ac:dyDescent="0.4">
      <c r="B172" s="155" t="s">
        <v>418</v>
      </c>
      <c r="C172" s="161" t="s">
        <v>49</v>
      </c>
      <c r="D172" s="290">
        <v>3</v>
      </c>
      <c r="E172" s="134" t="s">
        <v>421</v>
      </c>
      <c r="F172" s="60"/>
      <c r="G172" s="61"/>
      <c r="H172" s="62"/>
      <c r="I172" s="63">
        <v>4</v>
      </c>
      <c r="J172" s="64">
        <v>245</v>
      </c>
      <c r="K172" s="65" t="s">
        <v>286</v>
      </c>
      <c r="L172" s="47" t="s">
        <v>96</v>
      </c>
      <c r="M172" s="48">
        <v>1</v>
      </c>
      <c r="N172" s="66" t="s">
        <v>149</v>
      </c>
      <c r="O172" s="66">
        <v>0</v>
      </c>
      <c r="P172" s="66">
        <v>0</v>
      </c>
      <c r="Q172" s="66" t="s">
        <v>287</v>
      </c>
      <c r="R172" s="66">
        <v>0</v>
      </c>
      <c r="S172" s="66">
        <v>0</v>
      </c>
      <c r="T172" s="66">
        <v>0</v>
      </c>
      <c r="U172" s="48">
        <v>47</v>
      </c>
      <c r="V172" s="48">
        <v>3</v>
      </c>
      <c r="W172" s="67">
        <v>3</v>
      </c>
      <c r="X172" s="48"/>
      <c r="Y172" s="48">
        <v>138.18</v>
      </c>
      <c r="Z172" s="68">
        <v>34545</v>
      </c>
      <c r="AA172" s="149"/>
      <c r="AB172" s="69"/>
      <c r="AC172" s="69"/>
      <c r="AD172" s="69"/>
      <c r="AE172" s="70"/>
      <c r="AF172" s="71"/>
      <c r="AG172" s="70"/>
      <c r="AH172" s="55">
        <f t="shared" si="0"/>
        <v>0</v>
      </c>
      <c r="AI172" s="247">
        <f t="shared" si="1"/>
        <v>0</v>
      </c>
      <c r="AJ172" s="242"/>
      <c r="AK172" s="56"/>
      <c r="AL172" s="21"/>
    </row>
    <row r="173" spans="2:38" s="5" customFormat="1" ht="22.5" customHeight="1" x14ac:dyDescent="0.4">
      <c r="B173" s="155" t="s">
        <v>418</v>
      </c>
      <c r="C173" s="161" t="s">
        <v>139</v>
      </c>
      <c r="D173" s="290">
        <v>1</v>
      </c>
      <c r="E173" s="134" t="s">
        <v>419</v>
      </c>
      <c r="F173" s="60"/>
      <c r="G173" s="61"/>
      <c r="H173" s="62"/>
      <c r="I173" s="63">
        <v>4</v>
      </c>
      <c r="J173" s="64">
        <v>245</v>
      </c>
      <c r="K173" s="65" t="s">
        <v>286</v>
      </c>
      <c r="L173" s="47" t="s">
        <v>96</v>
      </c>
      <c r="M173" s="48">
        <v>1</v>
      </c>
      <c r="N173" s="66" t="s">
        <v>149</v>
      </c>
      <c r="O173" s="66">
        <v>0</v>
      </c>
      <c r="P173" s="66">
        <v>0</v>
      </c>
      <c r="Q173" s="66" t="s">
        <v>287</v>
      </c>
      <c r="R173" s="66">
        <v>0</v>
      </c>
      <c r="S173" s="66">
        <v>0</v>
      </c>
      <c r="T173" s="66">
        <v>0</v>
      </c>
      <c r="U173" s="48">
        <v>47</v>
      </c>
      <c r="V173" s="48">
        <v>2</v>
      </c>
      <c r="W173" s="67">
        <v>2</v>
      </c>
      <c r="X173" s="48"/>
      <c r="Y173" s="48">
        <v>92.12</v>
      </c>
      <c r="Z173" s="68">
        <v>23030</v>
      </c>
      <c r="AA173" s="149"/>
      <c r="AB173" s="69"/>
      <c r="AC173" s="69"/>
      <c r="AD173" s="69"/>
      <c r="AE173" s="70"/>
      <c r="AF173" s="71"/>
      <c r="AG173" s="70"/>
      <c r="AH173" s="55">
        <f t="shared" si="0"/>
        <v>0</v>
      </c>
      <c r="AI173" s="247">
        <f t="shared" si="1"/>
        <v>0</v>
      </c>
      <c r="AJ173" s="242"/>
      <c r="AK173" s="56"/>
      <c r="AL173" s="21"/>
    </row>
    <row r="174" spans="2:38" s="5" customFormat="1" ht="22.5" customHeight="1" x14ac:dyDescent="0.4">
      <c r="B174" s="155" t="s">
        <v>418</v>
      </c>
      <c r="C174" s="161" t="s">
        <v>139</v>
      </c>
      <c r="D174" s="290">
        <v>2</v>
      </c>
      <c r="E174" s="134" t="s">
        <v>420</v>
      </c>
      <c r="F174" s="59"/>
      <c r="G174" s="163"/>
      <c r="H174" s="164"/>
      <c r="I174" s="165">
        <v>4</v>
      </c>
      <c r="J174" s="166">
        <v>245</v>
      </c>
      <c r="K174" s="167" t="s">
        <v>286</v>
      </c>
      <c r="L174" s="168" t="s">
        <v>96</v>
      </c>
      <c r="M174" s="67">
        <v>1</v>
      </c>
      <c r="N174" s="169" t="s">
        <v>149</v>
      </c>
      <c r="O174" s="169">
        <v>0</v>
      </c>
      <c r="P174" s="169">
        <v>0</v>
      </c>
      <c r="Q174" s="169" t="s">
        <v>287</v>
      </c>
      <c r="R174" s="169">
        <v>0</v>
      </c>
      <c r="S174" s="169">
        <v>0</v>
      </c>
      <c r="T174" s="169">
        <v>0</v>
      </c>
      <c r="U174" s="67">
        <v>47</v>
      </c>
      <c r="V174" s="67">
        <v>2</v>
      </c>
      <c r="W174" s="67">
        <v>2</v>
      </c>
      <c r="X174" s="67"/>
      <c r="Y174" s="67">
        <v>92.12</v>
      </c>
      <c r="Z174" s="172">
        <v>23030</v>
      </c>
      <c r="AA174" s="149"/>
      <c r="AB174" s="69"/>
      <c r="AC174" s="69"/>
      <c r="AD174" s="69"/>
      <c r="AE174" s="70"/>
      <c r="AF174" s="71"/>
      <c r="AG174" s="70"/>
      <c r="AH174" s="70">
        <f t="shared" si="0"/>
        <v>0</v>
      </c>
      <c r="AI174" s="96">
        <f t="shared" si="1"/>
        <v>0</v>
      </c>
      <c r="AJ174" s="242"/>
      <c r="AK174" s="56"/>
      <c r="AL174" s="21"/>
    </row>
    <row r="175" spans="2:38" s="5" customFormat="1" ht="22.5" customHeight="1" x14ac:dyDescent="0.4">
      <c r="B175" s="155" t="s">
        <v>418</v>
      </c>
      <c r="C175" s="161" t="s">
        <v>139</v>
      </c>
      <c r="D175" s="290">
        <v>3</v>
      </c>
      <c r="E175" s="134" t="s">
        <v>421</v>
      </c>
      <c r="F175" s="60"/>
      <c r="G175" s="61"/>
      <c r="H175" s="62"/>
      <c r="I175" s="63">
        <v>4</v>
      </c>
      <c r="J175" s="64">
        <v>245</v>
      </c>
      <c r="K175" s="65" t="s">
        <v>286</v>
      </c>
      <c r="L175" s="47" t="s">
        <v>96</v>
      </c>
      <c r="M175" s="48">
        <v>1</v>
      </c>
      <c r="N175" s="66" t="s">
        <v>149</v>
      </c>
      <c r="O175" s="66">
        <v>0</v>
      </c>
      <c r="P175" s="66">
        <v>0</v>
      </c>
      <c r="Q175" s="66" t="s">
        <v>287</v>
      </c>
      <c r="R175" s="66">
        <v>0</v>
      </c>
      <c r="S175" s="66">
        <v>0</v>
      </c>
      <c r="T175" s="66">
        <v>0</v>
      </c>
      <c r="U175" s="48">
        <v>47</v>
      </c>
      <c r="V175" s="48">
        <v>3</v>
      </c>
      <c r="W175" s="48">
        <v>3</v>
      </c>
      <c r="X175" s="48"/>
      <c r="Y175" s="48">
        <v>138.18</v>
      </c>
      <c r="Z175" s="68">
        <v>34545</v>
      </c>
      <c r="AA175" s="149"/>
      <c r="AB175" s="69"/>
      <c r="AC175" s="69"/>
      <c r="AD175" s="69"/>
      <c r="AE175" s="70"/>
      <c r="AF175" s="71"/>
      <c r="AG175" s="70"/>
      <c r="AH175" s="55">
        <f t="shared" si="0"/>
        <v>0</v>
      </c>
      <c r="AI175" s="247">
        <f t="shared" si="1"/>
        <v>0</v>
      </c>
      <c r="AJ175" s="242"/>
      <c r="AK175" s="56"/>
      <c r="AL175" s="21"/>
    </row>
    <row r="176" spans="2:38" s="5" customFormat="1" ht="22.5" customHeight="1" x14ac:dyDescent="0.4">
      <c r="B176" s="155" t="s">
        <v>418</v>
      </c>
      <c r="C176" s="161" t="s">
        <v>162</v>
      </c>
      <c r="D176" s="290">
        <v>1</v>
      </c>
      <c r="E176" s="134" t="s">
        <v>419</v>
      </c>
      <c r="F176" s="60"/>
      <c r="G176" s="61"/>
      <c r="H176" s="62"/>
      <c r="I176" s="63">
        <v>4</v>
      </c>
      <c r="J176" s="64">
        <v>245</v>
      </c>
      <c r="K176" s="65" t="s">
        <v>286</v>
      </c>
      <c r="L176" s="47" t="s">
        <v>96</v>
      </c>
      <c r="M176" s="48">
        <v>1</v>
      </c>
      <c r="N176" s="66" t="s">
        <v>149</v>
      </c>
      <c r="O176" s="66">
        <v>0</v>
      </c>
      <c r="P176" s="66">
        <v>0</v>
      </c>
      <c r="Q176" s="66" t="s">
        <v>287</v>
      </c>
      <c r="R176" s="66">
        <v>0</v>
      </c>
      <c r="S176" s="66">
        <v>0</v>
      </c>
      <c r="T176" s="66">
        <v>0</v>
      </c>
      <c r="U176" s="48">
        <v>47</v>
      </c>
      <c r="V176" s="48">
        <v>3</v>
      </c>
      <c r="W176" s="67">
        <v>3</v>
      </c>
      <c r="X176" s="48"/>
      <c r="Y176" s="48">
        <v>138.18</v>
      </c>
      <c r="Z176" s="68">
        <v>34545</v>
      </c>
      <c r="AA176" s="149"/>
      <c r="AB176" s="69"/>
      <c r="AC176" s="69"/>
      <c r="AD176" s="69"/>
      <c r="AE176" s="70"/>
      <c r="AF176" s="71"/>
      <c r="AG176" s="70"/>
      <c r="AH176" s="55">
        <f t="shared" si="0"/>
        <v>0</v>
      </c>
      <c r="AI176" s="247">
        <f t="shared" si="1"/>
        <v>0</v>
      </c>
      <c r="AJ176" s="242"/>
      <c r="AK176" s="56"/>
      <c r="AL176" s="21"/>
    </row>
    <row r="177" spans="2:38" s="5" customFormat="1" ht="22.5" customHeight="1" x14ac:dyDescent="0.4">
      <c r="B177" s="155" t="s">
        <v>422</v>
      </c>
      <c r="C177" s="161" t="s">
        <v>49</v>
      </c>
      <c r="D177" s="290">
        <v>1</v>
      </c>
      <c r="E177" s="134" t="s">
        <v>423</v>
      </c>
      <c r="F177" s="60"/>
      <c r="G177" s="61"/>
      <c r="H177" s="62"/>
      <c r="I177" s="63">
        <v>6</v>
      </c>
      <c r="J177" s="64">
        <v>245</v>
      </c>
      <c r="K177" s="65" t="s">
        <v>424</v>
      </c>
      <c r="L177" s="47" t="s">
        <v>425</v>
      </c>
      <c r="M177" s="48">
        <v>3</v>
      </c>
      <c r="N177" s="66" t="s">
        <v>426</v>
      </c>
      <c r="O177" s="66">
        <v>0</v>
      </c>
      <c r="P177" s="66" t="s">
        <v>427</v>
      </c>
      <c r="Q177" s="66" t="s">
        <v>63</v>
      </c>
      <c r="R177" s="66">
        <v>0</v>
      </c>
      <c r="S177" s="66" t="s">
        <v>55</v>
      </c>
      <c r="T177" s="66">
        <v>0</v>
      </c>
      <c r="U177" s="48">
        <v>76</v>
      </c>
      <c r="V177" s="48">
        <v>1</v>
      </c>
      <c r="W177" s="67">
        <v>3</v>
      </c>
      <c r="X177" s="48"/>
      <c r="Y177" s="48">
        <v>335.15999999999997</v>
      </c>
      <c r="Z177" s="68">
        <v>83790</v>
      </c>
      <c r="AA177" s="149"/>
      <c r="AB177" s="69"/>
      <c r="AC177" s="69"/>
      <c r="AD177" s="69"/>
      <c r="AE177" s="70"/>
      <c r="AF177" s="71"/>
      <c r="AG177" s="70"/>
      <c r="AH177" s="55">
        <f t="shared" si="0"/>
        <v>0</v>
      </c>
      <c r="AI177" s="247">
        <f t="shared" si="1"/>
        <v>0</v>
      </c>
      <c r="AJ177" s="242"/>
      <c r="AK177" s="56"/>
      <c r="AL177" s="21"/>
    </row>
    <row r="178" spans="2:38" s="5" customFormat="1" ht="22.5" customHeight="1" x14ac:dyDescent="0.4">
      <c r="B178" s="155" t="s">
        <v>422</v>
      </c>
      <c r="C178" s="161" t="s">
        <v>49</v>
      </c>
      <c r="D178" s="290">
        <v>1</v>
      </c>
      <c r="E178" s="134" t="s">
        <v>423</v>
      </c>
      <c r="F178" s="60"/>
      <c r="G178" s="61"/>
      <c r="H178" s="62"/>
      <c r="I178" s="63">
        <v>6</v>
      </c>
      <c r="J178" s="64">
        <v>245</v>
      </c>
      <c r="K178" s="65" t="s">
        <v>428</v>
      </c>
      <c r="L178" s="47" t="s">
        <v>52</v>
      </c>
      <c r="M178" s="48">
        <v>1</v>
      </c>
      <c r="N178" s="66" t="s">
        <v>105</v>
      </c>
      <c r="O178" s="66">
        <v>0</v>
      </c>
      <c r="P178" s="66" t="s">
        <v>88</v>
      </c>
      <c r="Q178" s="66">
        <v>0</v>
      </c>
      <c r="R178" s="66">
        <v>0</v>
      </c>
      <c r="S178" s="66">
        <v>0</v>
      </c>
      <c r="T178" s="66">
        <v>0</v>
      </c>
      <c r="U178" s="48">
        <v>27</v>
      </c>
      <c r="V178" s="48">
        <v>4</v>
      </c>
      <c r="W178" s="67">
        <v>4</v>
      </c>
      <c r="X178" s="48"/>
      <c r="Y178" s="48">
        <v>158.76</v>
      </c>
      <c r="Z178" s="68">
        <v>39690</v>
      </c>
      <c r="AA178" s="149"/>
      <c r="AB178" s="69"/>
      <c r="AC178" s="69"/>
      <c r="AD178" s="69"/>
      <c r="AE178" s="70"/>
      <c r="AF178" s="71"/>
      <c r="AG178" s="70"/>
      <c r="AH178" s="55">
        <f t="shared" si="0"/>
        <v>0</v>
      </c>
      <c r="AI178" s="247">
        <f t="shared" si="1"/>
        <v>0</v>
      </c>
      <c r="AJ178" s="242"/>
      <c r="AK178" s="56"/>
      <c r="AL178" s="21"/>
    </row>
    <row r="179" spans="2:38" s="5" customFormat="1" ht="22.5" customHeight="1" x14ac:dyDescent="0.4">
      <c r="B179" s="155" t="s">
        <v>422</v>
      </c>
      <c r="C179" s="161" t="s">
        <v>49</v>
      </c>
      <c r="D179" s="290">
        <v>1</v>
      </c>
      <c r="E179" s="134" t="s">
        <v>423</v>
      </c>
      <c r="F179" s="60"/>
      <c r="G179" s="61"/>
      <c r="H179" s="62"/>
      <c r="I179" s="63">
        <v>24</v>
      </c>
      <c r="J179" s="64">
        <v>365</v>
      </c>
      <c r="K179" s="65" t="s">
        <v>429</v>
      </c>
      <c r="L179" s="47" t="s">
        <v>66</v>
      </c>
      <c r="M179" s="48">
        <v>1</v>
      </c>
      <c r="N179" s="66" t="s">
        <v>207</v>
      </c>
      <c r="O179" s="66">
        <v>0</v>
      </c>
      <c r="P179" s="66">
        <v>0</v>
      </c>
      <c r="Q179" s="66" t="s">
        <v>92</v>
      </c>
      <c r="R179" s="66">
        <v>0</v>
      </c>
      <c r="S179" s="66" t="s">
        <v>69</v>
      </c>
      <c r="T179" s="66">
        <v>0</v>
      </c>
      <c r="U179" s="48">
        <v>3</v>
      </c>
      <c r="V179" s="48">
        <v>1</v>
      </c>
      <c r="W179" s="67">
        <v>1</v>
      </c>
      <c r="X179" s="48"/>
      <c r="Y179" s="48">
        <v>26.280000000000005</v>
      </c>
      <c r="Z179" s="68">
        <v>6570.0000000000009</v>
      </c>
      <c r="AA179" s="149"/>
      <c r="AB179" s="69"/>
      <c r="AC179" s="69"/>
      <c r="AD179" s="69"/>
      <c r="AE179" s="70"/>
      <c r="AF179" s="71"/>
      <c r="AG179" s="70"/>
      <c r="AH179" s="55">
        <f t="shared" si="0"/>
        <v>0</v>
      </c>
      <c r="AI179" s="247">
        <f t="shared" si="1"/>
        <v>0</v>
      </c>
      <c r="AJ179" s="257" t="s">
        <v>189</v>
      </c>
      <c r="AK179" s="171" t="s">
        <v>189</v>
      </c>
      <c r="AL179" s="21"/>
    </row>
    <row r="180" spans="2:38" s="5" customFormat="1" ht="22.5" customHeight="1" x14ac:dyDescent="0.4">
      <c r="B180" s="155" t="s">
        <v>422</v>
      </c>
      <c r="C180" s="161" t="s">
        <v>49</v>
      </c>
      <c r="D180" s="290">
        <v>1</v>
      </c>
      <c r="E180" s="134" t="s">
        <v>423</v>
      </c>
      <c r="F180" s="60"/>
      <c r="G180" s="61"/>
      <c r="H180" s="62"/>
      <c r="I180" s="63">
        <v>0</v>
      </c>
      <c r="J180" s="64">
        <v>365</v>
      </c>
      <c r="K180" s="65" t="s">
        <v>430</v>
      </c>
      <c r="L180" s="47" t="s">
        <v>61</v>
      </c>
      <c r="M180" s="48">
        <v>1</v>
      </c>
      <c r="N180" s="66" t="s">
        <v>121</v>
      </c>
      <c r="O180" s="66">
        <v>0</v>
      </c>
      <c r="P180" s="66" t="s">
        <v>211</v>
      </c>
      <c r="Q180" s="66">
        <v>0</v>
      </c>
      <c r="R180" s="66">
        <v>0</v>
      </c>
      <c r="S180" s="66">
        <v>0</v>
      </c>
      <c r="T180" s="66" t="s">
        <v>64</v>
      </c>
      <c r="U180" s="48">
        <v>2.7</v>
      </c>
      <c r="V180" s="48">
        <v>1</v>
      </c>
      <c r="W180" s="67">
        <v>1</v>
      </c>
      <c r="X180" s="48"/>
      <c r="Y180" s="48">
        <v>0</v>
      </c>
      <c r="Z180" s="68">
        <v>0</v>
      </c>
      <c r="AA180" s="149"/>
      <c r="AB180" s="69"/>
      <c r="AC180" s="69"/>
      <c r="AD180" s="69"/>
      <c r="AE180" s="70"/>
      <c r="AF180" s="71"/>
      <c r="AG180" s="70"/>
      <c r="AH180" s="55">
        <f t="shared" si="0"/>
        <v>0</v>
      </c>
      <c r="AI180" s="247">
        <f t="shared" si="1"/>
        <v>0</v>
      </c>
      <c r="AJ180" s="257" t="s">
        <v>189</v>
      </c>
      <c r="AK180" s="171" t="s">
        <v>189</v>
      </c>
      <c r="AL180" s="21"/>
    </row>
    <row r="181" spans="2:38" s="5" customFormat="1" ht="22.5" customHeight="1" x14ac:dyDescent="0.4">
      <c r="B181" s="155" t="s">
        <v>422</v>
      </c>
      <c r="C181" s="161" t="s">
        <v>49</v>
      </c>
      <c r="D181" s="290">
        <v>2</v>
      </c>
      <c r="E181" s="134" t="s">
        <v>431</v>
      </c>
      <c r="F181" s="60" t="s">
        <v>103</v>
      </c>
      <c r="G181" s="61"/>
      <c r="H181" s="62"/>
      <c r="I181" s="63">
        <v>3</v>
      </c>
      <c r="J181" s="64">
        <v>245</v>
      </c>
      <c r="K181" s="65" t="s">
        <v>428</v>
      </c>
      <c r="L181" s="47" t="s">
        <v>52</v>
      </c>
      <c r="M181" s="48">
        <v>1</v>
      </c>
      <c r="N181" s="66" t="s">
        <v>105</v>
      </c>
      <c r="O181" s="66">
        <v>0</v>
      </c>
      <c r="P181" s="66" t="s">
        <v>88</v>
      </c>
      <c r="Q181" s="66">
        <v>0</v>
      </c>
      <c r="R181" s="66">
        <v>0</v>
      </c>
      <c r="S181" s="66">
        <v>0</v>
      </c>
      <c r="T181" s="66">
        <v>0</v>
      </c>
      <c r="U181" s="48">
        <v>27</v>
      </c>
      <c r="V181" s="48">
        <v>4</v>
      </c>
      <c r="W181" s="67">
        <v>4</v>
      </c>
      <c r="X181" s="48"/>
      <c r="Y181" s="48">
        <v>79.38</v>
      </c>
      <c r="Z181" s="68">
        <v>19845</v>
      </c>
      <c r="AA181" s="149"/>
      <c r="AB181" s="69"/>
      <c r="AC181" s="69"/>
      <c r="AD181" s="69"/>
      <c r="AE181" s="70"/>
      <c r="AF181" s="71"/>
      <c r="AG181" s="70"/>
      <c r="AH181" s="55">
        <f t="shared" si="0"/>
        <v>0</v>
      </c>
      <c r="AI181" s="247">
        <f t="shared" si="1"/>
        <v>0</v>
      </c>
      <c r="AJ181" s="242"/>
      <c r="AK181" s="56"/>
      <c r="AL181" s="21"/>
    </row>
    <row r="182" spans="2:38" s="5" customFormat="1" ht="22.5" customHeight="1" x14ac:dyDescent="0.4">
      <c r="B182" s="155" t="s">
        <v>422</v>
      </c>
      <c r="C182" s="161" t="s">
        <v>49</v>
      </c>
      <c r="D182" s="290">
        <v>2</v>
      </c>
      <c r="E182" s="134" t="s">
        <v>431</v>
      </c>
      <c r="F182" s="60" t="s">
        <v>432</v>
      </c>
      <c r="G182" s="61"/>
      <c r="H182" s="62"/>
      <c r="I182" s="63">
        <v>3</v>
      </c>
      <c r="J182" s="64">
        <v>245</v>
      </c>
      <c r="K182" s="65" t="s">
        <v>433</v>
      </c>
      <c r="L182" s="47" t="s">
        <v>434</v>
      </c>
      <c r="M182" s="48">
        <v>1</v>
      </c>
      <c r="N182" s="66" t="s">
        <v>118</v>
      </c>
      <c r="O182" s="66">
        <v>0</v>
      </c>
      <c r="P182" s="66">
        <v>0</v>
      </c>
      <c r="Q182" s="66" t="s">
        <v>63</v>
      </c>
      <c r="R182" s="66">
        <v>0</v>
      </c>
      <c r="S182" s="66" t="s">
        <v>85</v>
      </c>
      <c r="T182" s="66">
        <v>0</v>
      </c>
      <c r="U182" s="48">
        <v>28</v>
      </c>
      <c r="V182" s="48">
        <v>1</v>
      </c>
      <c r="W182" s="67">
        <v>1</v>
      </c>
      <c r="X182" s="48"/>
      <c r="Y182" s="48">
        <v>20.580000000000002</v>
      </c>
      <c r="Z182" s="68">
        <v>5145</v>
      </c>
      <c r="AA182" s="149"/>
      <c r="AB182" s="69"/>
      <c r="AC182" s="69"/>
      <c r="AD182" s="69"/>
      <c r="AE182" s="70"/>
      <c r="AF182" s="71"/>
      <c r="AG182" s="70"/>
      <c r="AH182" s="55">
        <f t="shared" si="0"/>
        <v>0</v>
      </c>
      <c r="AI182" s="247">
        <f t="shared" si="1"/>
        <v>0</v>
      </c>
      <c r="AJ182" s="242"/>
      <c r="AK182" s="56"/>
      <c r="AL182" s="21"/>
    </row>
    <row r="183" spans="2:38" s="5" customFormat="1" ht="22.5" customHeight="1" x14ac:dyDescent="0.4">
      <c r="B183" s="155" t="s">
        <v>422</v>
      </c>
      <c r="C183" s="161" t="s">
        <v>49</v>
      </c>
      <c r="D183" s="290">
        <v>3</v>
      </c>
      <c r="E183" s="134" t="s">
        <v>350</v>
      </c>
      <c r="F183" s="60" t="s">
        <v>103</v>
      </c>
      <c r="G183" s="61"/>
      <c r="H183" s="62"/>
      <c r="I183" s="63">
        <v>3</v>
      </c>
      <c r="J183" s="64">
        <v>245</v>
      </c>
      <c r="K183" s="65" t="s">
        <v>428</v>
      </c>
      <c r="L183" s="47" t="s">
        <v>52</v>
      </c>
      <c r="M183" s="48">
        <v>1</v>
      </c>
      <c r="N183" s="66" t="s">
        <v>105</v>
      </c>
      <c r="O183" s="66">
        <v>0</v>
      </c>
      <c r="P183" s="66" t="s">
        <v>88</v>
      </c>
      <c r="Q183" s="66">
        <v>0</v>
      </c>
      <c r="R183" s="66">
        <v>0</v>
      </c>
      <c r="S183" s="66">
        <v>0</v>
      </c>
      <c r="T183" s="66">
        <v>0</v>
      </c>
      <c r="U183" s="48">
        <v>27</v>
      </c>
      <c r="V183" s="48">
        <v>2</v>
      </c>
      <c r="W183" s="67">
        <v>2</v>
      </c>
      <c r="X183" s="48"/>
      <c r="Y183" s="48">
        <v>39.69</v>
      </c>
      <c r="Z183" s="68">
        <v>9922.5</v>
      </c>
      <c r="AA183" s="149"/>
      <c r="AB183" s="69"/>
      <c r="AC183" s="69"/>
      <c r="AD183" s="69"/>
      <c r="AE183" s="70"/>
      <c r="AF183" s="71"/>
      <c r="AG183" s="70"/>
      <c r="AH183" s="55">
        <f t="shared" si="0"/>
        <v>0</v>
      </c>
      <c r="AI183" s="247">
        <f t="shared" si="1"/>
        <v>0</v>
      </c>
      <c r="AJ183" s="242"/>
      <c r="AK183" s="56"/>
      <c r="AL183" s="21"/>
    </row>
    <row r="184" spans="2:38" s="5" customFormat="1" ht="22.5" customHeight="1" x14ac:dyDescent="0.4">
      <c r="B184" s="155" t="s">
        <v>422</v>
      </c>
      <c r="C184" s="161" t="s">
        <v>49</v>
      </c>
      <c r="D184" s="290">
        <v>3</v>
      </c>
      <c r="E184" s="134" t="s">
        <v>350</v>
      </c>
      <c r="F184" s="60" t="s">
        <v>103</v>
      </c>
      <c r="G184" s="61"/>
      <c r="H184" s="62"/>
      <c r="I184" s="63">
        <v>3</v>
      </c>
      <c r="J184" s="64">
        <v>245</v>
      </c>
      <c r="K184" s="65" t="s">
        <v>435</v>
      </c>
      <c r="L184" s="47" t="s">
        <v>125</v>
      </c>
      <c r="M184" s="48">
        <v>1</v>
      </c>
      <c r="N184" s="66" t="s">
        <v>196</v>
      </c>
      <c r="O184" s="66">
        <v>0</v>
      </c>
      <c r="P184" s="66" t="s">
        <v>126</v>
      </c>
      <c r="Q184" s="66">
        <v>0</v>
      </c>
      <c r="R184" s="66">
        <v>0</v>
      </c>
      <c r="S184" s="66">
        <v>0</v>
      </c>
      <c r="T184" s="66">
        <v>0</v>
      </c>
      <c r="U184" s="48">
        <v>48</v>
      </c>
      <c r="V184" s="48">
        <v>2</v>
      </c>
      <c r="W184" s="67">
        <v>2</v>
      </c>
      <c r="X184" s="48"/>
      <c r="Y184" s="48">
        <v>70.56</v>
      </c>
      <c r="Z184" s="68">
        <v>17640</v>
      </c>
      <c r="AA184" s="149"/>
      <c r="AB184" s="69"/>
      <c r="AC184" s="69"/>
      <c r="AD184" s="69"/>
      <c r="AE184" s="70"/>
      <c r="AF184" s="71"/>
      <c r="AG184" s="70"/>
      <c r="AH184" s="55">
        <f t="shared" si="0"/>
        <v>0</v>
      </c>
      <c r="AI184" s="247">
        <f t="shared" si="1"/>
        <v>0</v>
      </c>
      <c r="AJ184" s="242"/>
      <c r="AK184" s="56"/>
      <c r="AL184" s="21"/>
    </row>
    <row r="185" spans="2:38" s="5" customFormat="1" ht="22.5" customHeight="1" x14ac:dyDescent="0.4">
      <c r="B185" s="155" t="s">
        <v>422</v>
      </c>
      <c r="C185" s="161" t="s">
        <v>49</v>
      </c>
      <c r="D185" s="290">
        <v>3</v>
      </c>
      <c r="E185" s="134" t="s">
        <v>350</v>
      </c>
      <c r="F185" s="60" t="s">
        <v>432</v>
      </c>
      <c r="G185" s="61"/>
      <c r="H185" s="62"/>
      <c r="I185" s="63">
        <v>3</v>
      </c>
      <c r="J185" s="64">
        <v>245</v>
      </c>
      <c r="K185" s="65" t="s">
        <v>433</v>
      </c>
      <c r="L185" s="47" t="s">
        <v>434</v>
      </c>
      <c r="M185" s="48">
        <v>1</v>
      </c>
      <c r="N185" s="66" t="s">
        <v>118</v>
      </c>
      <c r="O185" s="66">
        <v>0</v>
      </c>
      <c r="P185" s="66">
        <v>0</v>
      </c>
      <c r="Q185" s="66" t="s">
        <v>63</v>
      </c>
      <c r="R185" s="66">
        <v>0</v>
      </c>
      <c r="S185" s="66" t="s">
        <v>85</v>
      </c>
      <c r="T185" s="66">
        <v>0</v>
      </c>
      <c r="U185" s="48">
        <v>28</v>
      </c>
      <c r="V185" s="48">
        <v>2</v>
      </c>
      <c r="W185" s="67">
        <v>2</v>
      </c>
      <c r="X185" s="48"/>
      <c r="Y185" s="48">
        <v>41.160000000000004</v>
      </c>
      <c r="Z185" s="68">
        <v>10290</v>
      </c>
      <c r="AA185" s="149"/>
      <c r="AB185" s="69"/>
      <c r="AC185" s="69"/>
      <c r="AD185" s="69"/>
      <c r="AE185" s="70"/>
      <c r="AF185" s="71"/>
      <c r="AG185" s="70"/>
      <c r="AH185" s="55">
        <f t="shared" si="0"/>
        <v>0</v>
      </c>
      <c r="AI185" s="247">
        <f t="shared" si="1"/>
        <v>0</v>
      </c>
      <c r="AJ185" s="242"/>
      <c r="AK185" s="56"/>
      <c r="AL185" s="21"/>
    </row>
    <row r="186" spans="2:38" s="5" customFormat="1" ht="22.5" customHeight="1" x14ac:dyDescent="0.4">
      <c r="B186" s="155" t="s">
        <v>422</v>
      </c>
      <c r="C186" s="161" t="s">
        <v>49</v>
      </c>
      <c r="D186" s="290">
        <v>4</v>
      </c>
      <c r="E186" s="134" t="s">
        <v>378</v>
      </c>
      <c r="F186" s="60" t="s">
        <v>103</v>
      </c>
      <c r="G186" s="61"/>
      <c r="H186" s="62"/>
      <c r="I186" s="63">
        <v>3</v>
      </c>
      <c r="J186" s="64">
        <v>245</v>
      </c>
      <c r="K186" s="65" t="s">
        <v>436</v>
      </c>
      <c r="L186" s="47" t="s">
        <v>108</v>
      </c>
      <c r="M186" s="48">
        <v>1</v>
      </c>
      <c r="N186" s="66" t="s">
        <v>437</v>
      </c>
      <c r="O186" s="66">
        <v>0</v>
      </c>
      <c r="P186" s="66" t="s">
        <v>438</v>
      </c>
      <c r="Q186" s="66" t="s">
        <v>439</v>
      </c>
      <c r="R186" s="66">
        <v>0</v>
      </c>
      <c r="S186" s="66" t="s">
        <v>440</v>
      </c>
      <c r="T186" s="66">
        <v>0</v>
      </c>
      <c r="U186" s="48">
        <v>36</v>
      </c>
      <c r="V186" s="48">
        <v>1</v>
      </c>
      <c r="W186" s="67">
        <v>1</v>
      </c>
      <c r="X186" s="48"/>
      <c r="Y186" s="48">
        <v>26.459999999999997</v>
      </c>
      <c r="Z186" s="68">
        <v>6614.9999999999991</v>
      </c>
      <c r="AA186" s="149"/>
      <c r="AB186" s="69"/>
      <c r="AC186" s="69"/>
      <c r="AD186" s="69"/>
      <c r="AE186" s="70"/>
      <c r="AF186" s="71"/>
      <c r="AG186" s="70"/>
      <c r="AH186" s="55">
        <f t="shared" si="0"/>
        <v>0</v>
      </c>
      <c r="AI186" s="247">
        <f t="shared" si="1"/>
        <v>0</v>
      </c>
      <c r="AJ186" s="242"/>
      <c r="AK186" s="56"/>
      <c r="AL186" s="21"/>
    </row>
    <row r="187" spans="2:38" s="5" customFormat="1" ht="22.5" customHeight="1" x14ac:dyDescent="0.4">
      <c r="B187" s="155" t="s">
        <v>422</v>
      </c>
      <c r="C187" s="161" t="s">
        <v>49</v>
      </c>
      <c r="D187" s="290">
        <v>4</v>
      </c>
      <c r="E187" s="134" t="s">
        <v>378</v>
      </c>
      <c r="F187" s="60" t="s">
        <v>103</v>
      </c>
      <c r="G187" s="61"/>
      <c r="H187" s="62"/>
      <c r="I187" s="63">
        <v>3</v>
      </c>
      <c r="J187" s="64">
        <v>245</v>
      </c>
      <c r="K187" s="65" t="s">
        <v>428</v>
      </c>
      <c r="L187" s="47" t="s">
        <v>52</v>
      </c>
      <c r="M187" s="48">
        <v>1</v>
      </c>
      <c r="N187" s="66" t="s">
        <v>105</v>
      </c>
      <c r="O187" s="66">
        <v>0</v>
      </c>
      <c r="P187" s="66" t="s">
        <v>88</v>
      </c>
      <c r="Q187" s="66">
        <v>0</v>
      </c>
      <c r="R187" s="66">
        <v>0</v>
      </c>
      <c r="S187" s="66">
        <v>0</v>
      </c>
      <c r="T187" s="66">
        <v>0</v>
      </c>
      <c r="U187" s="48">
        <v>27</v>
      </c>
      <c r="V187" s="48">
        <v>2</v>
      </c>
      <c r="W187" s="67">
        <v>2</v>
      </c>
      <c r="X187" s="48"/>
      <c r="Y187" s="48">
        <v>39.69</v>
      </c>
      <c r="Z187" s="68">
        <v>9922.5</v>
      </c>
      <c r="AA187" s="149"/>
      <c r="AB187" s="69"/>
      <c r="AC187" s="69"/>
      <c r="AD187" s="69"/>
      <c r="AE187" s="70"/>
      <c r="AF187" s="71"/>
      <c r="AG187" s="70"/>
      <c r="AH187" s="55">
        <f t="shared" si="0"/>
        <v>0</v>
      </c>
      <c r="AI187" s="247">
        <f t="shared" si="1"/>
        <v>0</v>
      </c>
      <c r="AJ187" s="242"/>
      <c r="AK187" s="56"/>
      <c r="AL187" s="21"/>
    </row>
    <row r="188" spans="2:38" s="5" customFormat="1" ht="22.5" customHeight="1" x14ac:dyDescent="0.4">
      <c r="B188" s="155" t="s">
        <v>422</v>
      </c>
      <c r="C188" s="161" t="s">
        <v>49</v>
      </c>
      <c r="D188" s="290">
        <v>4</v>
      </c>
      <c r="E188" s="134" t="s">
        <v>378</v>
      </c>
      <c r="F188" s="60" t="s">
        <v>103</v>
      </c>
      <c r="G188" s="61"/>
      <c r="H188" s="62"/>
      <c r="I188" s="63">
        <v>3</v>
      </c>
      <c r="J188" s="64">
        <v>245</v>
      </c>
      <c r="K188" s="65" t="s">
        <v>441</v>
      </c>
      <c r="L188" s="47" t="s">
        <v>125</v>
      </c>
      <c r="M188" s="48">
        <v>1</v>
      </c>
      <c r="N188" s="66" t="s">
        <v>196</v>
      </c>
      <c r="O188" s="66">
        <v>0</v>
      </c>
      <c r="P188" s="66" t="s">
        <v>126</v>
      </c>
      <c r="Q188" s="66" t="s">
        <v>442</v>
      </c>
      <c r="R188" s="66">
        <v>0</v>
      </c>
      <c r="S188" s="66">
        <v>0</v>
      </c>
      <c r="T188" s="66">
        <v>0</v>
      </c>
      <c r="U188" s="48">
        <v>48</v>
      </c>
      <c r="V188" s="48">
        <v>1</v>
      </c>
      <c r="W188" s="67">
        <v>1</v>
      </c>
      <c r="X188" s="48"/>
      <c r="Y188" s="48">
        <v>35.28</v>
      </c>
      <c r="Z188" s="68">
        <v>8820</v>
      </c>
      <c r="AA188" s="149"/>
      <c r="AB188" s="69"/>
      <c r="AC188" s="69"/>
      <c r="AD188" s="69"/>
      <c r="AE188" s="70"/>
      <c r="AF188" s="71"/>
      <c r="AG188" s="70"/>
      <c r="AH188" s="55">
        <f t="shared" si="0"/>
        <v>0</v>
      </c>
      <c r="AI188" s="247">
        <f t="shared" si="1"/>
        <v>0</v>
      </c>
      <c r="AJ188" s="242"/>
      <c r="AK188" s="56"/>
      <c r="AL188" s="21"/>
    </row>
    <row r="189" spans="2:38" s="5" customFormat="1" ht="22.5" customHeight="1" x14ac:dyDescent="0.4">
      <c r="B189" s="155" t="s">
        <v>422</v>
      </c>
      <c r="C189" s="161" t="s">
        <v>49</v>
      </c>
      <c r="D189" s="290">
        <v>4</v>
      </c>
      <c r="E189" s="134" t="s">
        <v>378</v>
      </c>
      <c r="F189" s="60" t="s">
        <v>103</v>
      </c>
      <c r="G189" s="61"/>
      <c r="H189" s="62"/>
      <c r="I189" s="63">
        <v>3</v>
      </c>
      <c r="J189" s="64">
        <v>245</v>
      </c>
      <c r="K189" s="65" t="s">
        <v>443</v>
      </c>
      <c r="L189" s="47" t="s">
        <v>125</v>
      </c>
      <c r="M189" s="48">
        <v>1</v>
      </c>
      <c r="N189" s="66" t="s">
        <v>196</v>
      </c>
      <c r="O189" s="66">
        <v>0</v>
      </c>
      <c r="P189" s="66" t="s">
        <v>126</v>
      </c>
      <c r="Q189" s="66" t="s">
        <v>444</v>
      </c>
      <c r="R189" s="66">
        <v>0</v>
      </c>
      <c r="S189" s="66">
        <v>0</v>
      </c>
      <c r="T189" s="66">
        <v>0</v>
      </c>
      <c r="U189" s="48">
        <v>48</v>
      </c>
      <c r="V189" s="48">
        <v>1</v>
      </c>
      <c r="W189" s="67">
        <v>1</v>
      </c>
      <c r="X189" s="48"/>
      <c r="Y189" s="48">
        <v>35.28</v>
      </c>
      <c r="Z189" s="68">
        <v>8820</v>
      </c>
      <c r="AA189" s="149"/>
      <c r="AB189" s="69"/>
      <c r="AC189" s="69"/>
      <c r="AD189" s="69"/>
      <c r="AE189" s="70"/>
      <c r="AF189" s="71"/>
      <c r="AG189" s="70"/>
      <c r="AH189" s="55">
        <f t="shared" si="0"/>
        <v>0</v>
      </c>
      <c r="AI189" s="247">
        <f t="shared" si="1"/>
        <v>0</v>
      </c>
      <c r="AJ189" s="242"/>
      <c r="AK189" s="56"/>
      <c r="AL189" s="21"/>
    </row>
    <row r="190" spans="2:38" s="5" customFormat="1" ht="22.5" customHeight="1" x14ac:dyDescent="0.4">
      <c r="B190" s="155" t="s">
        <v>422</v>
      </c>
      <c r="C190" s="161" t="s">
        <v>49</v>
      </c>
      <c r="D190" s="290">
        <v>4</v>
      </c>
      <c r="E190" s="134" t="s">
        <v>378</v>
      </c>
      <c r="F190" s="60" t="s">
        <v>103</v>
      </c>
      <c r="G190" s="61"/>
      <c r="H190" s="62"/>
      <c r="I190" s="63">
        <v>3</v>
      </c>
      <c r="J190" s="64">
        <v>245</v>
      </c>
      <c r="K190" s="65" t="s">
        <v>445</v>
      </c>
      <c r="L190" s="47" t="s">
        <v>125</v>
      </c>
      <c r="M190" s="48">
        <v>1</v>
      </c>
      <c r="N190" s="66" t="s">
        <v>196</v>
      </c>
      <c r="O190" s="66">
        <v>0</v>
      </c>
      <c r="P190" s="66" t="s">
        <v>126</v>
      </c>
      <c r="Q190" s="66" t="s">
        <v>446</v>
      </c>
      <c r="R190" s="66">
        <v>0</v>
      </c>
      <c r="S190" s="66">
        <v>0</v>
      </c>
      <c r="T190" s="66">
        <v>0</v>
      </c>
      <c r="U190" s="48">
        <v>48</v>
      </c>
      <c r="V190" s="48">
        <v>1</v>
      </c>
      <c r="W190" s="67">
        <v>1</v>
      </c>
      <c r="X190" s="48"/>
      <c r="Y190" s="48">
        <v>35.28</v>
      </c>
      <c r="Z190" s="68">
        <v>8820</v>
      </c>
      <c r="AA190" s="149"/>
      <c r="AB190" s="69"/>
      <c r="AC190" s="69"/>
      <c r="AD190" s="69"/>
      <c r="AE190" s="70"/>
      <c r="AF190" s="71"/>
      <c r="AG190" s="70"/>
      <c r="AH190" s="55">
        <f t="shared" si="0"/>
        <v>0</v>
      </c>
      <c r="AI190" s="247">
        <f t="shared" si="1"/>
        <v>0</v>
      </c>
      <c r="AJ190" s="242"/>
      <c r="AK190" s="56"/>
      <c r="AL190" s="21"/>
    </row>
    <row r="191" spans="2:38" s="5" customFormat="1" ht="22.5" customHeight="1" x14ac:dyDescent="0.4">
      <c r="B191" s="155" t="s">
        <v>422</v>
      </c>
      <c r="C191" s="161" t="s">
        <v>49</v>
      </c>
      <c r="D191" s="290">
        <v>4</v>
      </c>
      <c r="E191" s="134" t="s">
        <v>378</v>
      </c>
      <c r="F191" s="60" t="s">
        <v>432</v>
      </c>
      <c r="G191" s="61"/>
      <c r="H191" s="62"/>
      <c r="I191" s="63">
        <v>3</v>
      </c>
      <c r="J191" s="64">
        <v>245</v>
      </c>
      <c r="K191" s="65" t="s">
        <v>433</v>
      </c>
      <c r="L191" s="47" t="s">
        <v>434</v>
      </c>
      <c r="M191" s="48">
        <v>1</v>
      </c>
      <c r="N191" s="66" t="s">
        <v>118</v>
      </c>
      <c r="O191" s="66">
        <v>0</v>
      </c>
      <c r="P191" s="66">
        <v>0</v>
      </c>
      <c r="Q191" s="66" t="s">
        <v>63</v>
      </c>
      <c r="R191" s="66">
        <v>0</v>
      </c>
      <c r="S191" s="66" t="s">
        <v>85</v>
      </c>
      <c r="T191" s="66">
        <v>0</v>
      </c>
      <c r="U191" s="48">
        <v>28</v>
      </c>
      <c r="V191" s="48">
        <v>1</v>
      </c>
      <c r="W191" s="67">
        <v>1</v>
      </c>
      <c r="X191" s="48"/>
      <c r="Y191" s="48">
        <v>20.580000000000002</v>
      </c>
      <c r="Z191" s="68">
        <v>5145</v>
      </c>
      <c r="AA191" s="149"/>
      <c r="AB191" s="69"/>
      <c r="AC191" s="69"/>
      <c r="AD191" s="69"/>
      <c r="AE191" s="70"/>
      <c r="AF191" s="71"/>
      <c r="AG191" s="70"/>
      <c r="AH191" s="55">
        <f t="shared" si="0"/>
        <v>0</v>
      </c>
      <c r="AI191" s="247">
        <f t="shared" si="1"/>
        <v>0</v>
      </c>
      <c r="AJ191" s="242"/>
      <c r="AK191" s="56"/>
      <c r="AL191" s="21"/>
    </row>
    <row r="192" spans="2:38" s="5" customFormat="1" ht="22.5" customHeight="1" x14ac:dyDescent="0.4">
      <c r="B192" s="155" t="s">
        <v>422</v>
      </c>
      <c r="C192" s="161" t="s">
        <v>49</v>
      </c>
      <c r="D192" s="290">
        <v>5</v>
      </c>
      <c r="E192" s="134" t="s">
        <v>266</v>
      </c>
      <c r="F192" s="60"/>
      <c r="G192" s="61"/>
      <c r="H192" s="62"/>
      <c r="I192" s="63">
        <v>4</v>
      </c>
      <c r="J192" s="64">
        <v>200</v>
      </c>
      <c r="K192" s="65" t="s">
        <v>435</v>
      </c>
      <c r="L192" s="47" t="s">
        <v>125</v>
      </c>
      <c r="M192" s="48">
        <v>1</v>
      </c>
      <c r="N192" s="66" t="s">
        <v>196</v>
      </c>
      <c r="O192" s="66">
        <v>0</v>
      </c>
      <c r="P192" s="66" t="s">
        <v>126</v>
      </c>
      <c r="Q192" s="66">
        <v>0</v>
      </c>
      <c r="R192" s="66">
        <v>0</v>
      </c>
      <c r="S192" s="66">
        <v>0</v>
      </c>
      <c r="T192" s="66">
        <v>0</v>
      </c>
      <c r="U192" s="48">
        <v>48</v>
      </c>
      <c r="V192" s="48">
        <v>8</v>
      </c>
      <c r="W192" s="67">
        <v>8</v>
      </c>
      <c r="X192" s="48"/>
      <c r="Y192" s="48">
        <v>307.2</v>
      </c>
      <c r="Z192" s="68">
        <v>76800</v>
      </c>
      <c r="AA192" s="149"/>
      <c r="AB192" s="69"/>
      <c r="AC192" s="69"/>
      <c r="AD192" s="69"/>
      <c r="AE192" s="70"/>
      <c r="AF192" s="71"/>
      <c r="AG192" s="70"/>
      <c r="AH192" s="55">
        <f t="shared" si="0"/>
        <v>0</v>
      </c>
      <c r="AI192" s="247">
        <f t="shared" si="1"/>
        <v>0</v>
      </c>
      <c r="AJ192" s="242"/>
      <c r="AK192" s="56"/>
      <c r="AL192" s="21"/>
    </row>
    <row r="193" spans="2:38" s="5" customFormat="1" ht="22.5" customHeight="1" x14ac:dyDescent="0.4">
      <c r="B193" s="155" t="s">
        <v>422</v>
      </c>
      <c r="C193" s="161" t="s">
        <v>49</v>
      </c>
      <c r="D193" s="290">
        <v>5</v>
      </c>
      <c r="E193" s="134" t="s">
        <v>266</v>
      </c>
      <c r="F193" s="60"/>
      <c r="G193" s="61"/>
      <c r="H193" s="62"/>
      <c r="I193" s="63">
        <v>0</v>
      </c>
      <c r="J193" s="64">
        <v>365</v>
      </c>
      <c r="K193" s="65" t="s">
        <v>430</v>
      </c>
      <c r="L193" s="47" t="s">
        <v>61</v>
      </c>
      <c r="M193" s="48">
        <v>1</v>
      </c>
      <c r="N193" s="66" t="s">
        <v>121</v>
      </c>
      <c r="O193" s="66">
        <v>0</v>
      </c>
      <c r="P193" s="66" t="s">
        <v>211</v>
      </c>
      <c r="Q193" s="66">
        <v>0</v>
      </c>
      <c r="R193" s="66">
        <v>0</v>
      </c>
      <c r="S193" s="66">
        <v>0</v>
      </c>
      <c r="T193" s="66" t="s">
        <v>64</v>
      </c>
      <c r="U193" s="48">
        <v>2.7</v>
      </c>
      <c r="V193" s="48">
        <v>3</v>
      </c>
      <c r="W193" s="67">
        <v>3</v>
      </c>
      <c r="X193" s="48"/>
      <c r="Y193" s="48">
        <v>0</v>
      </c>
      <c r="Z193" s="68">
        <v>0</v>
      </c>
      <c r="AA193" s="149"/>
      <c r="AB193" s="69"/>
      <c r="AC193" s="69"/>
      <c r="AD193" s="69"/>
      <c r="AE193" s="70"/>
      <c r="AF193" s="71"/>
      <c r="AG193" s="70"/>
      <c r="AH193" s="55">
        <f t="shared" si="0"/>
        <v>0</v>
      </c>
      <c r="AI193" s="247">
        <f t="shared" si="1"/>
        <v>0</v>
      </c>
      <c r="AJ193" s="257" t="s">
        <v>189</v>
      </c>
      <c r="AK193" s="171" t="s">
        <v>189</v>
      </c>
      <c r="AL193" s="21"/>
    </row>
    <row r="194" spans="2:38" s="5" customFormat="1" ht="22.5" customHeight="1" x14ac:dyDescent="0.4">
      <c r="B194" s="155" t="s">
        <v>422</v>
      </c>
      <c r="C194" s="161" t="s">
        <v>49</v>
      </c>
      <c r="D194" s="290">
        <v>5</v>
      </c>
      <c r="E194" s="134" t="s">
        <v>266</v>
      </c>
      <c r="F194" s="60"/>
      <c r="G194" s="61"/>
      <c r="H194" s="62"/>
      <c r="I194" s="63">
        <v>24</v>
      </c>
      <c r="J194" s="64">
        <v>365</v>
      </c>
      <c r="K194" s="65" t="s">
        <v>447</v>
      </c>
      <c r="L194" s="47" t="s">
        <v>66</v>
      </c>
      <c r="M194" s="48">
        <v>1</v>
      </c>
      <c r="N194" s="66" t="s">
        <v>207</v>
      </c>
      <c r="O194" s="66">
        <v>0</v>
      </c>
      <c r="P194" s="66">
        <v>0</v>
      </c>
      <c r="Q194" s="66" t="s">
        <v>74</v>
      </c>
      <c r="R194" s="66" t="s">
        <v>448</v>
      </c>
      <c r="S194" s="66" t="s">
        <v>69</v>
      </c>
      <c r="T194" s="66">
        <v>0</v>
      </c>
      <c r="U194" s="48">
        <v>3</v>
      </c>
      <c r="V194" s="48">
        <v>1</v>
      </c>
      <c r="W194" s="67">
        <v>1</v>
      </c>
      <c r="X194" s="48"/>
      <c r="Y194" s="48">
        <v>26.280000000000005</v>
      </c>
      <c r="Z194" s="68">
        <v>6570.0000000000009</v>
      </c>
      <c r="AA194" s="149"/>
      <c r="AB194" s="69"/>
      <c r="AC194" s="69"/>
      <c r="AD194" s="69"/>
      <c r="AE194" s="70"/>
      <c r="AF194" s="71"/>
      <c r="AG194" s="70"/>
      <c r="AH194" s="55">
        <f t="shared" si="0"/>
        <v>0</v>
      </c>
      <c r="AI194" s="247">
        <f t="shared" si="1"/>
        <v>0</v>
      </c>
      <c r="AJ194" s="257" t="s">
        <v>189</v>
      </c>
      <c r="AK194" s="171" t="s">
        <v>189</v>
      </c>
      <c r="AL194" s="21"/>
    </row>
    <row r="195" spans="2:38" s="5" customFormat="1" ht="22.5" customHeight="1" x14ac:dyDescent="0.4">
      <c r="B195" s="155" t="s">
        <v>422</v>
      </c>
      <c r="C195" s="161" t="s">
        <v>49</v>
      </c>
      <c r="D195" s="290">
        <v>5</v>
      </c>
      <c r="E195" s="134" t="s">
        <v>266</v>
      </c>
      <c r="F195" s="60"/>
      <c r="G195" s="61"/>
      <c r="H195" s="62"/>
      <c r="I195" s="63">
        <v>24</v>
      </c>
      <c r="J195" s="64">
        <v>365</v>
      </c>
      <c r="K195" s="65" t="s">
        <v>449</v>
      </c>
      <c r="L195" s="47" t="s">
        <v>66</v>
      </c>
      <c r="M195" s="48">
        <v>1</v>
      </c>
      <c r="N195" s="66" t="s">
        <v>207</v>
      </c>
      <c r="O195" s="66">
        <v>0</v>
      </c>
      <c r="P195" s="66">
        <v>0</v>
      </c>
      <c r="Q195" s="66" t="s">
        <v>74</v>
      </c>
      <c r="R195" s="66" t="s">
        <v>448</v>
      </c>
      <c r="S195" s="66" t="s">
        <v>450</v>
      </c>
      <c r="T195" s="66">
        <v>0</v>
      </c>
      <c r="U195" s="48">
        <v>3</v>
      </c>
      <c r="V195" s="48">
        <v>1</v>
      </c>
      <c r="W195" s="67">
        <v>1</v>
      </c>
      <c r="X195" s="48"/>
      <c r="Y195" s="48">
        <v>26.280000000000005</v>
      </c>
      <c r="Z195" s="68">
        <v>6570.0000000000009</v>
      </c>
      <c r="AA195" s="149"/>
      <c r="AB195" s="69"/>
      <c r="AC195" s="69"/>
      <c r="AD195" s="69"/>
      <c r="AE195" s="70"/>
      <c r="AF195" s="71"/>
      <c r="AG195" s="70"/>
      <c r="AH195" s="55">
        <f t="shared" si="0"/>
        <v>0</v>
      </c>
      <c r="AI195" s="247">
        <f t="shared" si="1"/>
        <v>0</v>
      </c>
      <c r="AJ195" s="257" t="s">
        <v>189</v>
      </c>
      <c r="AK195" s="171" t="s">
        <v>189</v>
      </c>
      <c r="AL195" s="21"/>
    </row>
    <row r="196" spans="2:38" s="5" customFormat="1" ht="22.5" customHeight="1" x14ac:dyDescent="0.4">
      <c r="B196" s="155" t="s">
        <v>422</v>
      </c>
      <c r="C196" s="161" t="s">
        <v>49</v>
      </c>
      <c r="D196" s="290" t="s">
        <v>2519</v>
      </c>
      <c r="E196" s="134" t="s">
        <v>412</v>
      </c>
      <c r="F196" s="60"/>
      <c r="G196" s="61"/>
      <c r="H196" s="62"/>
      <c r="I196" s="63">
        <v>1</v>
      </c>
      <c r="J196" s="64">
        <v>12</v>
      </c>
      <c r="K196" s="65" t="s">
        <v>451</v>
      </c>
      <c r="L196" s="47" t="s">
        <v>96</v>
      </c>
      <c r="M196" s="48">
        <v>1</v>
      </c>
      <c r="N196" s="66" t="s">
        <v>196</v>
      </c>
      <c r="O196" s="66">
        <v>0</v>
      </c>
      <c r="P196" s="66">
        <v>0</v>
      </c>
      <c r="Q196" s="66" t="s">
        <v>63</v>
      </c>
      <c r="R196" s="66">
        <v>0</v>
      </c>
      <c r="S196" s="66">
        <v>0</v>
      </c>
      <c r="T196" s="66">
        <v>0</v>
      </c>
      <c r="U196" s="48">
        <v>48</v>
      </c>
      <c r="V196" s="48">
        <v>2</v>
      </c>
      <c r="W196" s="67">
        <v>2</v>
      </c>
      <c r="X196" s="48"/>
      <c r="Y196" s="48">
        <v>1.1520000000000001</v>
      </c>
      <c r="Z196" s="68">
        <v>288.00000000000006</v>
      </c>
      <c r="AA196" s="149"/>
      <c r="AB196" s="69"/>
      <c r="AC196" s="69"/>
      <c r="AD196" s="69"/>
      <c r="AE196" s="70"/>
      <c r="AF196" s="71"/>
      <c r="AG196" s="70"/>
      <c r="AH196" s="55">
        <f t="shared" si="0"/>
        <v>0</v>
      </c>
      <c r="AI196" s="247">
        <f t="shared" si="1"/>
        <v>0</v>
      </c>
      <c r="AJ196" s="242"/>
      <c r="AK196" s="56"/>
      <c r="AL196" s="21"/>
    </row>
    <row r="197" spans="2:38" s="5" customFormat="1" ht="22.5" customHeight="1" x14ac:dyDescent="0.4">
      <c r="B197" s="155" t="s">
        <v>422</v>
      </c>
      <c r="C197" s="161" t="s">
        <v>49</v>
      </c>
      <c r="D197" s="290" t="s">
        <v>2520</v>
      </c>
      <c r="E197" s="134" t="s">
        <v>414</v>
      </c>
      <c r="F197" s="60"/>
      <c r="G197" s="61"/>
      <c r="H197" s="62"/>
      <c r="I197" s="63">
        <v>1</v>
      </c>
      <c r="J197" s="64">
        <v>12</v>
      </c>
      <c r="K197" s="65" t="s">
        <v>175</v>
      </c>
      <c r="L197" s="47" t="s">
        <v>176</v>
      </c>
      <c r="M197" s="48">
        <v>0</v>
      </c>
      <c r="N197" s="66">
        <v>0</v>
      </c>
      <c r="O197" s="66">
        <v>0</v>
      </c>
      <c r="P197" s="66">
        <v>0</v>
      </c>
      <c r="Q197" s="66">
        <v>0</v>
      </c>
      <c r="R197" s="66">
        <v>0</v>
      </c>
      <c r="S197" s="66">
        <v>0</v>
      </c>
      <c r="T197" s="66">
        <v>0</v>
      </c>
      <c r="U197" s="48">
        <v>0</v>
      </c>
      <c r="V197" s="48"/>
      <c r="W197" s="67" t="s">
        <v>175</v>
      </c>
      <c r="X197" s="48"/>
      <c r="Y197" s="48" t="s">
        <v>175</v>
      </c>
      <c r="Z197" s="68" t="s">
        <v>175</v>
      </c>
      <c r="AA197" s="149"/>
      <c r="AB197" s="69"/>
      <c r="AC197" s="69"/>
      <c r="AD197" s="69"/>
      <c r="AE197" s="70"/>
      <c r="AF197" s="71"/>
      <c r="AG197" s="70"/>
      <c r="AH197" s="55">
        <f t="shared" ref="AH197" si="2">(AF197/1000)*I197*J197*AG197</f>
        <v>0</v>
      </c>
      <c r="AI197" s="247">
        <f t="shared" ref="AI197" si="3">AH197*$E$4*$E$3</f>
        <v>0</v>
      </c>
      <c r="AJ197" s="242"/>
      <c r="AK197" s="56"/>
      <c r="AL197" s="21"/>
    </row>
    <row r="198" spans="2:38" s="5" customFormat="1" ht="22.5" customHeight="1" x14ac:dyDescent="0.4">
      <c r="B198" s="155" t="s">
        <v>422</v>
      </c>
      <c r="C198" s="161" t="s">
        <v>49</v>
      </c>
      <c r="D198" s="290">
        <v>6</v>
      </c>
      <c r="E198" s="134" t="s">
        <v>376</v>
      </c>
      <c r="F198" s="60" t="s">
        <v>103</v>
      </c>
      <c r="G198" s="61"/>
      <c r="H198" s="62"/>
      <c r="I198" s="63">
        <v>3</v>
      </c>
      <c r="J198" s="64">
        <v>245</v>
      </c>
      <c r="K198" s="65" t="s">
        <v>436</v>
      </c>
      <c r="L198" s="47" t="s">
        <v>108</v>
      </c>
      <c r="M198" s="48">
        <v>1</v>
      </c>
      <c r="N198" s="66" t="s">
        <v>437</v>
      </c>
      <c r="O198" s="66">
        <v>0</v>
      </c>
      <c r="P198" s="66" t="s">
        <v>438</v>
      </c>
      <c r="Q198" s="66" t="s">
        <v>439</v>
      </c>
      <c r="R198" s="66">
        <v>0</v>
      </c>
      <c r="S198" s="66" t="s">
        <v>440</v>
      </c>
      <c r="T198" s="66">
        <v>0</v>
      </c>
      <c r="U198" s="48">
        <v>36</v>
      </c>
      <c r="V198" s="48">
        <v>1</v>
      </c>
      <c r="W198" s="67">
        <v>1</v>
      </c>
      <c r="X198" s="48"/>
      <c r="Y198" s="48">
        <v>26.459999999999997</v>
      </c>
      <c r="Z198" s="68">
        <v>6614.9999999999991</v>
      </c>
      <c r="AA198" s="149"/>
      <c r="AB198" s="69"/>
      <c r="AC198" s="69"/>
      <c r="AD198" s="69"/>
      <c r="AE198" s="70"/>
      <c r="AF198" s="71"/>
      <c r="AG198" s="70"/>
      <c r="AH198" s="55">
        <f t="shared" si="0"/>
        <v>0</v>
      </c>
      <c r="AI198" s="247">
        <f t="shared" si="1"/>
        <v>0</v>
      </c>
      <c r="AJ198" s="242"/>
      <c r="AK198" s="56"/>
      <c r="AL198" s="21"/>
    </row>
    <row r="199" spans="2:38" s="5" customFormat="1" ht="22.5" customHeight="1" x14ac:dyDescent="0.4">
      <c r="B199" s="155" t="s">
        <v>422</v>
      </c>
      <c r="C199" s="161" t="s">
        <v>49</v>
      </c>
      <c r="D199" s="290">
        <v>6</v>
      </c>
      <c r="E199" s="134" t="s">
        <v>376</v>
      </c>
      <c r="F199" s="60" t="s">
        <v>103</v>
      </c>
      <c r="G199" s="61"/>
      <c r="H199" s="62"/>
      <c r="I199" s="63">
        <v>3</v>
      </c>
      <c r="J199" s="64">
        <v>245</v>
      </c>
      <c r="K199" s="65" t="s">
        <v>428</v>
      </c>
      <c r="L199" s="47" t="s">
        <v>52</v>
      </c>
      <c r="M199" s="48">
        <v>1</v>
      </c>
      <c r="N199" s="66" t="s">
        <v>105</v>
      </c>
      <c r="O199" s="66">
        <v>0</v>
      </c>
      <c r="P199" s="66" t="s">
        <v>88</v>
      </c>
      <c r="Q199" s="66">
        <v>0</v>
      </c>
      <c r="R199" s="66">
        <v>0</v>
      </c>
      <c r="S199" s="66">
        <v>0</v>
      </c>
      <c r="T199" s="66">
        <v>0</v>
      </c>
      <c r="U199" s="48">
        <v>27</v>
      </c>
      <c r="V199" s="48">
        <v>2</v>
      </c>
      <c r="W199" s="67">
        <v>2</v>
      </c>
      <c r="X199" s="48"/>
      <c r="Y199" s="48">
        <v>39.69</v>
      </c>
      <c r="Z199" s="68">
        <v>9922.5</v>
      </c>
      <c r="AA199" s="149"/>
      <c r="AB199" s="69"/>
      <c r="AC199" s="69"/>
      <c r="AD199" s="69"/>
      <c r="AE199" s="70"/>
      <c r="AF199" s="71"/>
      <c r="AG199" s="70"/>
      <c r="AH199" s="55">
        <f t="shared" si="0"/>
        <v>0</v>
      </c>
      <c r="AI199" s="247">
        <f t="shared" si="1"/>
        <v>0</v>
      </c>
      <c r="AJ199" s="242"/>
      <c r="AK199" s="56"/>
      <c r="AL199" s="21"/>
    </row>
    <row r="200" spans="2:38" s="5" customFormat="1" ht="22.5" customHeight="1" x14ac:dyDescent="0.4">
      <c r="B200" s="155" t="s">
        <v>422</v>
      </c>
      <c r="C200" s="161" t="s">
        <v>49</v>
      </c>
      <c r="D200" s="290">
        <v>6</v>
      </c>
      <c r="E200" s="134" t="s">
        <v>376</v>
      </c>
      <c r="F200" s="60" t="s">
        <v>103</v>
      </c>
      <c r="G200" s="61"/>
      <c r="H200" s="62"/>
      <c r="I200" s="63">
        <v>3</v>
      </c>
      <c r="J200" s="64">
        <v>245</v>
      </c>
      <c r="K200" s="65" t="s">
        <v>441</v>
      </c>
      <c r="L200" s="47" t="s">
        <v>125</v>
      </c>
      <c r="M200" s="48">
        <v>1</v>
      </c>
      <c r="N200" s="66" t="s">
        <v>196</v>
      </c>
      <c r="O200" s="66">
        <v>0</v>
      </c>
      <c r="P200" s="66" t="s">
        <v>126</v>
      </c>
      <c r="Q200" s="66" t="s">
        <v>442</v>
      </c>
      <c r="R200" s="66">
        <v>0</v>
      </c>
      <c r="S200" s="66">
        <v>0</v>
      </c>
      <c r="T200" s="66">
        <v>0</v>
      </c>
      <c r="U200" s="48">
        <v>48</v>
      </c>
      <c r="V200" s="48">
        <v>1</v>
      </c>
      <c r="W200" s="67">
        <v>1</v>
      </c>
      <c r="X200" s="48"/>
      <c r="Y200" s="48">
        <v>35.28</v>
      </c>
      <c r="Z200" s="68">
        <v>8820</v>
      </c>
      <c r="AA200" s="149"/>
      <c r="AB200" s="69"/>
      <c r="AC200" s="69"/>
      <c r="AD200" s="69"/>
      <c r="AE200" s="70"/>
      <c r="AF200" s="71"/>
      <c r="AG200" s="70"/>
      <c r="AH200" s="55">
        <f t="shared" si="0"/>
        <v>0</v>
      </c>
      <c r="AI200" s="247">
        <f t="shared" si="1"/>
        <v>0</v>
      </c>
      <c r="AJ200" s="242"/>
      <c r="AK200" s="56"/>
      <c r="AL200" s="21"/>
    </row>
    <row r="201" spans="2:38" s="5" customFormat="1" ht="22.5" customHeight="1" x14ac:dyDescent="0.4">
      <c r="B201" s="155" t="s">
        <v>422</v>
      </c>
      <c r="C201" s="161" t="s">
        <v>49</v>
      </c>
      <c r="D201" s="290">
        <v>6</v>
      </c>
      <c r="E201" s="134" t="s">
        <v>376</v>
      </c>
      <c r="F201" s="60" t="s">
        <v>103</v>
      </c>
      <c r="G201" s="61"/>
      <c r="H201" s="62"/>
      <c r="I201" s="63">
        <v>3</v>
      </c>
      <c r="J201" s="64">
        <v>245</v>
      </c>
      <c r="K201" s="65" t="s">
        <v>443</v>
      </c>
      <c r="L201" s="47" t="s">
        <v>125</v>
      </c>
      <c r="M201" s="48">
        <v>1</v>
      </c>
      <c r="N201" s="66" t="s">
        <v>196</v>
      </c>
      <c r="O201" s="66">
        <v>0</v>
      </c>
      <c r="P201" s="66" t="s">
        <v>126</v>
      </c>
      <c r="Q201" s="66" t="s">
        <v>444</v>
      </c>
      <c r="R201" s="66">
        <v>0</v>
      </c>
      <c r="S201" s="66">
        <v>0</v>
      </c>
      <c r="T201" s="66">
        <v>0</v>
      </c>
      <c r="U201" s="48">
        <v>48</v>
      </c>
      <c r="V201" s="48">
        <v>1</v>
      </c>
      <c r="W201" s="67">
        <v>1</v>
      </c>
      <c r="X201" s="48"/>
      <c r="Y201" s="48">
        <v>35.28</v>
      </c>
      <c r="Z201" s="68">
        <v>8820</v>
      </c>
      <c r="AA201" s="149"/>
      <c r="AB201" s="69"/>
      <c r="AC201" s="69"/>
      <c r="AD201" s="69"/>
      <c r="AE201" s="70"/>
      <c r="AF201" s="71"/>
      <c r="AG201" s="70"/>
      <c r="AH201" s="55">
        <f t="shared" si="0"/>
        <v>0</v>
      </c>
      <c r="AI201" s="247">
        <f t="shared" si="1"/>
        <v>0</v>
      </c>
      <c r="AJ201" s="242"/>
      <c r="AK201" s="56"/>
      <c r="AL201" s="21"/>
    </row>
    <row r="202" spans="2:38" s="5" customFormat="1" ht="22.5" customHeight="1" x14ac:dyDescent="0.4">
      <c r="B202" s="155" t="s">
        <v>422</v>
      </c>
      <c r="C202" s="161" t="s">
        <v>49</v>
      </c>
      <c r="D202" s="290">
        <v>6</v>
      </c>
      <c r="E202" s="134" t="s">
        <v>376</v>
      </c>
      <c r="F202" s="60" t="s">
        <v>103</v>
      </c>
      <c r="G202" s="61"/>
      <c r="H202" s="62"/>
      <c r="I202" s="63">
        <v>3</v>
      </c>
      <c r="J202" s="64">
        <v>245</v>
      </c>
      <c r="K202" s="65" t="s">
        <v>445</v>
      </c>
      <c r="L202" s="47" t="s">
        <v>125</v>
      </c>
      <c r="M202" s="48">
        <v>1</v>
      </c>
      <c r="N202" s="66" t="s">
        <v>196</v>
      </c>
      <c r="O202" s="66">
        <v>0</v>
      </c>
      <c r="P202" s="66" t="s">
        <v>126</v>
      </c>
      <c r="Q202" s="66" t="s">
        <v>446</v>
      </c>
      <c r="R202" s="66">
        <v>0</v>
      </c>
      <c r="S202" s="66">
        <v>0</v>
      </c>
      <c r="T202" s="66">
        <v>0</v>
      </c>
      <c r="U202" s="48">
        <v>48</v>
      </c>
      <c r="V202" s="48">
        <v>1</v>
      </c>
      <c r="W202" s="67">
        <v>1</v>
      </c>
      <c r="X202" s="48"/>
      <c r="Y202" s="48">
        <v>35.28</v>
      </c>
      <c r="Z202" s="68">
        <v>8820</v>
      </c>
      <c r="AA202" s="149"/>
      <c r="AB202" s="69"/>
      <c r="AC202" s="69"/>
      <c r="AD202" s="69"/>
      <c r="AE202" s="70"/>
      <c r="AF202" s="71"/>
      <c r="AG202" s="70"/>
      <c r="AH202" s="55">
        <f t="shared" si="0"/>
        <v>0</v>
      </c>
      <c r="AI202" s="247">
        <f t="shared" si="1"/>
        <v>0</v>
      </c>
      <c r="AJ202" s="242"/>
      <c r="AK202" s="56"/>
      <c r="AL202" s="21"/>
    </row>
    <row r="203" spans="2:38" s="5" customFormat="1" ht="22.5" customHeight="1" x14ac:dyDescent="0.4">
      <c r="B203" s="155" t="s">
        <v>422</v>
      </c>
      <c r="C203" s="161" t="s">
        <v>49</v>
      </c>
      <c r="D203" s="290">
        <v>6</v>
      </c>
      <c r="E203" s="134" t="s">
        <v>376</v>
      </c>
      <c r="F203" s="60" t="s">
        <v>432</v>
      </c>
      <c r="G203" s="61"/>
      <c r="H203" s="62"/>
      <c r="I203" s="63">
        <v>3</v>
      </c>
      <c r="J203" s="64">
        <v>245</v>
      </c>
      <c r="K203" s="65" t="s">
        <v>433</v>
      </c>
      <c r="L203" s="47" t="s">
        <v>434</v>
      </c>
      <c r="M203" s="48">
        <v>1</v>
      </c>
      <c r="N203" s="66" t="s">
        <v>118</v>
      </c>
      <c r="O203" s="66">
        <v>0</v>
      </c>
      <c r="P203" s="66">
        <v>0</v>
      </c>
      <c r="Q203" s="66" t="s">
        <v>63</v>
      </c>
      <c r="R203" s="66">
        <v>0</v>
      </c>
      <c r="S203" s="66" t="s">
        <v>85</v>
      </c>
      <c r="T203" s="66">
        <v>0</v>
      </c>
      <c r="U203" s="48">
        <v>28</v>
      </c>
      <c r="V203" s="48">
        <v>1</v>
      </c>
      <c r="W203" s="67">
        <v>1</v>
      </c>
      <c r="X203" s="48"/>
      <c r="Y203" s="48">
        <v>20.580000000000002</v>
      </c>
      <c r="Z203" s="68">
        <v>5145</v>
      </c>
      <c r="AA203" s="149"/>
      <c r="AB203" s="69"/>
      <c r="AC203" s="69"/>
      <c r="AD203" s="69"/>
      <c r="AE203" s="70"/>
      <c r="AF203" s="71"/>
      <c r="AG203" s="70"/>
      <c r="AH203" s="55">
        <f t="shared" si="0"/>
        <v>0</v>
      </c>
      <c r="AI203" s="247">
        <f t="shared" si="1"/>
        <v>0</v>
      </c>
      <c r="AJ203" s="242"/>
      <c r="AK203" s="56"/>
      <c r="AL203" s="21"/>
    </row>
    <row r="204" spans="2:38" s="5" customFormat="1" ht="22.5" customHeight="1" x14ac:dyDescent="0.4">
      <c r="B204" s="155" t="s">
        <v>422</v>
      </c>
      <c r="C204" s="161" t="s">
        <v>49</v>
      </c>
      <c r="D204" s="290">
        <v>7</v>
      </c>
      <c r="E204" s="134" t="s">
        <v>349</v>
      </c>
      <c r="F204" s="60" t="s">
        <v>103</v>
      </c>
      <c r="G204" s="61"/>
      <c r="H204" s="62"/>
      <c r="I204" s="63">
        <v>3</v>
      </c>
      <c r="J204" s="64">
        <v>245</v>
      </c>
      <c r="K204" s="65" t="s">
        <v>428</v>
      </c>
      <c r="L204" s="47" t="s">
        <v>52</v>
      </c>
      <c r="M204" s="48">
        <v>1</v>
      </c>
      <c r="N204" s="66" t="s">
        <v>105</v>
      </c>
      <c r="O204" s="66">
        <v>0</v>
      </c>
      <c r="P204" s="66" t="s">
        <v>88</v>
      </c>
      <c r="Q204" s="66">
        <v>0</v>
      </c>
      <c r="R204" s="66">
        <v>0</v>
      </c>
      <c r="S204" s="66">
        <v>0</v>
      </c>
      <c r="T204" s="66">
        <v>0</v>
      </c>
      <c r="U204" s="48">
        <v>27</v>
      </c>
      <c r="V204" s="48">
        <v>3</v>
      </c>
      <c r="W204" s="67">
        <v>3</v>
      </c>
      <c r="X204" s="48"/>
      <c r="Y204" s="48">
        <v>59.534999999999997</v>
      </c>
      <c r="Z204" s="68">
        <v>14883.75</v>
      </c>
      <c r="AA204" s="149"/>
      <c r="AB204" s="69"/>
      <c r="AC204" s="69"/>
      <c r="AD204" s="69"/>
      <c r="AE204" s="70"/>
      <c r="AF204" s="71"/>
      <c r="AG204" s="70"/>
      <c r="AH204" s="55">
        <f t="shared" si="0"/>
        <v>0</v>
      </c>
      <c r="AI204" s="247">
        <f t="shared" si="1"/>
        <v>0</v>
      </c>
      <c r="AJ204" s="242"/>
      <c r="AK204" s="56"/>
      <c r="AL204" s="21"/>
    </row>
    <row r="205" spans="2:38" s="5" customFormat="1" ht="22.5" customHeight="1" x14ac:dyDescent="0.4">
      <c r="B205" s="155" t="s">
        <v>422</v>
      </c>
      <c r="C205" s="161" t="s">
        <v>49</v>
      </c>
      <c r="D205" s="290">
        <v>7</v>
      </c>
      <c r="E205" s="134" t="s">
        <v>349</v>
      </c>
      <c r="F205" s="60" t="s">
        <v>103</v>
      </c>
      <c r="G205" s="61"/>
      <c r="H205" s="62"/>
      <c r="I205" s="63">
        <v>3</v>
      </c>
      <c r="J205" s="64">
        <v>245</v>
      </c>
      <c r="K205" s="65" t="s">
        <v>435</v>
      </c>
      <c r="L205" s="47" t="s">
        <v>125</v>
      </c>
      <c r="M205" s="48">
        <v>1</v>
      </c>
      <c r="N205" s="66" t="s">
        <v>196</v>
      </c>
      <c r="O205" s="66">
        <v>0</v>
      </c>
      <c r="P205" s="66" t="s">
        <v>126</v>
      </c>
      <c r="Q205" s="66">
        <v>0</v>
      </c>
      <c r="R205" s="66">
        <v>0</v>
      </c>
      <c r="S205" s="66">
        <v>0</v>
      </c>
      <c r="T205" s="66">
        <v>0</v>
      </c>
      <c r="U205" s="48">
        <v>48</v>
      </c>
      <c r="V205" s="48">
        <v>2</v>
      </c>
      <c r="W205" s="67">
        <v>2</v>
      </c>
      <c r="X205" s="48"/>
      <c r="Y205" s="48">
        <v>70.56</v>
      </c>
      <c r="Z205" s="68">
        <v>17640</v>
      </c>
      <c r="AA205" s="149"/>
      <c r="AB205" s="69"/>
      <c r="AC205" s="69"/>
      <c r="AD205" s="69"/>
      <c r="AE205" s="70"/>
      <c r="AF205" s="71"/>
      <c r="AG205" s="70"/>
      <c r="AH205" s="55">
        <f t="shared" si="0"/>
        <v>0</v>
      </c>
      <c r="AI205" s="247">
        <f t="shared" si="1"/>
        <v>0</v>
      </c>
      <c r="AJ205" s="242"/>
      <c r="AK205" s="56"/>
      <c r="AL205" s="21"/>
    </row>
    <row r="206" spans="2:38" s="5" customFormat="1" ht="22.5" customHeight="1" x14ac:dyDescent="0.4">
      <c r="B206" s="155" t="s">
        <v>422</v>
      </c>
      <c r="C206" s="161" t="s">
        <v>49</v>
      </c>
      <c r="D206" s="290">
        <v>7</v>
      </c>
      <c r="E206" s="134" t="s">
        <v>349</v>
      </c>
      <c r="F206" s="60" t="s">
        <v>432</v>
      </c>
      <c r="G206" s="61"/>
      <c r="H206" s="62"/>
      <c r="I206" s="63">
        <v>3</v>
      </c>
      <c r="J206" s="64">
        <v>245</v>
      </c>
      <c r="K206" s="65" t="s">
        <v>433</v>
      </c>
      <c r="L206" s="47" t="s">
        <v>434</v>
      </c>
      <c r="M206" s="48">
        <v>1</v>
      </c>
      <c r="N206" s="66" t="s">
        <v>118</v>
      </c>
      <c r="O206" s="66">
        <v>0</v>
      </c>
      <c r="P206" s="66">
        <v>0</v>
      </c>
      <c r="Q206" s="66" t="s">
        <v>63</v>
      </c>
      <c r="R206" s="66">
        <v>0</v>
      </c>
      <c r="S206" s="66" t="s">
        <v>85</v>
      </c>
      <c r="T206" s="66">
        <v>0</v>
      </c>
      <c r="U206" s="48">
        <v>28</v>
      </c>
      <c r="V206" s="48">
        <v>2</v>
      </c>
      <c r="W206" s="67">
        <v>2</v>
      </c>
      <c r="X206" s="48"/>
      <c r="Y206" s="48">
        <v>41.160000000000004</v>
      </c>
      <c r="Z206" s="68">
        <v>10290</v>
      </c>
      <c r="AA206" s="149"/>
      <c r="AB206" s="69"/>
      <c r="AC206" s="69"/>
      <c r="AD206" s="69"/>
      <c r="AE206" s="70"/>
      <c r="AF206" s="71"/>
      <c r="AG206" s="70"/>
      <c r="AH206" s="55">
        <f t="shared" si="0"/>
        <v>0</v>
      </c>
      <c r="AI206" s="247">
        <f t="shared" si="1"/>
        <v>0</v>
      </c>
      <c r="AJ206" s="242"/>
      <c r="AK206" s="56"/>
      <c r="AL206" s="21"/>
    </row>
    <row r="207" spans="2:38" s="5" customFormat="1" ht="22.5" customHeight="1" x14ac:dyDescent="0.4">
      <c r="B207" s="155" t="s">
        <v>422</v>
      </c>
      <c r="C207" s="161" t="s">
        <v>49</v>
      </c>
      <c r="D207" s="290">
        <v>8</v>
      </c>
      <c r="E207" s="134" t="s">
        <v>452</v>
      </c>
      <c r="F207" s="59"/>
      <c r="G207" s="163"/>
      <c r="H207" s="164"/>
      <c r="I207" s="165">
        <v>1</v>
      </c>
      <c r="J207" s="166">
        <v>245</v>
      </c>
      <c r="K207" s="167" t="s">
        <v>453</v>
      </c>
      <c r="L207" s="168" t="s">
        <v>96</v>
      </c>
      <c r="M207" s="67">
        <v>1</v>
      </c>
      <c r="N207" s="169" t="s">
        <v>196</v>
      </c>
      <c r="O207" s="169">
        <v>0</v>
      </c>
      <c r="P207" s="169">
        <v>0</v>
      </c>
      <c r="Q207" s="169" t="s">
        <v>63</v>
      </c>
      <c r="R207" s="169">
        <v>0</v>
      </c>
      <c r="S207" s="169" t="s">
        <v>454</v>
      </c>
      <c r="T207" s="169">
        <v>0</v>
      </c>
      <c r="U207" s="67">
        <v>48</v>
      </c>
      <c r="V207" s="67">
        <v>10</v>
      </c>
      <c r="W207" s="67">
        <v>10</v>
      </c>
      <c r="X207" s="67"/>
      <c r="Y207" s="67">
        <v>117.6</v>
      </c>
      <c r="Z207" s="172">
        <v>29400</v>
      </c>
      <c r="AA207" s="149"/>
      <c r="AB207" s="69"/>
      <c r="AC207" s="69"/>
      <c r="AD207" s="69"/>
      <c r="AE207" s="70"/>
      <c r="AF207" s="71"/>
      <c r="AG207" s="70"/>
      <c r="AH207" s="70">
        <f t="shared" si="0"/>
        <v>0</v>
      </c>
      <c r="AI207" s="96">
        <f t="shared" si="1"/>
        <v>0</v>
      </c>
      <c r="AJ207" s="242"/>
      <c r="AK207" s="56"/>
      <c r="AL207" s="21"/>
    </row>
    <row r="208" spans="2:38" s="5" customFormat="1" ht="22.5" customHeight="1" x14ac:dyDescent="0.4">
      <c r="B208" s="155" t="s">
        <v>422</v>
      </c>
      <c r="C208" s="161" t="s">
        <v>49</v>
      </c>
      <c r="D208" s="290">
        <v>9</v>
      </c>
      <c r="E208" s="134" t="s">
        <v>455</v>
      </c>
      <c r="F208" s="60"/>
      <c r="G208" s="61"/>
      <c r="H208" s="62"/>
      <c r="I208" s="63">
        <v>1</v>
      </c>
      <c r="J208" s="64">
        <v>12</v>
      </c>
      <c r="K208" s="65" t="s">
        <v>456</v>
      </c>
      <c r="L208" s="47" t="s">
        <v>457</v>
      </c>
      <c r="M208" s="48">
        <v>1</v>
      </c>
      <c r="N208" s="66" t="s">
        <v>196</v>
      </c>
      <c r="O208" s="66">
        <v>0</v>
      </c>
      <c r="P208" s="66">
        <v>0</v>
      </c>
      <c r="Q208" s="66" t="s">
        <v>63</v>
      </c>
      <c r="R208" s="66">
        <v>0</v>
      </c>
      <c r="S208" s="66">
        <v>0</v>
      </c>
      <c r="T208" s="66">
        <v>0</v>
      </c>
      <c r="U208" s="48">
        <v>48</v>
      </c>
      <c r="V208" s="48">
        <v>3</v>
      </c>
      <c r="W208" s="48">
        <v>3</v>
      </c>
      <c r="X208" s="48"/>
      <c r="Y208" s="48">
        <v>1.7280000000000002</v>
      </c>
      <c r="Z208" s="68">
        <v>432</v>
      </c>
      <c r="AA208" s="149"/>
      <c r="AB208" s="69"/>
      <c r="AC208" s="69"/>
      <c r="AD208" s="69"/>
      <c r="AE208" s="70"/>
      <c r="AF208" s="71"/>
      <c r="AG208" s="70"/>
      <c r="AH208" s="55">
        <f t="shared" si="0"/>
        <v>0</v>
      </c>
      <c r="AI208" s="247">
        <f t="shared" si="1"/>
        <v>0</v>
      </c>
      <c r="AJ208" s="242"/>
      <c r="AK208" s="56"/>
      <c r="AL208" s="21"/>
    </row>
    <row r="209" spans="2:38" s="5" customFormat="1" ht="22.5" customHeight="1" x14ac:dyDescent="0.4">
      <c r="B209" s="155" t="s">
        <v>422</v>
      </c>
      <c r="C209" s="161" t="s">
        <v>49</v>
      </c>
      <c r="D209" s="290">
        <v>10</v>
      </c>
      <c r="E209" s="134" t="s">
        <v>458</v>
      </c>
      <c r="F209" s="60" t="s">
        <v>111</v>
      </c>
      <c r="G209" s="61"/>
      <c r="H209" s="62"/>
      <c r="I209" s="63">
        <v>1</v>
      </c>
      <c r="J209" s="64">
        <v>12</v>
      </c>
      <c r="K209" s="65" t="s">
        <v>459</v>
      </c>
      <c r="L209" s="47" t="s">
        <v>460</v>
      </c>
      <c r="M209" s="48">
        <v>1</v>
      </c>
      <c r="N209" s="66" t="s">
        <v>196</v>
      </c>
      <c r="O209" s="66">
        <v>0</v>
      </c>
      <c r="P209" s="66">
        <v>0</v>
      </c>
      <c r="Q209" s="66" t="s">
        <v>63</v>
      </c>
      <c r="R209" s="66">
        <v>0</v>
      </c>
      <c r="S209" s="66">
        <v>0</v>
      </c>
      <c r="T209" s="66">
        <v>0</v>
      </c>
      <c r="U209" s="48">
        <v>48</v>
      </c>
      <c r="V209" s="48">
        <v>1</v>
      </c>
      <c r="W209" s="67">
        <v>1</v>
      </c>
      <c r="X209" s="48"/>
      <c r="Y209" s="48">
        <v>0.57600000000000007</v>
      </c>
      <c r="Z209" s="68">
        <v>144.00000000000003</v>
      </c>
      <c r="AA209" s="149"/>
      <c r="AB209" s="69"/>
      <c r="AC209" s="69"/>
      <c r="AD209" s="69"/>
      <c r="AE209" s="70"/>
      <c r="AF209" s="71"/>
      <c r="AG209" s="70"/>
      <c r="AH209" s="55">
        <f t="shared" si="0"/>
        <v>0</v>
      </c>
      <c r="AI209" s="247">
        <f t="shared" si="1"/>
        <v>0</v>
      </c>
      <c r="AJ209" s="242"/>
      <c r="AK209" s="56"/>
      <c r="AL209" s="21"/>
    </row>
    <row r="210" spans="2:38" s="5" customFormat="1" ht="22.5" customHeight="1" x14ac:dyDescent="0.4">
      <c r="B210" s="155" t="s">
        <v>422</v>
      </c>
      <c r="C210" s="161" t="s">
        <v>49</v>
      </c>
      <c r="D210" s="290">
        <v>11</v>
      </c>
      <c r="E210" s="134" t="s">
        <v>461</v>
      </c>
      <c r="F210" s="60"/>
      <c r="G210" s="61"/>
      <c r="H210" s="62"/>
      <c r="I210" s="63">
        <v>1</v>
      </c>
      <c r="J210" s="64">
        <v>200</v>
      </c>
      <c r="K210" s="65" t="s">
        <v>436</v>
      </c>
      <c r="L210" s="47" t="s">
        <v>108</v>
      </c>
      <c r="M210" s="48">
        <v>1</v>
      </c>
      <c r="N210" s="66" t="s">
        <v>437</v>
      </c>
      <c r="O210" s="66">
        <v>0</v>
      </c>
      <c r="P210" s="66" t="s">
        <v>438</v>
      </c>
      <c r="Q210" s="66" t="s">
        <v>439</v>
      </c>
      <c r="R210" s="66">
        <v>0</v>
      </c>
      <c r="S210" s="66" t="s">
        <v>440</v>
      </c>
      <c r="T210" s="66">
        <v>0</v>
      </c>
      <c r="U210" s="48">
        <v>36</v>
      </c>
      <c r="V210" s="48">
        <v>1</v>
      </c>
      <c r="W210" s="67">
        <v>1</v>
      </c>
      <c r="X210" s="48"/>
      <c r="Y210" s="48">
        <v>7.1999999999999993</v>
      </c>
      <c r="Z210" s="68">
        <v>1799.9999999999998</v>
      </c>
      <c r="AA210" s="149"/>
      <c r="AB210" s="69"/>
      <c r="AC210" s="69"/>
      <c r="AD210" s="69"/>
      <c r="AE210" s="70"/>
      <c r="AF210" s="71"/>
      <c r="AG210" s="70"/>
      <c r="AH210" s="55">
        <f t="shared" si="0"/>
        <v>0</v>
      </c>
      <c r="AI210" s="247">
        <f t="shared" si="1"/>
        <v>0</v>
      </c>
      <c r="AJ210" s="242"/>
      <c r="AK210" s="56"/>
      <c r="AL210" s="21"/>
    </row>
    <row r="211" spans="2:38" s="5" customFormat="1" ht="22.5" customHeight="1" x14ac:dyDescent="0.4">
      <c r="B211" s="155" t="s">
        <v>422</v>
      </c>
      <c r="C211" s="161" t="s">
        <v>49</v>
      </c>
      <c r="D211" s="290">
        <v>12</v>
      </c>
      <c r="E211" s="134" t="s">
        <v>462</v>
      </c>
      <c r="F211" s="60"/>
      <c r="G211" s="61"/>
      <c r="H211" s="62"/>
      <c r="I211" s="63">
        <v>4</v>
      </c>
      <c r="J211" s="64">
        <v>200</v>
      </c>
      <c r="K211" s="65" t="s">
        <v>463</v>
      </c>
      <c r="L211" s="47" t="s">
        <v>457</v>
      </c>
      <c r="M211" s="48">
        <v>2</v>
      </c>
      <c r="N211" s="66" t="s">
        <v>196</v>
      </c>
      <c r="O211" s="66">
        <v>0</v>
      </c>
      <c r="P211" s="66">
        <v>0</v>
      </c>
      <c r="Q211" s="66" t="s">
        <v>63</v>
      </c>
      <c r="R211" s="66">
        <v>0</v>
      </c>
      <c r="S211" s="66">
        <v>0</v>
      </c>
      <c r="T211" s="66">
        <v>0</v>
      </c>
      <c r="U211" s="48">
        <v>48</v>
      </c>
      <c r="V211" s="48">
        <v>14</v>
      </c>
      <c r="W211" s="67">
        <v>28</v>
      </c>
      <c r="X211" s="48"/>
      <c r="Y211" s="48">
        <v>1075.2</v>
      </c>
      <c r="Z211" s="68">
        <v>268800</v>
      </c>
      <c r="AA211" s="149"/>
      <c r="AB211" s="69"/>
      <c r="AC211" s="69"/>
      <c r="AD211" s="69"/>
      <c r="AE211" s="70"/>
      <c r="AF211" s="71"/>
      <c r="AG211" s="70"/>
      <c r="AH211" s="55">
        <f t="shared" si="0"/>
        <v>0</v>
      </c>
      <c r="AI211" s="247">
        <f t="shared" si="1"/>
        <v>0</v>
      </c>
      <c r="AJ211" s="242"/>
      <c r="AK211" s="56"/>
      <c r="AL211" s="21"/>
    </row>
    <row r="212" spans="2:38" s="5" customFormat="1" ht="22.5" customHeight="1" x14ac:dyDescent="0.4">
      <c r="B212" s="155" t="s">
        <v>422</v>
      </c>
      <c r="C212" s="161" t="s">
        <v>49</v>
      </c>
      <c r="D212" s="290">
        <v>12</v>
      </c>
      <c r="E212" s="134" t="s">
        <v>462</v>
      </c>
      <c r="F212" s="60"/>
      <c r="G212" s="61"/>
      <c r="H212" s="62" t="s">
        <v>2523</v>
      </c>
      <c r="I212" s="63">
        <v>4</v>
      </c>
      <c r="J212" s="64">
        <v>200</v>
      </c>
      <c r="K212" s="65" t="s">
        <v>464</v>
      </c>
      <c r="L212" s="47" t="s">
        <v>465</v>
      </c>
      <c r="M212" s="48">
        <v>9</v>
      </c>
      <c r="N212" s="66" t="s">
        <v>466</v>
      </c>
      <c r="O212" s="66">
        <v>0</v>
      </c>
      <c r="P212" s="66">
        <v>0</v>
      </c>
      <c r="Q212" s="66">
        <v>0</v>
      </c>
      <c r="R212" s="66" t="s">
        <v>467</v>
      </c>
      <c r="S212" s="66">
        <v>0</v>
      </c>
      <c r="T212" s="66">
        <v>0</v>
      </c>
      <c r="U212" s="48">
        <v>150</v>
      </c>
      <c r="V212" s="48">
        <v>6</v>
      </c>
      <c r="W212" s="67">
        <v>54</v>
      </c>
      <c r="X212" s="48"/>
      <c r="Y212" s="48">
        <v>6480</v>
      </c>
      <c r="Z212" s="68">
        <v>1620000</v>
      </c>
      <c r="AA212" s="149"/>
      <c r="AB212" s="69"/>
      <c r="AC212" s="69"/>
      <c r="AD212" s="69"/>
      <c r="AE212" s="70"/>
      <c r="AF212" s="71"/>
      <c r="AG212" s="70"/>
      <c r="AH212" s="55">
        <f t="shared" si="0"/>
        <v>0</v>
      </c>
      <c r="AI212" s="247">
        <f t="shared" si="1"/>
        <v>0</v>
      </c>
      <c r="AJ212" s="242"/>
      <c r="AK212" s="56"/>
      <c r="AL212" s="21"/>
    </row>
    <row r="213" spans="2:38" s="5" customFormat="1" ht="22.5" customHeight="1" x14ac:dyDescent="0.4">
      <c r="B213" s="155" t="s">
        <v>422</v>
      </c>
      <c r="C213" s="161" t="s">
        <v>49</v>
      </c>
      <c r="D213" s="290">
        <v>12</v>
      </c>
      <c r="E213" s="134" t="s">
        <v>462</v>
      </c>
      <c r="F213" s="60"/>
      <c r="G213" s="61"/>
      <c r="H213" s="62"/>
      <c r="I213" s="63">
        <v>0</v>
      </c>
      <c r="J213" s="64">
        <v>365</v>
      </c>
      <c r="K213" s="65" t="s">
        <v>468</v>
      </c>
      <c r="L213" s="47" t="s">
        <v>469</v>
      </c>
      <c r="M213" s="48">
        <v>1</v>
      </c>
      <c r="N213" s="66" t="s">
        <v>62</v>
      </c>
      <c r="O213" s="66">
        <v>0</v>
      </c>
      <c r="P213" s="66">
        <v>0</v>
      </c>
      <c r="Q213" s="66">
        <v>0</v>
      </c>
      <c r="R213" s="66">
        <v>0</v>
      </c>
      <c r="S213" s="66">
        <v>0</v>
      </c>
      <c r="T213" s="66" t="s">
        <v>64</v>
      </c>
      <c r="U213" s="48">
        <v>3.8</v>
      </c>
      <c r="V213" s="48">
        <v>2</v>
      </c>
      <c r="W213" s="67">
        <v>2</v>
      </c>
      <c r="X213" s="48"/>
      <c r="Y213" s="48">
        <v>0</v>
      </c>
      <c r="Z213" s="68">
        <v>0</v>
      </c>
      <c r="AA213" s="149"/>
      <c r="AB213" s="69"/>
      <c r="AC213" s="69"/>
      <c r="AD213" s="69"/>
      <c r="AE213" s="70"/>
      <c r="AF213" s="71"/>
      <c r="AG213" s="70"/>
      <c r="AH213" s="55">
        <f t="shared" si="0"/>
        <v>0</v>
      </c>
      <c r="AI213" s="247">
        <f t="shared" si="1"/>
        <v>0</v>
      </c>
      <c r="AJ213" s="257" t="s">
        <v>189</v>
      </c>
      <c r="AK213" s="171" t="s">
        <v>189</v>
      </c>
      <c r="AL213" s="21"/>
    </row>
    <row r="214" spans="2:38" s="5" customFormat="1" ht="22.5" customHeight="1" x14ac:dyDescent="0.4">
      <c r="B214" s="155" t="s">
        <v>422</v>
      </c>
      <c r="C214" s="161" t="s">
        <v>49</v>
      </c>
      <c r="D214" s="290">
        <v>13</v>
      </c>
      <c r="E214" s="134" t="s">
        <v>470</v>
      </c>
      <c r="F214" s="60"/>
      <c r="G214" s="61"/>
      <c r="H214" s="62"/>
      <c r="I214" s="63">
        <v>1</v>
      </c>
      <c r="J214" s="64">
        <v>200</v>
      </c>
      <c r="K214" s="65" t="s">
        <v>471</v>
      </c>
      <c r="L214" s="47" t="s">
        <v>96</v>
      </c>
      <c r="M214" s="48">
        <v>2</v>
      </c>
      <c r="N214" s="66" t="s">
        <v>196</v>
      </c>
      <c r="O214" s="66">
        <v>0</v>
      </c>
      <c r="P214" s="66">
        <v>0</v>
      </c>
      <c r="Q214" s="66" t="s">
        <v>63</v>
      </c>
      <c r="R214" s="66">
        <v>0</v>
      </c>
      <c r="S214" s="66">
        <v>0</v>
      </c>
      <c r="T214" s="66">
        <v>0</v>
      </c>
      <c r="U214" s="48">
        <v>48</v>
      </c>
      <c r="V214" s="48">
        <v>1</v>
      </c>
      <c r="W214" s="67">
        <v>2</v>
      </c>
      <c r="X214" s="48"/>
      <c r="Y214" s="48">
        <v>19.2</v>
      </c>
      <c r="Z214" s="68">
        <v>4800</v>
      </c>
      <c r="AA214" s="149"/>
      <c r="AB214" s="69"/>
      <c r="AC214" s="69"/>
      <c r="AD214" s="69"/>
      <c r="AE214" s="70"/>
      <c r="AF214" s="71"/>
      <c r="AG214" s="70"/>
      <c r="AH214" s="55">
        <f t="shared" si="0"/>
        <v>0</v>
      </c>
      <c r="AI214" s="247">
        <f t="shared" si="1"/>
        <v>0</v>
      </c>
      <c r="AJ214" s="242"/>
      <c r="AK214" s="56"/>
      <c r="AL214" s="21"/>
    </row>
    <row r="215" spans="2:38" s="5" customFormat="1" ht="22.5" customHeight="1" x14ac:dyDescent="0.4">
      <c r="B215" s="155" t="s">
        <v>422</v>
      </c>
      <c r="C215" s="161" t="s">
        <v>49</v>
      </c>
      <c r="D215" s="290">
        <v>13</v>
      </c>
      <c r="E215" s="134" t="s">
        <v>470</v>
      </c>
      <c r="F215" s="60"/>
      <c r="G215" s="61"/>
      <c r="H215" s="62"/>
      <c r="I215" s="63">
        <v>1</v>
      </c>
      <c r="J215" s="64">
        <v>200</v>
      </c>
      <c r="K215" s="65" t="s">
        <v>472</v>
      </c>
      <c r="L215" s="47" t="s">
        <v>96</v>
      </c>
      <c r="M215" s="48">
        <v>2</v>
      </c>
      <c r="N215" s="66" t="s">
        <v>196</v>
      </c>
      <c r="O215" s="66">
        <v>0</v>
      </c>
      <c r="P215" s="66">
        <v>0</v>
      </c>
      <c r="Q215" s="66" t="s">
        <v>473</v>
      </c>
      <c r="R215" s="66">
        <v>0</v>
      </c>
      <c r="S215" s="66">
        <v>0</v>
      </c>
      <c r="T215" s="66" t="s">
        <v>64</v>
      </c>
      <c r="U215" s="48">
        <v>48</v>
      </c>
      <c r="V215" s="48">
        <v>1</v>
      </c>
      <c r="W215" s="67">
        <v>2</v>
      </c>
      <c r="X215" s="48"/>
      <c r="Y215" s="48">
        <v>19.2</v>
      </c>
      <c r="Z215" s="68">
        <v>4800</v>
      </c>
      <c r="AA215" s="149"/>
      <c r="AB215" s="69"/>
      <c r="AC215" s="69"/>
      <c r="AD215" s="69"/>
      <c r="AE215" s="70"/>
      <c r="AF215" s="71"/>
      <c r="AG215" s="70"/>
      <c r="AH215" s="55">
        <f t="shared" si="0"/>
        <v>0</v>
      </c>
      <c r="AI215" s="247">
        <f t="shared" si="1"/>
        <v>0</v>
      </c>
      <c r="AJ215" s="242"/>
      <c r="AK215" s="56"/>
      <c r="AL215" s="21"/>
    </row>
    <row r="216" spans="2:38" s="5" customFormat="1" ht="22.5" customHeight="1" x14ac:dyDescent="0.4">
      <c r="B216" s="155" t="s">
        <v>422</v>
      </c>
      <c r="C216" s="161" t="s">
        <v>49</v>
      </c>
      <c r="D216" s="290">
        <v>14</v>
      </c>
      <c r="E216" s="134" t="s">
        <v>474</v>
      </c>
      <c r="F216" s="60"/>
      <c r="G216" s="61"/>
      <c r="H216" s="62"/>
      <c r="I216" s="63">
        <v>24</v>
      </c>
      <c r="J216" s="64">
        <v>365</v>
      </c>
      <c r="K216" s="65" t="s">
        <v>475</v>
      </c>
      <c r="L216" s="47" t="s">
        <v>66</v>
      </c>
      <c r="M216" s="48">
        <v>1</v>
      </c>
      <c r="N216" s="66" t="s">
        <v>207</v>
      </c>
      <c r="O216" s="66">
        <v>0</v>
      </c>
      <c r="P216" s="66">
        <v>0</v>
      </c>
      <c r="Q216" s="66" t="s">
        <v>92</v>
      </c>
      <c r="R216" s="66" t="s">
        <v>454</v>
      </c>
      <c r="S216" s="66" t="s">
        <v>69</v>
      </c>
      <c r="T216" s="66">
        <v>0</v>
      </c>
      <c r="U216" s="48">
        <v>3</v>
      </c>
      <c r="V216" s="48">
        <v>4</v>
      </c>
      <c r="W216" s="67">
        <v>4</v>
      </c>
      <c r="X216" s="48"/>
      <c r="Y216" s="48">
        <v>105.12000000000002</v>
      </c>
      <c r="Z216" s="68">
        <v>26280.000000000004</v>
      </c>
      <c r="AA216" s="149"/>
      <c r="AB216" s="69"/>
      <c r="AC216" s="69"/>
      <c r="AD216" s="69"/>
      <c r="AE216" s="70"/>
      <c r="AF216" s="71"/>
      <c r="AG216" s="70"/>
      <c r="AH216" s="55">
        <f t="shared" si="0"/>
        <v>0</v>
      </c>
      <c r="AI216" s="247">
        <f t="shared" si="1"/>
        <v>0</v>
      </c>
      <c r="AJ216" s="257" t="s">
        <v>189</v>
      </c>
      <c r="AK216" s="171" t="s">
        <v>189</v>
      </c>
      <c r="AL216" s="21"/>
    </row>
    <row r="217" spans="2:38" s="5" customFormat="1" ht="22.5" customHeight="1" x14ac:dyDescent="0.4">
      <c r="B217" s="155" t="s">
        <v>422</v>
      </c>
      <c r="C217" s="161" t="s">
        <v>49</v>
      </c>
      <c r="D217" s="290">
        <v>15</v>
      </c>
      <c r="E217" s="134" t="s">
        <v>476</v>
      </c>
      <c r="F217" s="60" t="s">
        <v>111</v>
      </c>
      <c r="G217" s="61"/>
      <c r="H217" s="62"/>
      <c r="I217" s="63">
        <v>2</v>
      </c>
      <c r="J217" s="64">
        <v>200</v>
      </c>
      <c r="K217" s="65" t="s">
        <v>477</v>
      </c>
      <c r="L217" s="47" t="s">
        <v>108</v>
      </c>
      <c r="M217" s="48">
        <v>1</v>
      </c>
      <c r="N217" s="66" t="s">
        <v>83</v>
      </c>
      <c r="O217" s="66">
        <v>0</v>
      </c>
      <c r="P217" s="66">
        <v>0</v>
      </c>
      <c r="Q217" s="66" t="s">
        <v>478</v>
      </c>
      <c r="R217" s="66">
        <v>0</v>
      </c>
      <c r="S217" s="66" t="s">
        <v>479</v>
      </c>
      <c r="T217" s="66">
        <v>0</v>
      </c>
      <c r="U217" s="48">
        <v>34</v>
      </c>
      <c r="V217" s="48">
        <v>1</v>
      </c>
      <c r="W217" s="67">
        <v>1</v>
      </c>
      <c r="X217" s="48"/>
      <c r="Y217" s="48">
        <v>13.600000000000001</v>
      </c>
      <c r="Z217" s="68">
        <v>3400.0000000000005</v>
      </c>
      <c r="AA217" s="149"/>
      <c r="AB217" s="69"/>
      <c r="AC217" s="69"/>
      <c r="AD217" s="69"/>
      <c r="AE217" s="70"/>
      <c r="AF217" s="71"/>
      <c r="AG217" s="70"/>
      <c r="AH217" s="55">
        <f t="shared" si="0"/>
        <v>0</v>
      </c>
      <c r="AI217" s="247">
        <f t="shared" si="1"/>
        <v>0</v>
      </c>
      <c r="AJ217" s="242"/>
      <c r="AK217" s="56"/>
      <c r="AL217" s="21"/>
    </row>
    <row r="218" spans="2:38" s="5" customFormat="1" ht="22.5" customHeight="1" x14ac:dyDescent="0.4">
      <c r="B218" s="155" t="s">
        <v>422</v>
      </c>
      <c r="C218" s="161" t="s">
        <v>49</v>
      </c>
      <c r="D218" s="290">
        <v>16</v>
      </c>
      <c r="E218" s="134" t="s">
        <v>480</v>
      </c>
      <c r="F218" s="60"/>
      <c r="G218" s="61"/>
      <c r="H218" s="62"/>
      <c r="I218" s="63">
        <v>1</v>
      </c>
      <c r="J218" s="64">
        <v>200</v>
      </c>
      <c r="K218" s="65" t="s">
        <v>453</v>
      </c>
      <c r="L218" s="47" t="s">
        <v>96</v>
      </c>
      <c r="M218" s="48">
        <v>1</v>
      </c>
      <c r="N218" s="66" t="s">
        <v>196</v>
      </c>
      <c r="O218" s="66">
        <v>0</v>
      </c>
      <c r="P218" s="66">
        <v>0</v>
      </c>
      <c r="Q218" s="66" t="s">
        <v>63</v>
      </c>
      <c r="R218" s="66">
        <v>0</v>
      </c>
      <c r="S218" s="66" t="s">
        <v>454</v>
      </c>
      <c r="T218" s="66">
        <v>0</v>
      </c>
      <c r="U218" s="48">
        <v>48</v>
      </c>
      <c r="V218" s="48">
        <v>2</v>
      </c>
      <c r="W218" s="67">
        <v>2</v>
      </c>
      <c r="X218" s="48"/>
      <c r="Y218" s="48">
        <v>19.2</v>
      </c>
      <c r="Z218" s="68">
        <v>4800</v>
      </c>
      <c r="AA218" s="149"/>
      <c r="AB218" s="69"/>
      <c r="AC218" s="69"/>
      <c r="AD218" s="69"/>
      <c r="AE218" s="70"/>
      <c r="AF218" s="71"/>
      <c r="AG218" s="70"/>
      <c r="AH218" s="55">
        <f t="shared" si="0"/>
        <v>0</v>
      </c>
      <c r="AI218" s="247">
        <f t="shared" si="1"/>
        <v>0</v>
      </c>
      <c r="AJ218" s="242"/>
      <c r="AK218" s="56"/>
      <c r="AL218" s="21"/>
    </row>
    <row r="219" spans="2:38" s="5" customFormat="1" ht="22.5" customHeight="1" x14ac:dyDescent="0.4">
      <c r="B219" s="155" t="s">
        <v>422</v>
      </c>
      <c r="C219" s="161" t="s">
        <v>49</v>
      </c>
      <c r="D219" s="290">
        <v>17</v>
      </c>
      <c r="E219" s="134" t="s">
        <v>481</v>
      </c>
      <c r="F219" s="60"/>
      <c r="G219" s="61"/>
      <c r="H219" s="62"/>
      <c r="I219" s="63">
        <v>1</v>
      </c>
      <c r="J219" s="64">
        <v>200</v>
      </c>
      <c r="K219" s="65" t="s">
        <v>453</v>
      </c>
      <c r="L219" s="47" t="s">
        <v>96</v>
      </c>
      <c r="M219" s="48">
        <v>1</v>
      </c>
      <c r="N219" s="66" t="s">
        <v>196</v>
      </c>
      <c r="O219" s="66">
        <v>0</v>
      </c>
      <c r="P219" s="66">
        <v>0</v>
      </c>
      <c r="Q219" s="66" t="s">
        <v>63</v>
      </c>
      <c r="R219" s="66">
        <v>0</v>
      </c>
      <c r="S219" s="66" t="s">
        <v>454</v>
      </c>
      <c r="T219" s="66">
        <v>0</v>
      </c>
      <c r="U219" s="48">
        <v>48</v>
      </c>
      <c r="V219" s="48">
        <v>2</v>
      </c>
      <c r="W219" s="67">
        <v>2</v>
      </c>
      <c r="X219" s="48"/>
      <c r="Y219" s="48">
        <v>19.2</v>
      </c>
      <c r="Z219" s="68">
        <v>4800</v>
      </c>
      <c r="AA219" s="149"/>
      <c r="AB219" s="69"/>
      <c r="AC219" s="69"/>
      <c r="AD219" s="69"/>
      <c r="AE219" s="70"/>
      <c r="AF219" s="71"/>
      <c r="AG219" s="70"/>
      <c r="AH219" s="55">
        <f t="shared" si="0"/>
        <v>0</v>
      </c>
      <c r="AI219" s="247">
        <f t="shared" si="1"/>
        <v>0</v>
      </c>
      <c r="AJ219" s="242"/>
      <c r="AK219" s="56"/>
      <c r="AL219" s="21"/>
    </row>
    <row r="220" spans="2:38" s="5" customFormat="1" ht="22.5" customHeight="1" x14ac:dyDescent="0.4">
      <c r="B220" s="155" t="s">
        <v>422</v>
      </c>
      <c r="C220" s="161" t="s">
        <v>49</v>
      </c>
      <c r="D220" s="290">
        <v>18</v>
      </c>
      <c r="E220" s="134" t="s">
        <v>482</v>
      </c>
      <c r="F220" s="60"/>
      <c r="G220" s="61"/>
      <c r="H220" s="62"/>
      <c r="I220" s="63">
        <v>1</v>
      </c>
      <c r="J220" s="64">
        <v>200</v>
      </c>
      <c r="K220" s="65" t="s">
        <v>453</v>
      </c>
      <c r="L220" s="47" t="s">
        <v>96</v>
      </c>
      <c r="M220" s="48">
        <v>1</v>
      </c>
      <c r="N220" s="66" t="s">
        <v>196</v>
      </c>
      <c r="O220" s="66">
        <v>0</v>
      </c>
      <c r="P220" s="66">
        <v>0</v>
      </c>
      <c r="Q220" s="66" t="s">
        <v>63</v>
      </c>
      <c r="R220" s="66">
        <v>0</v>
      </c>
      <c r="S220" s="66" t="s">
        <v>454</v>
      </c>
      <c r="T220" s="66">
        <v>0</v>
      </c>
      <c r="U220" s="48">
        <v>48</v>
      </c>
      <c r="V220" s="48">
        <v>2</v>
      </c>
      <c r="W220" s="67">
        <v>2</v>
      </c>
      <c r="X220" s="48"/>
      <c r="Y220" s="48">
        <v>19.2</v>
      </c>
      <c r="Z220" s="68">
        <v>4800</v>
      </c>
      <c r="AA220" s="149"/>
      <c r="AB220" s="69"/>
      <c r="AC220" s="69"/>
      <c r="AD220" s="69"/>
      <c r="AE220" s="70"/>
      <c r="AF220" s="71"/>
      <c r="AG220" s="70"/>
      <c r="AH220" s="55">
        <f t="shared" si="0"/>
        <v>0</v>
      </c>
      <c r="AI220" s="247">
        <f t="shared" si="1"/>
        <v>0</v>
      </c>
      <c r="AJ220" s="242"/>
      <c r="AK220" s="56"/>
      <c r="AL220" s="21"/>
    </row>
    <row r="221" spans="2:38" s="5" customFormat="1" ht="22.5" customHeight="1" x14ac:dyDescent="0.4">
      <c r="B221" s="155" t="s">
        <v>422</v>
      </c>
      <c r="C221" s="161" t="s">
        <v>49</v>
      </c>
      <c r="D221" s="290">
        <v>19</v>
      </c>
      <c r="E221" s="134" t="s">
        <v>483</v>
      </c>
      <c r="F221" s="60"/>
      <c r="G221" s="61"/>
      <c r="H221" s="62"/>
      <c r="I221" s="63">
        <v>1</v>
      </c>
      <c r="J221" s="64">
        <v>200</v>
      </c>
      <c r="K221" s="65" t="s">
        <v>453</v>
      </c>
      <c r="L221" s="47" t="s">
        <v>96</v>
      </c>
      <c r="M221" s="48">
        <v>1</v>
      </c>
      <c r="N221" s="66" t="s">
        <v>196</v>
      </c>
      <c r="O221" s="66">
        <v>0</v>
      </c>
      <c r="P221" s="66">
        <v>0</v>
      </c>
      <c r="Q221" s="66" t="s">
        <v>63</v>
      </c>
      <c r="R221" s="66">
        <v>0</v>
      </c>
      <c r="S221" s="66" t="s">
        <v>454</v>
      </c>
      <c r="T221" s="66">
        <v>0</v>
      </c>
      <c r="U221" s="48">
        <v>48</v>
      </c>
      <c r="V221" s="48">
        <v>2</v>
      </c>
      <c r="W221" s="67">
        <v>2</v>
      </c>
      <c r="X221" s="48"/>
      <c r="Y221" s="48">
        <v>19.2</v>
      </c>
      <c r="Z221" s="68">
        <v>4800</v>
      </c>
      <c r="AA221" s="149"/>
      <c r="AB221" s="69"/>
      <c r="AC221" s="69"/>
      <c r="AD221" s="69"/>
      <c r="AE221" s="70"/>
      <c r="AF221" s="71"/>
      <c r="AG221" s="70"/>
      <c r="AH221" s="55">
        <f t="shared" si="0"/>
        <v>0</v>
      </c>
      <c r="AI221" s="247">
        <f t="shared" si="1"/>
        <v>0</v>
      </c>
      <c r="AJ221" s="242"/>
      <c r="AK221" s="56"/>
      <c r="AL221" s="21"/>
    </row>
    <row r="222" spans="2:38" s="5" customFormat="1" ht="22.5" customHeight="1" x14ac:dyDescent="0.4">
      <c r="B222" s="155" t="s">
        <v>422</v>
      </c>
      <c r="C222" s="161" t="s">
        <v>49</v>
      </c>
      <c r="D222" s="290">
        <v>20</v>
      </c>
      <c r="E222" s="134" t="s">
        <v>484</v>
      </c>
      <c r="F222" s="60"/>
      <c r="G222" s="61"/>
      <c r="H222" s="62"/>
      <c r="I222" s="63">
        <v>1</v>
      </c>
      <c r="J222" s="64">
        <v>200</v>
      </c>
      <c r="K222" s="65" t="s">
        <v>453</v>
      </c>
      <c r="L222" s="47" t="s">
        <v>96</v>
      </c>
      <c r="M222" s="48">
        <v>1</v>
      </c>
      <c r="N222" s="66" t="s">
        <v>196</v>
      </c>
      <c r="O222" s="66">
        <v>0</v>
      </c>
      <c r="P222" s="66">
        <v>0</v>
      </c>
      <c r="Q222" s="66" t="s">
        <v>63</v>
      </c>
      <c r="R222" s="66">
        <v>0</v>
      </c>
      <c r="S222" s="66" t="s">
        <v>454</v>
      </c>
      <c r="T222" s="66">
        <v>0</v>
      </c>
      <c r="U222" s="48">
        <v>48</v>
      </c>
      <c r="V222" s="48">
        <v>2</v>
      </c>
      <c r="W222" s="67">
        <v>2</v>
      </c>
      <c r="X222" s="48"/>
      <c r="Y222" s="48">
        <v>19.2</v>
      </c>
      <c r="Z222" s="68">
        <v>4800</v>
      </c>
      <c r="AA222" s="149"/>
      <c r="AB222" s="69"/>
      <c r="AC222" s="69"/>
      <c r="AD222" s="69"/>
      <c r="AE222" s="70"/>
      <c r="AF222" s="71"/>
      <c r="AG222" s="70"/>
      <c r="AH222" s="55">
        <f t="shared" si="0"/>
        <v>0</v>
      </c>
      <c r="AI222" s="247">
        <f t="shared" si="1"/>
        <v>0</v>
      </c>
      <c r="AJ222" s="242"/>
      <c r="AK222" s="56"/>
      <c r="AL222" s="21"/>
    </row>
    <row r="223" spans="2:38" s="5" customFormat="1" ht="22.5" customHeight="1" x14ac:dyDescent="0.4">
      <c r="B223" s="155" t="s">
        <v>422</v>
      </c>
      <c r="C223" s="161" t="s">
        <v>49</v>
      </c>
      <c r="D223" s="290">
        <v>21</v>
      </c>
      <c r="E223" s="134" t="s">
        <v>485</v>
      </c>
      <c r="F223" s="60"/>
      <c r="G223" s="61"/>
      <c r="H223" s="62"/>
      <c r="I223" s="63">
        <v>1</v>
      </c>
      <c r="J223" s="64">
        <v>200</v>
      </c>
      <c r="K223" s="65" t="s">
        <v>453</v>
      </c>
      <c r="L223" s="47" t="s">
        <v>96</v>
      </c>
      <c r="M223" s="48">
        <v>1</v>
      </c>
      <c r="N223" s="66" t="s">
        <v>196</v>
      </c>
      <c r="O223" s="66">
        <v>0</v>
      </c>
      <c r="P223" s="66">
        <v>0</v>
      </c>
      <c r="Q223" s="66" t="s">
        <v>63</v>
      </c>
      <c r="R223" s="66">
        <v>0</v>
      </c>
      <c r="S223" s="66" t="s">
        <v>454</v>
      </c>
      <c r="T223" s="66">
        <v>0</v>
      </c>
      <c r="U223" s="48">
        <v>48</v>
      </c>
      <c r="V223" s="48">
        <v>2</v>
      </c>
      <c r="W223" s="67">
        <v>2</v>
      </c>
      <c r="X223" s="48"/>
      <c r="Y223" s="48">
        <v>19.2</v>
      </c>
      <c r="Z223" s="68">
        <v>4800</v>
      </c>
      <c r="AA223" s="149"/>
      <c r="AB223" s="69"/>
      <c r="AC223" s="69"/>
      <c r="AD223" s="69"/>
      <c r="AE223" s="70"/>
      <c r="AF223" s="71"/>
      <c r="AG223" s="70"/>
      <c r="AH223" s="55">
        <f t="shared" si="0"/>
        <v>0</v>
      </c>
      <c r="AI223" s="247">
        <f t="shared" si="1"/>
        <v>0</v>
      </c>
      <c r="AJ223" s="242"/>
      <c r="AK223" s="56"/>
      <c r="AL223" s="21"/>
    </row>
    <row r="224" spans="2:38" s="5" customFormat="1" ht="22.5" customHeight="1" x14ac:dyDescent="0.4">
      <c r="B224" s="155" t="s">
        <v>422</v>
      </c>
      <c r="C224" s="161" t="s">
        <v>49</v>
      </c>
      <c r="D224" s="290">
        <v>22</v>
      </c>
      <c r="E224" s="134" t="s">
        <v>486</v>
      </c>
      <c r="F224" s="60"/>
      <c r="G224" s="61"/>
      <c r="H224" s="62"/>
      <c r="I224" s="63">
        <v>1</v>
      </c>
      <c r="J224" s="64">
        <v>200</v>
      </c>
      <c r="K224" s="65" t="s">
        <v>453</v>
      </c>
      <c r="L224" s="47" t="s">
        <v>96</v>
      </c>
      <c r="M224" s="48">
        <v>1</v>
      </c>
      <c r="N224" s="66" t="s">
        <v>196</v>
      </c>
      <c r="O224" s="66">
        <v>0</v>
      </c>
      <c r="P224" s="66">
        <v>0</v>
      </c>
      <c r="Q224" s="66" t="s">
        <v>63</v>
      </c>
      <c r="R224" s="66">
        <v>0</v>
      </c>
      <c r="S224" s="66" t="s">
        <v>454</v>
      </c>
      <c r="T224" s="66">
        <v>0</v>
      </c>
      <c r="U224" s="48">
        <v>48</v>
      </c>
      <c r="V224" s="48">
        <v>2</v>
      </c>
      <c r="W224" s="67">
        <v>2</v>
      </c>
      <c r="X224" s="48"/>
      <c r="Y224" s="48">
        <v>19.2</v>
      </c>
      <c r="Z224" s="68">
        <v>4800</v>
      </c>
      <c r="AA224" s="149"/>
      <c r="AB224" s="69"/>
      <c r="AC224" s="69"/>
      <c r="AD224" s="69"/>
      <c r="AE224" s="70"/>
      <c r="AF224" s="71"/>
      <c r="AG224" s="70"/>
      <c r="AH224" s="55">
        <f t="shared" si="0"/>
        <v>0</v>
      </c>
      <c r="AI224" s="247">
        <f t="shared" si="1"/>
        <v>0</v>
      </c>
      <c r="AJ224" s="242"/>
      <c r="AK224" s="56"/>
      <c r="AL224" s="21"/>
    </row>
    <row r="225" spans="2:38" s="5" customFormat="1" ht="22.5" customHeight="1" x14ac:dyDescent="0.4">
      <c r="B225" s="155" t="s">
        <v>422</v>
      </c>
      <c r="C225" s="161" t="s">
        <v>49</v>
      </c>
      <c r="D225" s="290">
        <v>23</v>
      </c>
      <c r="E225" s="134" t="s">
        <v>487</v>
      </c>
      <c r="F225" s="60"/>
      <c r="G225" s="61"/>
      <c r="H225" s="62"/>
      <c r="I225" s="63">
        <v>1</v>
      </c>
      <c r="J225" s="64">
        <v>200</v>
      </c>
      <c r="K225" s="65" t="s">
        <v>453</v>
      </c>
      <c r="L225" s="47" t="s">
        <v>96</v>
      </c>
      <c r="M225" s="48">
        <v>1</v>
      </c>
      <c r="N225" s="66" t="s">
        <v>196</v>
      </c>
      <c r="O225" s="66">
        <v>0</v>
      </c>
      <c r="P225" s="66">
        <v>0</v>
      </c>
      <c r="Q225" s="66" t="s">
        <v>63</v>
      </c>
      <c r="R225" s="66">
        <v>0</v>
      </c>
      <c r="S225" s="66" t="s">
        <v>454</v>
      </c>
      <c r="T225" s="66">
        <v>0</v>
      </c>
      <c r="U225" s="48">
        <v>48</v>
      </c>
      <c r="V225" s="48">
        <v>2</v>
      </c>
      <c r="W225" s="67">
        <v>2</v>
      </c>
      <c r="X225" s="48"/>
      <c r="Y225" s="48">
        <v>19.2</v>
      </c>
      <c r="Z225" s="68">
        <v>4800</v>
      </c>
      <c r="AA225" s="149"/>
      <c r="AB225" s="69"/>
      <c r="AC225" s="69"/>
      <c r="AD225" s="69"/>
      <c r="AE225" s="70"/>
      <c r="AF225" s="71"/>
      <c r="AG225" s="70"/>
      <c r="AH225" s="55">
        <f t="shared" si="0"/>
        <v>0</v>
      </c>
      <c r="AI225" s="247">
        <f t="shared" si="1"/>
        <v>0</v>
      </c>
      <c r="AJ225" s="242"/>
      <c r="AK225" s="56"/>
      <c r="AL225" s="21"/>
    </row>
    <row r="226" spans="2:38" s="5" customFormat="1" ht="22.5" customHeight="1" x14ac:dyDescent="0.4">
      <c r="B226" s="155" t="s">
        <v>422</v>
      </c>
      <c r="C226" s="161" t="s">
        <v>49</v>
      </c>
      <c r="D226" s="290">
        <v>24</v>
      </c>
      <c r="E226" s="134" t="s">
        <v>488</v>
      </c>
      <c r="F226" s="60" t="s">
        <v>111</v>
      </c>
      <c r="G226" s="61"/>
      <c r="H226" s="62"/>
      <c r="I226" s="63">
        <v>2</v>
      </c>
      <c r="J226" s="64">
        <v>200</v>
      </c>
      <c r="K226" s="65" t="s">
        <v>477</v>
      </c>
      <c r="L226" s="47" t="s">
        <v>108</v>
      </c>
      <c r="M226" s="48">
        <v>1</v>
      </c>
      <c r="N226" s="66" t="s">
        <v>83</v>
      </c>
      <c r="O226" s="66">
        <v>0</v>
      </c>
      <c r="P226" s="66">
        <v>0</v>
      </c>
      <c r="Q226" s="66" t="s">
        <v>478</v>
      </c>
      <c r="R226" s="66">
        <v>0</v>
      </c>
      <c r="S226" s="66" t="s">
        <v>479</v>
      </c>
      <c r="T226" s="66">
        <v>0</v>
      </c>
      <c r="U226" s="48">
        <v>34</v>
      </c>
      <c r="V226" s="48">
        <v>1</v>
      </c>
      <c r="W226" s="67">
        <v>1</v>
      </c>
      <c r="X226" s="48"/>
      <c r="Y226" s="48">
        <v>13.600000000000001</v>
      </c>
      <c r="Z226" s="68">
        <v>3400.0000000000005</v>
      </c>
      <c r="AA226" s="149"/>
      <c r="AB226" s="69"/>
      <c r="AC226" s="69"/>
      <c r="AD226" s="69"/>
      <c r="AE226" s="70"/>
      <c r="AF226" s="71"/>
      <c r="AG226" s="70"/>
      <c r="AH226" s="55">
        <f t="shared" si="0"/>
        <v>0</v>
      </c>
      <c r="AI226" s="247">
        <f t="shared" si="1"/>
        <v>0</v>
      </c>
      <c r="AJ226" s="242"/>
      <c r="AK226" s="56"/>
      <c r="AL226" s="21"/>
    </row>
    <row r="227" spans="2:38" s="5" customFormat="1" ht="22.5" customHeight="1" x14ac:dyDescent="0.4">
      <c r="B227" s="155" t="s">
        <v>422</v>
      </c>
      <c r="C227" s="161" t="s">
        <v>49</v>
      </c>
      <c r="D227" s="290">
        <v>25</v>
      </c>
      <c r="E227" s="134" t="s">
        <v>489</v>
      </c>
      <c r="F227" s="60" t="s">
        <v>111</v>
      </c>
      <c r="G227" s="61"/>
      <c r="H227" s="62"/>
      <c r="I227" s="63">
        <v>2</v>
      </c>
      <c r="J227" s="64">
        <v>200</v>
      </c>
      <c r="K227" s="65" t="s">
        <v>490</v>
      </c>
      <c r="L227" s="47" t="s">
        <v>108</v>
      </c>
      <c r="M227" s="48">
        <v>1</v>
      </c>
      <c r="N227" s="66" t="s">
        <v>83</v>
      </c>
      <c r="O227" s="66">
        <v>0</v>
      </c>
      <c r="P227" s="66">
        <v>0</v>
      </c>
      <c r="Q227" s="66" t="s">
        <v>478</v>
      </c>
      <c r="R227" s="66">
        <v>0</v>
      </c>
      <c r="S227" s="66" t="s">
        <v>440</v>
      </c>
      <c r="T227" s="66">
        <v>0</v>
      </c>
      <c r="U227" s="48">
        <v>34</v>
      </c>
      <c r="V227" s="48">
        <v>4</v>
      </c>
      <c r="W227" s="67">
        <v>4</v>
      </c>
      <c r="X227" s="48"/>
      <c r="Y227" s="48">
        <v>54.400000000000006</v>
      </c>
      <c r="Z227" s="68">
        <v>13600.000000000002</v>
      </c>
      <c r="AA227" s="149"/>
      <c r="AB227" s="69"/>
      <c r="AC227" s="69"/>
      <c r="AD227" s="69"/>
      <c r="AE227" s="70"/>
      <c r="AF227" s="71"/>
      <c r="AG227" s="70"/>
      <c r="AH227" s="55">
        <f t="shared" si="0"/>
        <v>0</v>
      </c>
      <c r="AI227" s="247">
        <f t="shared" si="1"/>
        <v>0</v>
      </c>
      <c r="AJ227" s="242"/>
      <c r="AK227" s="56"/>
      <c r="AL227" s="21"/>
    </row>
    <row r="228" spans="2:38" s="5" customFormat="1" ht="22.5" customHeight="1" x14ac:dyDescent="0.4">
      <c r="B228" s="155" t="s">
        <v>422</v>
      </c>
      <c r="C228" s="161" t="s">
        <v>49</v>
      </c>
      <c r="D228" s="290">
        <v>26</v>
      </c>
      <c r="E228" s="134" t="s">
        <v>491</v>
      </c>
      <c r="F228" s="60"/>
      <c r="G228" s="61"/>
      <c r="H228" s="62"/>
      <c r="I228" s="63">
        <v>1</v>
      </c>
      <c r="J228" s="64">
        <v>12</v>
      </c>
      <c r="K228" s="65" t="s">
        <v>451</v>
      </c>
      <c r="L228" s="47" t="s">
        <v>96</v>
      </c>
      <c r="M228" s="48">
        <v>1</v>
      </c>
      <c r="N228" s="66" t="s">
        <v>196</v>
      </c>
      <c r="O228" s="66">
        <v>0</v>
      </c>
      <c r="P228" s="66">
        <v>0</v>
      </c>
      <c r="Q228" s="66" t="s">
        <v>63</v>
      </c>
      <c r="R228" s="66">
        <v>0</v>
      </c>
      <c r="S228" s="66">
        <v>0</v>
      </c>
      <c r="T228" s="66">
        <v>0</v>
      </c>
      <c r="U228" s="48">
        <v>48</v>
      </c>
      <c r="V228" s="48">
        <v>1</v>
      </c>
      <c r="W228" s="67">
        <v>1</v>
      </c>
      <c r="X228" s="48"/>
      <c r="Y228" s="48">
        <v>0.57600000000000007</v>
      </c>
      <c r="Z228" s="68">
        <v>144.00000000000003</v>
      </c>
      <c r="AA228" s="149"/>
      <c r="AB228" s="69"/>
      <c r="AC228" s="69"/>
      <c r="AD228" s="69"/>
      <c r="AE228" s="70"/>
      <c r="AF228" s="71"/>
      <c r="AG228" s="70"/>
      <c r="AH228" s="55">
        <f t="shared" si="0"/>
        <v>0</v>
      </c>
      <c r="AI228" s="247">
        <f t="shared" si="1"/>
        <v>0</v>
      </c>
      <c r="AJ228" s="242"/>
      <c r="AK228" s="56"/>
      <c r="AL228" s="21"/>
    </row>
    <row r="229" spans="2:38" s="5" customFormat="1" ht="22.5" customHeight="1" x14ac:dyDescent="0.4">
      <c r="B229" s="155" t="s">
        <v>422</v>
      </c>
      <c r="C229" s="161" t="s">
        <v>49</v>
      </c>
      <c r="D229" s="290">
        <v>27</v>
      </c>
      <c r="E229" s="134" t="s">
        <v>492</v>
      </c>
      <c r="F229" s="60" t="s">
        <v>111</v>
      </c>
      <c r="G229" s="61"/>
      <c r="H229" s="62"/>
      <c r="I229" s="63">
        <v>2</v>
      </c>
      <c r="J229" s="64">
        <v>200</v>
      </c>
      <c r="K229" s="65" t="s">
        <v>490</v>
      </c>
      <c r="L229" s="47" t="s">
        <v>108</v>
      </c>
      <c r="M229" s="48">
        <v>1</v>
      </c>
      <c r="N229" s="66" t="s">
        <v>83</v>
      </c>
      <c r="O229" s="66">
        <v>0</v>
      </c>
      <c r="P229" s="66">
        <v>0</v>
      </c>
      <c r="Q229" s="66" t="s">
        <v>478</v>
      </c>
      <c r="R229" s="66">
        <v>0</v>
      </c>
      <c r="S229" s="66" t="s">
        <v>440</v>
      </c>
      <c r="T229" s="66">
        <v>0</v>
      </c>
      <c r="U229" s="48">
        <v>34</v>
      </c>
      <c r="V229" s="48">
        <v>6</v>
      </c>
      <c r="W229" s="67">
        <v>6</v>
      </c>
      <c r="X229" s="48"/>
      <c r="Y229" s="48">
        <v>81.600000000000009</v>
      </c>
      <c r="Z229" s="68">
        <v>20400.000000000004</v>
      </c>
      <c r="AA229" s="149"/>
      <c r="AB229" s="69"/>
      <c r="AC229" s="69"/>
      <c r="AD229" s="69"/>
      <c r="AE229" s="70"/>
      <c r="AF229" s="71"/>
      <c r="AG229" s="70"/>
      <c r="AH229" s="55">
        <f t="shared" si="0"/>
        <v>0</v>
      </c>
      <c r="AI229" s="247">
        <f t="shared" si="1"/>
        <v>0</v>
      </c>
      <c r="AJ229" s="242"/>
      <c r="AK229" s="56"/>
      <c r="AL229" s="21"/>
    </row>
    <row r="230" spans="2:38" s="5" customFormat="1" ht="22.5" customHeight="1" x14ac:dyDescent="0.4">
      <c r="B230" s="155" t="s">
        <v>422</v>
      </c>
      <c r="C230" s="161" t="s">
        <v>49</v>
      </c>
      <c r="D230" s="290">
        <v>27</v>
      </c>
      <c r="E230" s="134" t="s">
        <v>492</v>
      </c>
      <c r="F230" s="60" t="s">
        <v>111</v>
      </c>
      <c r="G230" s="61"/>
      <c r="H230" s="62"/>
      <c r="I230" s="63">
        <v>2</v>
      </c>
      <c r="J230" s="64">
        <v>200</v>
      </c>
      <c r="K230" s="65" t="s">
        <v>493</v>
      </c>
      <c r="L230" s="47" t="s">
        <v>249</v>
      </c>
      <c r="M230" s="48">
        <v>1</v>
      </c>
      <c r="N230" s="66" t="s">
        <v>494</v>
      </c>
      <c r="O230" s="66">
        <v>0</v>
      </c>
      <c r="P230" s="66">
        <v>0</v>
      </c>
      <c r="Q230" s="66" t="s">
        <v>495</v>
      </c>
      <c r="R230" s="66" t="s">
        <v>251</v>
      </c>
      <c r="S230" s="66" t="s">
        <v>496</v>
      </c>
      <c r="T230" s="66">
        <v>0</v>
      </c>
      <c r="U230" s="48">
        <v>75</v>
      </c>
      <c r="V230" s="48">
        <v>2</v>
      </c>
      <c r="W230" s="67">
        <v>2</v>
      </c>
      <c r="X230" s="48"/>
      <c r="Y230" s="48">
        <v>60</v>
      </c>
      <c r="Z230" s="68">
        <v>15000</v>
      </c>
      <c r="AA230" s="149"/>
      <c r="AB230" s="69"/>
      <c r="AC230" s="69"/>
      <c r="AD230" s="69"/>
      <c r="AE230" s="70"/>
      <c r="AF230" s="71"/>
      <c r="AG230" s="70"/>
      <c r="AH230" s="55">
        <f t="shared" si="0"/>
        <v>0</v>
      </c>
      <c r="AI230" s="247">
        <f t="shared" si="1"/>
        <v>0</v>
      </c>
      <c r="AJ230" s="242"/>
      <c r="AK230" s="56"/>
      <c r="AL230" s="21"/>
    </row>
    <row r="231" spans="2:38" s="5" customFormat="1" ht="22.5" customHeight="1" x14ac:dyDescent="0.4">
      <c r="B231" s="155" t="s">
        <v>422</v>
      </c>
      <c r="C231" s="161" t="s">
        <v>139</v>
      </c>
      <c r="D231" s="290">
        <v>1</v>
      </c>
      <c r="E231" s="134" t="s">
        <v>497</v>
      </c>
      <c r="F231" s="60"/>
      <c r="G231" s="61"/>
      <c r="H231" s="62"/>
      <c r="I231" s="63">
        <v>4</v>
      </c>
      <c r="J231" s="64">
        <v>200</v>
      </c>
      <c r="K231" s="65" t="s">
        <v>498</v>
      </c>
      <c r="L231" s="47" t="s">
        <v>125</v>
      </c>
      <c r="M231" s="48">
        <v>2</v>
      </c>
      <c r="N231" s="66" t="s">
        <v>196</v>
      </c>
      <c r="O231" s="66">
        <v>0</v>
      </c>
      <c r="P231" s="66" t="s">
        <v>126</v>
      </c>
      <c r="Q231" s="66" t="s">
        <v>287</v>
      </c>
      <c r="R231" s="66">
        <v>0</v>
      </c>
      <c r="S231" s="66">
        <v>0</v>
      </c>
      <c r="T231" s="66">
        <v>0</v>
      </c>
      <c r="U231" s="48">
        <v>48</v>
      </c>
      <c r="V231" s="48">
        <v>4</v>
      </c>
      <c r="W231" s="67">
        <v>8</v>
      </c>
      <c r="X231" s="48"/>
      <c r="Y231" s="48">
        <v>307.2</v>
      </c>
      <c r="Z231" s="68">
        <v>76800</v>
      </c>
      <c r="AA231" s="149"/>
      <c r="AB231" s="69"/>
      <c r="AC231" s="69"/>
      <c r="AD231" s="69"/>
      <c r="AE231" s="70"/>
      <c r="AF231" s="71"/>
      <c r="AG231" s="70"/>
      <c r="AH231" s="55">
        <f t="shared" si="0"/>
        <v>0</v>
      </c>
      <c r="AI231" s="247">
        <f t="shared" si="1"/>
        <v>0</v>
      </c>
      <c r="AJ231" s="242"/>
      <c r="AK231" s="56"/>
      <c r="AL231" s="21"/>
    </row>
    <row r="232" spans="2:38" s="5" customFormat="1" ht="22.5" customHeight="1" x14ac:dyDescent="0.4">
      <c r="B232" s="155" t="s">
        <v>422</v>
      </c>
      <c r="C232" s="161" t="s">
        <v>139</v>
      </c>
      <c r="D232" s="290">
        <v>2</v>
      </c>
      <c r="E232" s="134" t="s">
        <v>378</v>
      </c>
      <c r="F232" s="60" t="s">
        <v>103</v>
      </c>
      <c r="G232" s="61"/>
      <c r="H232" s="62"/>
      <c r="I232" s="63">
        <v>3</v>
      </c>
      <c r="J232" s="64">
        <v>60</v>
      </c>
      <c r="K232" s="65" t="s">
        <v>435</v>
      </c>
      <c r="L232" s="47" t="s">
        <v>125</v>
      </c>
      <c r="M232" s="48">
        <v>1</v>
      </c>
      <c r="N232" s="66" t="s">
        <v>196</v>
      </c>
      <c r="O232" s="66">
        <v>0</v>
      </c>
      <c r="P232" s="66" t="s">
        <v>126</v>
      </c>
      <c r="Q232" s="66">
        <v>0</v>
      </c>
      <c r="R232" s="66">
        <v>0</v>
      </c>
      <c r="S232" s="66">
        <v>0</v>
      </c>
      <c r="T232" s="66">
        <v>0</v>
      </c>
      <c r="U232" s="48">
        <v>48</v>
      </c>
      <c r="V232" s="48">
        <v>6</v>
      </c>
      <c r="W232" s="67">
        <v>6</v>
      </c>
      <c r="X232" s="48"/>
      <c r="Y232" s="48">
        <v>51.84</v>
      </c>
      <c r="Z232" s="68">
        <v>12960</v>
      </c>
      <c r="AA232" s="149"/>
      <c r="AB232" s="69"/>
      <c r="AC232" s="69"/>
      <c r="AD232" s="69"/>
      <c r="AE232" s="70"/>
      <c r="AF232" s="71"/>
      <c r="AG232" s="70"/>
      <c r="AH232" s="55">
        <f t="shared" si="0"/>
        <v>0</v>
      </c>
      <c r="AI232" s="247">
        <f t="shared" si="1"/>
        <v>0</v>
      </c>
      <c r="AJ232" s="242"/>
      <c r="AK232" s="56"/>
      <c r="AL232" s="21"/>
    </row>
    <row r="233" spans="2:38" s="5" customFormat="1" ht="22.5" customHeight="1" x14ac:dyDescent="0.4">
      <c r="B233" s="155" t="s">
        <v>422</v>
      </c>
      <c r="C233" s="161" t="s">
        <v>139</v>
      </c>
      <c r="D233" s="290">
        <v>2</v>
      </c>
      <c r="E233" s="134" t="s">
        <v>378</v>
      </c>
      <c r="F233" s="60" t="s">
        <v>103</v>
      </c>
      <c r="G233" s="61"/>
      <c r="H233" s="62"/>
      <c r="I233" s="63">
        <v>3</v>
      </c>
      <c r="J233" s="64">
        <v>60</v>
      </c>
      <c r="K233" s="65" t="s">
        <v>428</v>
      </c>
      <c r="L233" s="47" t="s">
        <v>52</v>
      </c>
      <c r="M233" s="48">
        <v>1</v>
      </c>
      <c r="N233" s="66" t="s">
        <v>105</v>
      </c>
      <c r="O233" s="66">
        <v>0</v>
      </c>
      <c r="P233" s="66" t="s">
        <v>88</v>
      </c>
      <c r="Q233" s="66">
        <v>0</v>
      </c>
      <c r="R233" s="66">
        <v>0</v>
      </c>
      <c r="S233" s="66">
        <v>0</v>
      </c>
      <c r="T233" s="66">
        <v>0</v>
      </c>
      <c r="U233" s="48">
        <v>27</v>
      </c>
      <c r="V233" s="48">
        <v>1</v>
      </c>
      <c r="W233" s="67">
        <v>1</v>
      </c>
      <c r="X233" s="48"/>
      <c r="Y233" s="48">
        <v>4.8600000000000003</v>
      </c>
      <c r="Z233" s="68">
        <v>1215.0000000000002</v>
      </c>
      <c r="AA233" s="149"/>
      <c r="AB233" s="69"/>
      <c r="AC233" s="69"/>
      <c r="AD233" s="69"/>
      <c r="AE233" s="70"/>
      <c r="AF233" s="71"/>
      <c r="AG233" s="70"/>
      <c r="AH233" s="55">
        <f t="shared" si="0"/>
        <v>0</v>
      </c>
      <c r="AI233" s="247">
        <f t="shared" si="1"/>
        <v>0</v>
      </c>
      <c r="AJ233" s="242"/>
      <c r="AK233" s="56"/>
      <c r="AL233" s="21"/>
    </row>
    <row r="234" spans="2:38" s="5" customFormat="1" ht="22.5" customHeight="1" x14ac:dyDescent="0.4">
      <c r="B234" s="155" t="s">
        <v>422</v>
      </c>
      <c r="C234" s="161" t="s">
        <v>139</v>
      </c>
      <c r="D234" s="290">
        <v>2</v>
      </c>
      <c r="E234" s="134" t="s">
        <v>378</v>
      </c>
      <c r="F234" s="60" t="s">
        <v>432</v>
      </c>
      <c r="G234" s="61"/>
      <c r="H234" s="62"/>
      <c r="I234" s="63">
        <v>3</v>
      </c>
      <c r="J234" s="64">
        <v>60</v>
      </c>
      <c r="K234" s="65" t="s">
        <v>433</v>
      </c>
      <c r="L234" s="47" t="s">
        <v>434</v>
      </c>
      <c r="M234" s="48">
        <v>1</v>
      </c>
      <c r="N234" s="66" t="s">
        <v>118</v>
      </c>
      <c r="O234" s="66">
        <v>0</v>
      </c>
      <c r="P234" s="66">
        <v>0</v>
      </c>
      <c r="Q234" s="66" t="s">
        <v>63</v>
      </c>
      <c r="R234" s="66">
        <v>0</v>
      </c>
      <c r="S234" s="66" t="s">
        <v>85</v>
      </c>
      <c r="T234" s="66">
        <v>0</v>
      </c>
      <c r="U234" s="48">
        <v>28</v>
      </c>
      <c r="V234" s="48">
        <v>3</v>
      </c>
      <c r="W234" s="67">
        <v>3</v>
      </c>
      <c r="X234" s="48"/>
      <c r="Y234" s="48">
        <v>15.120000000000001</v>
      </c>
      <c r="Z234" s="68">
        <v>3780</v>
      </c>
      <c r="AA234" s="149"/>
      <c r="AB234" s="69"/>
      <c r="AC234" s="69"/>
      <c r="AD234" s="69"/>
      <c r="AE234" s="70"/>
      <c r="AF234" s="71"/>
      <c r="AG234" s="70"/>
      <c r="AH234" s="55">
        <f t="shared" si="0"/>
        <v>0</v>
      </c>
      <c r="AI234" s="247">
        <f t="shared" si="1"/>
        <v>0</v>
      </c>
      <c r="AJ234" s="242"/>
      <c r="AK234" s="56"/>
      <c r="AL234" s="21"/>
    </row>
    <row r="235" spans="2:38" s="5" customFormat="1" ht="22.5" customHeight="1" x14ac:dyDescent="0.4">
      <c r="B235" s="155" t="s">
        <v>422</v>
      </c>
      <c r="C235" s="161" t="s">
        <v>139</v>
      </c>
      <c r="D235" s="290">
        <v>3</v>
      </c>
      <c r="E235" s="134" t="s">
        <v>350</v>
      </c>
      <c r="F235" s="60" t="s">
        <v>103</v>
      </c>
      <c r="G235" s="61"/>
      <c r="H235" s="62"/>
      <c r="I235" s="63">
        <v>3</v>
      </c>
      <c r="J235" s="64">
        <v>60</v>
      </c>
      <c r="K235" s="65" t="s">
        <v>435</v>
      </c>
      <c r="L235" s="47" t="s">
        <v>125</v>
      </c>
      <c r="M235" s="48">
        <v>1</v>
      </c>
      <c r="N235" s="66" t="s">
        <v>196</v>
      </c>
      <c r="O235" s="66">
        <v>0</v>
      </c>
      <c r="P235" s="66" t="s">
        <v>126</v>
      </c>
      <c r="Q235" s="66">
        <v>0</v>
      </c>
      <c r="R235" s="66">
        <v>0</v>
      </c>
      <c r="S235" s="66">
        <v>0</v>
      </c>
      <c r="T235" s="66">
        <v>0</v>
      </c>
      <c r="U235" s="48">
        <v>48</v>
      </c>
      <c r="V235" s="48">
        <v>2</v>
      </c>
      <c r="W235" s="67">
        <v>2</v>
      </c>
      <c r="X235" s="48"/>
      <c r="Y235" s="48">
        <v>17.28</v>
      </c>
      <c r="Z235" s="68">
        <v>4320</v>
      </c>
      <c r="AA235" s="149"/>
      <c r="AB235" s="69"/>
      <c r="AC235" s="69"/>
      <c r="AD235" s="69"/>
      <c r="AE235" s="70"/>
      <c r="AF235" s="71"/>
      <c r="AG235" s="70"/>
      <c r="AH235" s="55">
        <f t="shared" si="0"/>
        <v>0</v>
      </c>
      <c r="AI235" s="247">
        <f t="shared" si="1"/>
        <v>0</v>
      </c>
      <c r="AJ235" s="242"/>
      <c r="AK235" s="56"/>
      <c r="AL235" s="21"/>
    </row>
    <row r="236" spans="2:38" s="5" customFormat="1" ht="22.5" customHeight="1" x14ac:dyDescent="0.4">
      <c r="B236" s="155" t="s">
        <v>422</v>
      </c>
      <c r="C236" s="161" t="s">
        <v>139</v>
      </c>
      <c r="D236" s="290">
        <v>3</v>
      </c>
      <c r="E236" s="134" t="s">
        <v>350</v>
      </c>
      <c r="F236" s="60" t="s">
        <v>103</v>
      </c>
      <c r="G236" s="61"/>
      <c r="H236" s="62"/>
      <c r="I236" s="63">
        <v>3</v>
      </c>
      <c r="J236" s="64">
        <v>60</v>
      </c>
      <c r="K236" s="65" t="s">
        <v>428</v>
      </c>
      <c r="L236" s="47" t="s">
        <v>52</v>
      </c>
      <c r="M236" s="48">
        <v>1</v>
      </c>
      <c r="N236" s="66" t="s">
        <v>105</v>
      </c>
      <c r="O236" s="66">
        <v>0</v>
      </c>
      <c r="P236" s="66" t="s">
        <v>88</v>
      </c>
      <c r="Q236" s="66">
        <v>0</v>
      </c>
      <c r="R236" s="66">
        <v>0</v>
      </c>
      <c r="S236" s="66">
        <v>0</v>
      </c>
      <c r="T236" s="66">
        <v>0</v>
      </c>
      <c r="U236" s="48">
        <v>27</v>
      </c>
      <c r="V236" s="48">
        <v>2</v>
      </c>
      <c r="W236" s="67">
        <v>2</v>
      </c>
      <c r="X236" s="48"/>
      <c r="Y236" s="48">
        <v>9.7200000000000006</v>
      </c>
      <c r="Z236" s="68">
        <v>2430.0000000000005</v>
      </c>
      <c r="AA236" s="149"/>
      <c r="AB236" s="69"/>
      <c r="AC236" s="69"/>
      <c r="AD236" s="69"/>
      <c r="AE236" s="70"/>
      <c r="AF236" s="71"/>
      <c r="AG236" s="70"/>
      <c r="AH236" s="55">
        <f t="shared" si="0"/>
        <v>0</v>
      </c>
      <c r="AI236" s="247">
        <f t="shared" si="1"/>
        <v>0</v>
      </c>
      <c r="AJ236" s="242"/>
      <c r="AK236" s="56"/>
      <c r="AL236" s="21"/>
    </row>
    <row r="237" spans="2:38" s="5" customFormat="1" ht="22.5" customHeight="1" x14ac:dyDescent="0.4">
      <c r="B237" s="155" t="s">
        <v>422</v>
      </c>
      <c r="C237" s="161" t="s">
        <v>139</v>
      </c>
      <c r="D237" s="290">
        <v>3</v>
      </c>
      <c r="E237" s="134" t="s">
        <v>350</v>
      </c>
      <c r="F237" s="60" t="s">
        <v>432</v>
      </c>
      <c r="G237" s="61"/>
      <c r="H237" s="62"/>
      <c r="I237" s="63">
        <v>3</v>
      </c>
      <c r="J237" s="64">
        <v>60</v>
      </c>
      <c r="K237" s="65" t="s">
        <v>433</v>
      </c>
      <c r="L237" s="47" t="s">
        <v>434</v>
      </c>
      <c r="M237" s="48">
        <v>1</v>
      </c>
      <c r="N237" s="66" t="s">
        <v>118</v>
      </c>
      <c r="O237" s="66">
        <v>0</v>
      </c>
      <c r="P237" s="66">
        <v>0</v>
      </c>
      <c r="Q237" s="66" t="s">
        <v>63</v>
      </c>
      <c r="R237" s="66">
        <v>0</v>
      </c>
      <c r="S237" s="66" t="s">
        <v>85</v>
      </c>
      <c r="T237" s="66">
        <v>0</v>
      </c>
      <c r="U237" s="48">
        <v>28</v>
      </c>
      <c r="V237" s="48">
        <v>2</v>
      </c>
      <c r="W237" s="67">
        <v>2</v>
      </c>
      <c r="X237" s="48"/>
      <c r="Y237" s="48">
        <v>10.08</v>
      </c>
      <c r="Z237" s="68">
        <v>2520</v>
      </c>
      <c r="AA237" s="149"/>
      <c r="AB237" s="69"/>
      <c r="AC237" s="69"/>
      <c r="AD237" s="69"/>
      <c r="AE237" s="70"/>
      <c r="AF237" s="71"/>
      <c r="AG237" s="70"/>
      <c r="AH237" s="55">
        <f t="shared" si="0"/>
        <v>0</v>
      </c>
      <c r="AI237" s="247">
        <f t="shared" si="1"/>
        <v>0</v>
      </c>
      <c r="AJ237" s="242"/>
      <c r="AK237" s="56"/>
      <c r="AL237" s="21"/>
    </row>
    <row r="238" spans="2:38" s="5" customFormat="1" ht="22.5" customHeight="1" x14ac:dyDescent="0.4">
      <c r="B238" s="155" t="s">
        <v>422</v>
      </c>
      <c r="C238" s="161" t="s">
        <v>139</v>
      </c>
      <c r="D238" s="290">
        <v>4</v>
      </c>
      <c r="E238" s="134" t="s">
        <v>349</v>
      </c>
      <c r="F238" s="60" t="s">
        <v>103</v>
      </c>
      <c r="G238" s="61"/>
      <c r="H238" s="62"/>
      <c r="I238" s="63">
        <v>3</v>
      </c>
      <c r="J238" s="64">
        <v>60</v>
      </c>
      <c r="K238" s="65" t="s">
        <v>435</v>
      </c>
      <c r="L238" s="47" t="s">
        <v>125</v>
      </c>
      <c r="M238" s="48">
        <v>1</v>
      </c>
      <c r="N238" s="66" t="s">
        <v>196</v>
      </c>
      <c r="O238" s="66">
        <v>0</v>
      </c>
      <c r="P238" s="66" t="s">
        <v>126</v>
      </c>
      <c r="Q238" s="66">
        <v>0</v>
      </c>
      <c r="R238" s="66">
        <v>0</v>
      </c>
      <c r="S238" s="66">
        <v>0</v>
      </c>
      <c r="T238" s="66">
        <v>0</v>
      </c>
      <c r="U238" s="48">
        <v>48</v>
      </c>
      <c r="V238" s="48">
        <v>2</v>
      </c>
      <c r="W238" s="67">
        <v>2</v>
      </c>
      <c r="X238" s="48"/>
      <c r="Y238" s="48">
        <v>17.28</v>
      </c>
      <c r="Z238" s="68">
        <v>4320</v>
      </c>
      <c r="AA238" s="149"/>
      <c r="AB238" s="69"/>
      <c r="AC238" s="69"/>
      <c r="AD238" s="69"/>
      <c r="AE238" s="70"/>
      <c r="AF238" s="71"/>
      <c r="AG238" s="70"/>
      <c r="AH238" s="55">
        <f t="shared" si="0"/>
        <v>0</v>
      </c>
      <c r="AI238" s="247">
        <f t="shared" si="1"/>
        <v>0</v>
      </c>
      <c r="AJ238" s="242"/>
      <c r="AK238" s="56"/>
      <c r="AL238" s="21"/>
    </row>
    <row r="239" spans="2:38" s="5" customFormat="1" ht="22.5" customHeight="1" x14ac:dyDescent="0.4">
      <c r="B239" s="155" t="s">
        <v>422</v>
      </c>
      <c r="C239" s="161" t="s">
        <v>139</v>
      </c>
      <c r="D239" s="290">
        <v>4</v>
      </c>
      <c r="E239" s="134" t="s">
        <v>349</v>
      </c>
      <c r="F239" s="59" t="s">
        <v>103</v>
      </c>
      <c r="G239" s="163"/>
      <c r="H239" s="164"/>
      <c r="I239" s="165">
        <v>3</v>
      </c>
      <c r="J239" s="166">
        <v>60</v>
      </c>
      <c r="K239" s="167" t="s">
        <v>428</v>
      </c>
      <c r="L239" s="168" t="s">
        <v>52</v>
      </c>
      <c r="M239" s="67">
        <v>1</v>
      </c>
      <c r="N239" s="169" t="s">
        <v>105</v>
      </c>
      <c r="O239" s="169">
        <v>0</v>
      </c>
      <c r="P239" s="169" t="s">
        <v>88</v>
      </c>
      <c r="Q239" s="169">
        <v>0</v>
      </c>
      <c r="R239" s="169">
        <v>0</v>
      </c>
      <c r="S239" s="169">
        <v>0</v>
      </c>
      <c r="T239" s="169">
        <v>0</v>
      </c>
      <c r="U239" s="67">
        <v>27</v>
      </c>
      <c r="V239" s="67">
        <v>3</v>
      </c>
      <c r="W239" s="67">
        <v>3</v>
      </c>
      <c r="X239" s="67"/>
      <c r="Y239" s="67">
        <v>14.580000000000002</v>
      </c>
      <c r="Z239" s="172">
        <v>3645.0000000000005</v>
      </c>
      <c r="AA239" s="149"/>
      <c r="AB239" s="69"/>
      <c r="AC239" s="69"/>
      <c r="AD239" s="69"/>
      <c r="AE239" s="70"/>
      <c r="AF239" s="71"/>
      <c r="AG239" s="70"/>
      <c r="AH239" s="70">
        <f t="shared" si="0"/>
        <v>0</v>
      </c>
      <c r="AI239" s="96">
        <f t="shared" si="1"/>
        <v>0</v>
      </c>
      <c r="AJ239" s="242"/>
      <c r="AK239" s="56"/>
      <c r="AL239" s="21"/>
    </row>
    <row r="240" spans="2:38" s="5" customFormat="1" ht="22.5" customHeight="1" x14ac:dyDescent="0.4">
      <c r="B240" s="155" t="s">
        <v>422</v>
      </c>
      <c r="C240" s="161" t="s">
        <v>139</v>
      </c>
      <c r="D240" s="290">
        <v>4</v>
      </c>
      <c r="E240" s="134" t="s">
        <v>349</v>
      </c>
      <c r="F240" s="60" t="s">
        <v>432</v>
      </c>
      <c r="G240" s="61"/>
      <c r="H240" s="62"/>
      <c r="I240" s="63">
        <v>3</v>
      </c>
      <c r="J240" s="64">
        <v>60</v>
      </c>
      <c r="K240" s="65" t="s">
        <v>433</v>
      </c>
      <c r="L240" s="47" t="s">
        <v>434</v>
      </c>
      <c r="M240" s="48">
        <v>1</v>
      </c>
      <c r="N240" s="66" t="s">
        <v>118</v>
      </c>
      <c r="O240" s="66">
        <v>0</v>
      </c>
      <c r="P240" s="66">
        <v>0</v>
      </c>
      <c r="Q240" s="66" t="s">
        <v>63</v>
      </c>
      <c r="R240" s="66">
        <v>0</v>
      </c>
      <c r="S240" s="66" t="s">
        <v>85</v>
      </c>
      <c r="T240" s="66">
        <v>0</v>
      </c>
      <c r="U240" s="48">
        <v>28</v>
      </c>
      <c r="V240" s="48">
        <v>2</v>
      </c>
      <c r="W240" s="48">
        <v>2</v>
      </c>
      <c r="X240" s="48"/>
      <c r="Y240" s="48">
        <v>10.08</v>
      </c>
      <c r="Z240" s="68">
        <v>2520</v>
      </c>
      <c r="AA240" s="149"/>
      <c r="AB240" s="69"/>
      <c r="AC240" s="69"/>
      <c r="AD240" s="69"/>
      <c r="AE240" s="70"/>
      <c r="AF240" s="71"/>
      <c r="AG240" s="70"/>
      <c r="AH240" s="55">
        <f t="shared" si="0"/>
        <v>0</v>
      </c>
      <c r="AI240" s="247">
        <f t="shared" si="1"/>
        <v>0</v>
      </c>
      <c r="AJ240" s="242"/>
      <c r="AK240" s="56"/>
      <c r="AL240" s="21"/>
    </row>
    <row r="241" spans="2:38" s="5" customFormat="1" ht="22.5" customHeight="1" x14ac:dyDescent="0.4">
      <c r="B241" s="155" t="s">
        <v>422</v>
      </c>
      <c r="C241" s="161" t="s">
        <v>139</v>
      </c>
      <c r="D241" s="290">
        <v>5</v>
      </c>
      <c r="E241" s="134" t="s">
        <v>376</v>
      </c>
      <c r="F241" s="60" t="s">
        <v>103</v>
      </c>
      <c r="G241" s="61"/>
      <c r="H241" s="62"/>
      <c r="I241" s="63">
        <v>3</v>
      </c>
      <c r="J241" s="64">
        <v>60</v>
      </c>
      <c r="K241" s="65" t="s">
        <v>435</v>
      </c>
      <c r="L241" s="47" t="s">
        <v>125</v>
      </c>
      <c r="M241" s="48">
        <v>1</v>
      </c>
      <c r="N241" s="66" t="s">
        <v>196</v>
      </c>
      <c r="O241" s="66">
        <v>0</v>
      </c>
      <c r="P241" s="66" t="s">
        <v>126</v>
      </c>
      <c r="Q241" s="66">
        <v>0</v>
      </c>
      <c r="R241" s="66">
        <v>0</v>
      </c>
      <c r="S241" s="66">
        <v>0</v>
      </c>
      <c r="T241" s="66">
        <v>0</v>
      </c>
      <c r="U241" s="48">
        <v>48</v>
      </c>
      <c r="V241" s="48">
        <v>6</v>
      </c>
      <c r="W241" s="67">
        <v>6</v>
      </c>
      <c r="X241" s="48"/>
      <c r="Y241" s="48">
        <v>51.84</v>
      </c>
      <c r="Z241" s="68">
        <v>12960</v>
      </c>
      <c r="AA241" s="149"/>
      <c r="AB241" s="69"/>
      <c r="AC241" s="69"/>
      <c r="AD241" s="69"/>
      <c r="AE241" s="70"/>
      <c r="AF241" s="71"/>
      <c r="AG241" s="70"/>
      <c r="AH241" s="55">
        <f t="shared" si="0"/>
        <v>0</v>
      </c>
      <c r="AI241" s="247">
        <f t="shared" si="1"/>
        <v>0</v>
      </c>
      <c r="AJ241" s="242"/>
      <c r="AK241" s="56"/>
      <c r="AL241" s="21"/>
    </row>
    <row r="242" spans="2:38" s="5" customFormat="1" ht="22.5" customHeight="1" x14ac:dyDescent="0.4">
      <c r="B242" s="155" t="s">
        <v>422</v>
      </c>
      <c r="C242" s="161" t="s">
        <v>139</v>
      </c>
      <c r="D242" s="290">
        <v>5</v>
      </c>
      <c r="E242" s="134" t="s">
        <v>376</v>
      </c>
      <c r="F242" s="60" t="s">
        <v>103</v>
      </c>
      <c r="G242" s="61"/>
      <c r="H242" s="62"/>
      <c r="I242" s="63">
        <v>3</v>
      </c>
      <c r="J242" s="64">
        <v>60</v>
      </c>
      <c r="K242" s="65" t="s">
        <v>428</v>
      </c>
      <c r="L242" s="47" t="s">
        <v>52</v>
      </c>
      <c r="M242" s="48">
        <v>1</v>
      </c>
      <c r="N242" s="66" t="s">
        <v>105</v>
      </c>
      <c r="O242" s="66">
        <v>0</v>
      </c>
      <c r="P242" s="66" t="s">
        <v>88</v>
      </c>
      <c r="Q242" s="66">
        <v>0</v>
      </c>
      <c r="R242" s="66">
        <v>0</v>
      </c>
      <c r="S242" s="66">
        <v>0</v>
      </c>
      <c r="T242" s="66">
        <v>0</v>
      </c>
      <c r="U242" s="48">
        <v>27</v>
      </c>
      <c r="V242" s="48">
        <v>1</v>
      </c>
      <c r="W242" s="67">
        <v>1</v>
      </c>
      <c r="X242" s="48"/>
      <c r="Y242" s="48">
        <v>4.8600000000000003</v>
      </c>
      <c r="Z242" s="68">
        <v>1215.0000000000002</v>
      </c>
      <c r="AA242" s="149"/>
      <c r="AB242" s="69"/>
      <c r="AC242" s="69"/>
      <c r="AD242" s="69"/>
      <c r="AE242" s="70"/>
      <c r="AF242" s="71"/>
      <c r="AG242" s="70"/>
      <c r="AH242" s="55">
        <f t="shared" si="0"/>
        <v>0</v>
      </c>
      <c r="AI242" s="247">
        <f t="shared" si="1"/>
        <v>0</v>
      </c>
      <c r="AJ242" s="242"/>
      <c r="AK242" s="56"/>
      <c r="AL242" s="21"/>
    </row>
    <row r="243" spans="2:38" s="5" customFormat="1" ht="22.5" customHeight="1" x14ac:dyDescent="0.4">
      <c r="B243" s="155" t="s">
        <v>422</v>
      </c>
      <c r="C243" s="161" t="s">
        <v>139</v>
      </c>
      <c r="D243" s="290">
        <v>5</v>
      </c>
      <c r="E243" s="134" t="s">
        <v>376</v>
      </c>
      <c r="F243" s="60" t="s">
        <v>432</v>
      </c>
      <c r="G243" s="61"/>
      <c r="H243" s="62"/>
      <c r="I243" s="63">
        <v>3</v>
      </c>
      <c r="J243" s="64">
        <v>60</v>
      </c>
      <c r="K243" s="65" t="s">
        <v>433</v>
      </c>
      <c r="L243" s="47" t="s">
        <v>434</v>
      </c>
      <c r="M243" s="48">
        <v>1</v>
      </c>
      <c r="N243" s="66" t="s">
        <v>118</v>
      </c>
      <c r="O243" s="66">
        <v>0</v>
      </c>
      <c r="P243" s="66">
        <v>0</v>
      </c>
      <c r="Q243" s="66" t="s">
        <v>63</v>
      </c>
      <c r="R243" s="66">
        <v>0</v>
      </c>
      <c r="S243" s="66" t="s">
        <v>85</v>
      </c>
      <c r="T243" s="66">
        <v>0</v>
      </c>
      <c r="U243" s="48">
        <v>28</v>
      </c>
      <c r="V243" s="48">
        <v>3</v>
      </c>
      <c r="W243" s="67">
        <v>3</v>
      </c>
      <c r="X243" s="48"/>
      <c r="Y243" s="48">
        <v>15.120000000000001</v>
      </c>
      <c r="Z243" s="68">
        <v>3780</v>
      </c>
      <c r="AA243" s="149"/>
      <c r="AB243" s="69"/>
      <c r="AC243" s="69"/>
      <c r="AD243" s="69"/>
      <c r="AE243" s="70"/>
      <c r="AF243" s="71"/>
      <c r="AG243" s="70"/>
      <c r="AH243" s="55">
        <f t="shared" si="0"/>
        <v>0</v>
      </c>
      <c r="AI243" s="247">
        <f t="shared" si="1"/>
        <v>0</v>
      </c>
      <c r="AJ243" s="242"/>
      <c r="AK243" s="56"/>
      <c r="AL243" s="21"/>
    </row>
    <row r="244" spans="2:38" s="5" customFormat="1" ht="22.5" customHeight="1" x14ac:dyDescent="0.4">
      <c r="B244" s="155" t="s">
        <v>422</v>
      </c>
      <c r="C244" s="161" t="s">
        <v>139</v>
      </c>
      <c r="D244" s="290">
        <v>6</v>
      </c>
      <c r="E244" s="134" t="s">
        <v>266</v>
      </c>
      <c r="F244" s="60"/>
      <c r="G244" s="61"/>
      <c r="H244" s="62"/>
      <c r="I244" s="63">
        <v>4</v>
      </c>
      <c r="J244" s="64">
        <v>200</v>
      </c>
      <c r="K244" s="65" t="s">
        <v>499</v>
      </c>
      <c r="L244" s="47" t="s">
        <v>125</v>
      </c>
      <c r="M244" s="48">
        <v>1</v>
      </c>
      <c r="N244" s="66" t="s">
        <v>196</v>
      </c>
      <c r="O244" s="66">
        <v>0</v>
      </c>
      <c r="P244" s="66" t="s">
        <v>126</v>
      </c>
      <c r="Q244" s="66" t="s">
        <v>287</v>
      </c>
      <c r="R244" s="66">
        <v>0</v>
      </c>
      <c r="S244" s="66">
        <v>0</v>
      </c>
      <c r="T244" s="66">
        <v>0</v>
      </c>
      <c r="U244" s="48">
        <v>48</v>
      </c>
      <c r="V244" s="48">
        <v>5</v>
      </c>
      <c r="W244" s="67">
        <v>5</v>
      </c>
      <c r="X244" s="48"/>
      <c r="Y244" s="48">
        <v>192</v>
      </c>
      <c r="Z244" s="68">
        <v>48000</v>
      </c>
      <c r="AA244" s="149"/>
      <c r="AB244" s="69"/>
      <c r="AC244" s="69"/>
      <c r="AD244" s="69"/>
      <c r="AE244" s="70"/>
      <c r="AF244" s="71"/>
      <c r="AG244" s="70"/>
      <c r="AH244" s="55">
        <f t="shared" si="0"/>
        <v>0</v>
      </c>
      <c r="AI244" s="247">
        <f t="shared" si="1"/>
        <v>0</v>
      </c>
      <c r="AJ244" s="242"/>
      <c r="AK244" s="56"/>
      <c r="AL244" s="21"/>
    </row>
    <row r="245" spans="2:38" s="5" customFormat="1" ht="22.5" customHeight="1" x14ac:dyDescent="0.4">
      <c r="B245" s="155" t="s">
        <v>422</v>
      </c>
      <c r="C245" s="161" t="s">
        <v>139</v>
      </c>
      <c r="D245" s="290">
        <v>7</v>
      </c>
      <c r="E245" s="134" t="s">
        <v>500</v>
      </c>
      <c r="F245" s="60"/>
      <c r="G245" s="61"/>
      <c r="H245" s="62"/>
      <c r="I245" s="63">
        <v>1</v>
      </c>
      <c r="J245" s="64">
        <v>12</v>
      </c>
      <c r="K245" s="65" t="s">
        <v>453</v>
      </c>
      <c r="L245" s="47" t="s">
        <v>96</v>
      </c>
      <c r="M245" s="48">
        <v>1</v>
      </c>
      <c r="N245" s="66" t="s">
        <v>196</v>
      </c>
      <c r="O245" s="66">
        <v>0</v>
      </c>
      <c r="P245" s="66">
        <v>0</v>
      </c>
      <c r="Q245" s="66" t="s">
        <v>63</v>
      </c>
      <c r="R245" s="66">
        <v>0</v>
      </c>
      <c r="S245" s="66" t="s">
        <v>454</v>
      </c>
      <c r="T245" s="66">
        <v>0</v>
      </c>
      <c r="U245" s="48">
        <v>48</v>
      </c>
      <c r="V245" s="48">
        <v>5</v>
      </c>
      <c r="W245" s="67">
        <v>5</v>
      </c>
      <c r="X245" s="48"/>
      <c r="Y245" s="48">
        <v>2.8800000000000003</v>
      </c>
      <c r="Z245" s="68">
        <v>720.00000000000011</v>
      </c>
      <c r="AA245" s="149"/>
      <c r="AB245" s="69"/>
      <c r="AC245" s="69"/>
      <c r="AD245" s="69"/>
      <c r="AE245" s="70"/>
      <c r="AF245" s="71"/>
      <c r="AG245" s="70"/>
      <c r="AH245" s="55">
        <f t="shared" si="0"/>
        <v>0</v>
      </c>
      <c r="AI245" s="247">
        <f t="shared" si="1"/>
        <v>0</v>
      </c>
      <c r="AJ245" s="242"/>
      <c r="AK245" s="56"/>
      <c r="AL245" s="21"/>
    </row>
    <row r="246" spans="2:38" s="5" customFormat="1" ht="22.5" customHeight="1" x14ac:dyDescent="0.4">
      <c r="B246" s="155" t="s">
        <v>422</v>
      </c>
      <c r="C246" s="161" t="s">
        <v>139</v>
      </c>
      <c r="D246" s="290">
        <v>8</v>
      </c>
      <c r="E246" s="134" t="s">
        <v>458</v>
      </c>
      <c r="F246" s="60" t="s">
        <v>111</v>
      </c>
      <c r="G246" s="61"/>
      <c r="H246" s="62"/>
      <c r="I246" s="63">
        <v>1</v>
      </c>
      <c r="J246" s="64">
        <v>12</v>
      </c>
      <c r="K246" s="65" t="s">
        <v>459</v>
      </c>
      <c r="L246" s="47" t="s">
        <v>460</v>
      </c>
      <c r="M246" s="48">
        <v>1</v>
      </c>
      <c r="N246" s="66" t="s">
        <v>196</v>
      </c>
      <c r="O246" s="66">
        <v>0</v>
      </c>
      <c r="P246" s="66">
        <v>0</v>
      </c>
      <c r="Q246" s="66" t="s">
        <v>63</v>
      </c>
      <c r="R246" s="66">
        <v>0</v>
      </c>
      <c r="S246" s="66">
        <v>0</v>
      </c>
      <c r="T246" s="66">
        <v>0</v>
      </c>
      <c r="U246" s="48">
        <v>48</v>
      </c>
      <c r="V246" s="48">
        <v>1</v>
      </c>
      <c r="W246" s="67">
        <v>1</v>
      </c>
      <c r="X246" s="48"/>
      <c r="Y246" s="48">
        <v>0.57600000000000007</v>
      </c>
      <c r="Z246" s="68">
        <v>144.00000000000003</v>
      </c>
      <c r="AA246" s="149"/>
      <c r="AB246" s="69"/>
      <c r="AC246" s="69"/>
      <c r="AD246" s="69"/>
      <c r="AE246" s="70"/>
      <c r="AF246" s="71"/>
      <c r="AG246" s="70"/>
      <c r="AH246" s="55">
        <f t="shared" si="0"/>
        <v>0</v>
      </c>
      <c r="AI246" s="247">
        <f t="shared" si="1"/>
        <v>0</v>
      </c>
      <c r="AJ246" s="242"/>
      <c r="AK246" s="56"/>
      <c r="AL246" s="21"/>
    </row>
    <row r="247" spans="2:38" s="5" customFormat="1" ht="22.5" customHeight="1" x14ac:dyDescent="0.4">
      <c r="B247" s="155" t="s">
        <v>422</v>
      </c>
      <c r="C247" s="161" t="s">
        <v>139</v>
      </c>
      <c r="D247" s="290">
        <v>9</v>
      </c>
      <c r="E247" s="134" t="s">
        <v>501</v>
      </c>
      <c r="F247" s="60"/>
      <c r="G247" s="61"/>
      <c r="H247" s="62"/>
      <c r="I247" s="63">
        <v>1</v>
      </c>
      <c r="J247" s="64">
        <v>200</v>
      </c>
      <c r="K247" s="65" t="s">
        <v>463</v>
      </c>
      <c r="L247" s="47" t="s">
        <v>457</v>
      </c>
      <c r="M247" s="48">
        <v>2</v>
      </c>
      <c r="N247" s="66" t="s">
        <v>196</v>
      </c>
      <c r="O247" s="66">
        <v>0</v>
      </c>
      <c r="P247" s="66">
        <v>0</v>
      </c>
      <c r="Q247" s="66" t="s">
        <v>63</v>
      </c>
      <c r="R247" s="66">
        <v>0</v>
      </c>
      <c r="S247" s="66">
        <v>0</v>
      </c>
      <c r="T247" s="66">
        <v>0</v>
      </c>
      <c r="U247" s="48">
        <v>48</v>
      </c>
      <c r="V247" s="48">
        <v>1</v>
      </c>
      <c r="W247" s="67">
        <v>2</v>
      </c>
      <c r="X247" s="48"/>
      <c r="Y247" s="48">
        <v>19.2</v>
      </c>
      <c r="Z247" s="68">
        <v>4800</v>
      </c>
      <c r="AA247" s="149"/>
      <c r="AB247" s="69"/>
      <c r="AC247" s="69"/>
      <c r="AD247" s="69"/>
      <c r="AE247" s="70"/>
      <c r="AF247" s="71"/>
      <c r="AG247" s="70"/>
      <c r="AH247" s="55">
        <f t="shared" si="0"/>
        <v>0</v>
      </c>
      <c r="AI247" s="247">
        <f t="shared" si="1"/>
        <v>0</v>
      </c>
      <c r="AJ247" s="242"/>
      <c r="AK247" s="56"/>
      <c r="AL247" s="21"/>
    </row>
    <row r="248" spans="2:38" s="5" customFormat="1" ht="22.5" customHeight="1" x14ac:dyDescent="0.4">
      <c r="B248" s="155" t="s">
        <v>422</v>
      </c>
      <c r="C248" s="161" t="s">
        <v>139</v>
      </c>
      <c r="D248" s="290">
        <v>9</v>
      </c>
      <c r="E248" s="134" t="s">
        <v>501</v>
      </c>
      <c r="F248" s="60"/>
      <c r="G248" s="61"/>
      <c r="H248" s="62"/>
      <c r="I248" s="63">
        <v>1</v>
      </c>
      <c r="J248" s="64">
        <v>200</v>
      </c>
      <c r="K248" s="65" t="s">
        <v>502</v>
      </c>
      <c r="L248" s="47" t="s">
        <v>457</v>
      </c>
      <c r="M248" s="48">
        <v>2</v>
      </c>
      <c r="N248" s="66" t="s">
        <v>196</v>
      </c>
      <c r="O248" s="66">
        <v>0</v>
      </c>
      <c r="P248" s="66">
        <v>0</v>
      </c>
      <c r="Q248" s="66" t="s">
        <v>63</v>
      </c>
      <c r="R248" s="66">
        <v>0</v>
      </c>
      <c r="S248" s="66">
        <v>0</v>
      </c>
      <c r="T248" s="66" t="s">
        <v>64</v>
      </c>
      <c r="U248" s="48">
        <v>48</v>
      </c>
      <c r="V248" s="48">
        <v>1</v>
      </c>
      <c r="W248" s="67">
        <v>2</v>
      </c>
      <c r="X248" s="48"/>
      <c r="Y248" s="48">
        <v>19.2</v>
      </c>
      <c r="Z248" s="68">
        <v>4800</v>
      </c>
      <c r="AA248" s="149"/>
      <c r="AB248" s="69"/>
      <c r="AC248" s="69"/>
      <c r="AD248" s="69"/>
      <c r="AE248" s="70"/>
      <c r="AF248" s="71"/>
      <c r="AG248" s="70"/>
      <c r="AH248" s="55">
        <f t="shared" si="0"/>
        <v>0</v>
      </c>
      <c r="AI248" s="247">
        <f t="shared" si="1"/>
        <v>0</v>
      </c>
      <c r="AJ248" s="242"/>
      <c r="AK248" s="56"/>
      <c r="AL248" s="21"/>
    </row>
    <row r="249" spans="2:38" s="5" customFormat="1" ht="22.5" customHeight="1" x14ac:dyDescent="0.4">
      <c r="B249" s="155" t="s">
        <v>422</v>
      </c>
      <c r="C249" s="161" t="s">
        <v>139</v>
      </c>
      <c r="D249" s="290">
        <v>10</v>
      </c>
      <c r="E249" s="134" t="s">
        <v>339</v>
      </c>
      <c r="F249" s="60"/>
      <c r="G249" s="61"/>
      <c r="H249" s="62"/>
      <c r="I249" s="63">
        <v>6</v>
      </c>
      <c r="J249" s="64">
        <v>60</v>
      </c>
      <c r="K249" s="65" t="s">
        <v>503</v>
      </c>
      <c r="L249" s="47" t="s">
        <v>125</v>
      </c>
      <c r="M249" s="48">
        <v>2</v>
      </c>
      <c r="N249" s="66" t="s">
        <v>196</v>
      </c>
      <c r="O249" s="66">
        <v>0</v>
      </c>
      <c r="P249" s="66" t="s">
        <v>126</v>
      </c>
      <c r="Q249" s="66">
        <v>0</v>
      </c>
      <c r="R249" s="66">
        <v>0</v>
      </c>
      <c r="S249" s="66">
        <v>0</v>
      </c>
      <c r="T249" s="66">
        <v>0</v>
      </c>
      <c r="U249" s="48">
        <v>48</v>
      </c>
      <c r="V249" s="48">
        <v>2</v>
      </c>
      <c r="W249" s="67">
        <v>4</v>
      </c>
      <c r="X249" s="48"/>
      <c r="Y249" s="48">
        <v>69.12</v>
      </c>
      <c r="Z249" s="68">
        <v>17280</v>
      </c>
      <c r="AA249" s="149"/>
      <c r="AB249" s="69"/>
      <c r="AC249" s="69"/>
      <c r="AD249" s="69"/>
      <c r="AE249" s="70"/>
      <c r="AF249" s="71"/>
      <c r="AG249" s="70"/>
      <c r="AH249" s="55">
        <f t="shared" si="0"/>
        <v>0</v>
      </c>
      <c r="AI249" s="247">
        <f t="shared" si="1"/>
        <v>0</v>
      </c>
      <c r="AJ249" s="242"/>
      <c r="AK249" s="56"/>
      <c r="AL249" s="21"/>
    </row>
    <row r="250" spans="2:38" s="5" customFormat="1" ht="22.5" customHeight="1" x14ac:dyDescent="0.4">
      <c r="B250" s="155" t="s">
        <v>422</v>
      </c>
      <c r="C250" s="161" t="s">
        <v>139</v>
      </c>
      <c r="D250" s="290">
        <v>11</v>
      </c>
      <c r="E250" s="134" t="s">
        <v>504</v>
      </c>
      <c r="F250" s="60"/>
      <c r="G250" s="61"/>
      <c r="H250" s="62"/>
      <c r="I250" s="63">
        <v>1</v>
      </c>
      <c r="J250" s="64">
        <v>200</v>
      </c>
      <c r="K250" s="65" t="s">
        <v>503</v>
      </c>
      <c r="L250" s="47" t="s">
        <v>125</v>
      </c>
      <c r="M250" s="48">
        <v>2</v>
      </c>
      <c r="N250" s="66" t="s">
        <v>196</v>
      </c>
      <c r="O250" s="66">
        <v>0</v>
      </c>
      <c r="P250" s="66" t="s">
        <v>126</v>
      </c>
      <c r="Q250" s="66">
        <v>0</v>
      </c>
      <c r="R250" s="66">
        <v>0</v>
      </c>
      <c r="S250" s="66">
        <v>0</v>
      </c>
      <c r="T250" s="66">
        <v>0</v>
      </c>
      <c r="U250" s="48">
        <v>48</v>
      </c>
      <c r="V250" s="48">
        <v>1</v>
      </c>
      <c r="W250" s="67">
        <v>2</v>
      </c>
      <c r="X250" s="48"/>
      <c r="Y250" s="48">
        <v>19.2</v>
      </c>
      <c r="Z250" s="68">
        <v>4800</v>
      </c>
      <c r="AA250" s="149"/>
      <c r="AB250" s="69"/>
      <c r="AC250" s="69"/>
      <c r="AD250" s="69"/>
      <c r="AE250" s="70"/>
      <c r="AF250" s="71"/>
      <c r="AG250" s="70"/>
      <c r="AH250" s="55">
        <f t="shared" si="0"/>
        <v>0</v>
      </c>
      <c r="AI250" s="247">
        <f t="shared" si="1"/>
        <v>0</v>
      </c>
      <c r="AJ250" s="242"/>
      <c r="AK250" s="56"/>
      <c r="AL250" s="21"/>
    </row>
    <row r="251" spans="2:38" s="5" customFormat="1" ht="22.5" customHeight="1" x14ac:dyDescent="0.4">
      <c r="B251" s="155" t="s">
        <v>422</v>
      </c>
      <c r="C251" s="161" t="s">
        <v>139</v>
      </c>
      <c r="D251" s="290">
        <v>11</v>
      </c>
      <c r="E251" s="134" t="s">
        <v>504</v>
      </c>
      <c r="F251" s="60"/>
      <c r="G251" s="61"/>
      <c r="H251" s="62"/>
      <c r="I251" s="63">
        <v>1</v>
      </c>
      <c r="J251" s="64">
        <v>200</v>
      </c>
      <c r="K251" s="65" t="s">
        <v>435</v>
      </c>
      <c r="L251" s="47" t="s">
        <v>125</v>
      </c>
      <c r="M251" s="48">
        <v>1</v>
      </c>
      <c r="N251" s="66" t="s">
        <v>196</v>
      </c>
      <c r="O251" s="66">
        <v>0</v>
      </c>
      <c r="P251" s="66" t="s">
        <v>126</v>
      </c>
      <c r="Q251" s="66">
        <v>0</v>
      </c>
      <c r="R251" s="66">
        <v>0</v>
      </c>
      <c r="S251" s="66">
        <v>0</v>
      </c>
      <c r="T251" s="66">
        <v>0</v>
      </c>
      <c r="U251" s="48">
        <v>48</v>
      </c>
      <c r="V251" s="48">
        <v>1</v>
      </c>
      <c r="W251" s="67">
        <v>1</v>
      </c>
      <c r="X251" s="48"/>
      <c r="Y251" s="48">
        <v>9.6</v>
      </c>
      <c r="Z251" s="68">
        <v>2400</v>
      </c>
      <c r="AA251" s="149"/>
      <c r="AB251" s="69"/>
      <c r="AC251" s="69"/>
      <c r="AD251" s="69"/>
      <c r="AE251" s="70"/>
      <c r="AF251" s="71"/>
      <c r="AG251" s="70"/>
      <c r="AH251" s="55">
        <f t="shared" si="0"/>
        <v>0</v>
      </c>
      <c r="AI251" s="247">
        <f t="shared" si="1"/>
        <v>0</v>
      </c>
      <c r="AJ251" s="242"/>
      <c r="AK251" s="56"/>
      <c r="AL251" s="21"/>
    </row>
    <row r="252" spans="2:38" s="5" customFormat="1" ht="22.5" customHeight="1" x14ac:dyDescent="0.4">
      <c r="B252" s="155" t="s">
        <v>422</v>
      </c>
      <c r="C252" s="161" t="s">
        <v>139</v>
      </c>
      <c r="D252" s="290">
        <v>12</v>
      </c>
      <c r="E252" s="134" t="s">
        <v>474</v>
      </c>
      <c r="F252" s="60"/>
      <c r="G252" s="61"/>
      <c r="H252" s="62" t="s">
        <v>2523</v>
      </c>
      <c r="I252" s="63">
        <v>6</v>
      </c>
      <c r="J252" s="64">
        <v>245</v>
      </c>
      <c r="K252" s="65" t="s">
        <v>505</v>
      </c>
      <c r="L252" s="47" t="s">
        <v>506</v>
      </c>
      <c r="M252" s="48">
        <v>1</v>
      </c>
      <c r="N252" s="66" t="s">
        <v>507</v>
      </c>
      <c r="O252" s="66">
        <v>0</v>
      </c>
      <c r="P252" s="66">
        <v>0</v>
      </c>
      <c r="Q252" s="66" t="s">
        <v>508</v>
      </c>
      <c r="R252" s="66">
        <v>0</v>
      </c>
      <c r="S252" s="66" t="s">
        <v>509</v>
      </c>
      <c r="T252" s="66">
        <v>0</v>
      </c>
      <c r="U252" s="48">
        <v>330</v>
      </c>
      <c r="V252" s="48">
        <v>31</v>
      </c>
      <c r="W252" s="67">
        <v>31</v>
      </c>
      <c r="X252" s="48"/>
      <c r="Y252" s="48">
        <v>15038.1</v>
      </c>
      <c r="Z252" s="68">
        <v>3759525</v>
      </c>
      <c r="AA252" s="149"/>
      <c r="AB252" s="69"/>
      <c r="AC252" s="69"/>
      <c r="AD252" s="69"/>
      <c r="AE252" s="70"/>
      <c r="AF252" s="71"/>
      <c r="AG252" s="70"/>
      <c r="AH252" s="55">
        <f t="shared" si="0"/>
        <v>0</v>
      </c>
      <c r="AI252" s="247">
        <f t="shared" si="1"/>
        <v>0</v>
      </c>
      <c r="AJ252" s="242"/>
      <c r="AK252" s="56"/>
      <c r="AL252" s="21"/>
    </row>
    <row r="253" spans="2:38" s="5" customFormat="1" ht="22.5" customHeight="1" x14ac:dyDescent="0.4">
      <c r="B253" s="155" t="s">
        <v>422</v>
      </c>
      <c r="C253" s="161" t="s">
        <v>139</v>
      </c>
      <c r="D253" s="290">
        <v>12</v>
      </c>
      <c r="E253" s="134" t="s">
        <v>474</v>
      </c>
      <c r="F253" s="60"/>
      <c r="G253" s="61"/>
      <c r="H253" s="62"/>
      <c r="I253" s="63">
        <v>6</v>
      </c>
      <c r="J253" s="64">
        <v>245</v>
      </c>
      <c r="K253" s="65" t="s">
        <v>510</v>
      </c>
      <c r="L253" s="47" t="s">
        <v>506</v>
      </c>
      <c r="M253" s="48">
        <v>1</v>
      </c>
      <c r="N253" s="66" t="s">
        <v>507</v>
      </c>
      <c r="O253" s="66">
        <v>0</v>
      </c>
      <c r="P253" s="66">
        <v>0</v>
      </c>
      <c r="Q253" s="66" t="s">
        <v>511</v>
      </c>
      <c r="R253" s="66">
        <v>0</v>
      </c>
      <c r="S253" s="66" t="s">
        <v>509</v>
      </c>
      <c r="T253" s="66">
        <v>0</v>
      </c>
      <c r="U253" s="48">
        <v>330</v>
      </c>
      <c r="V253" s="48">
        <v>4</v>
      </c>
      <c r="W253" s="67">
        <v>4</v>
      </c>
      <c r="X253" s="48"/>
      <c r="Y253" s="48">
        <v>1940.4</v>
      </c>
      <c r="Z253" s="68">
        <v>485100</v>
      </c>
      <c r="AA253" s="149"/>
      <c r="AB253" s="69"/>
      <c r="AC253" s="69"/>
      <c r="AD253" s="69"/>
      <c r="AE253" s="70"/>
      <c r="AF253" s="71"/>
      <c r="AG253" s="70"/>
      <c r="AH253" s="55">
        <f t="shared" si="0"/>
        <v>0</v>
      </c>
      <c r="AI253" s="247">
        <f t="shared" si="1"/>
        <v>0</v>
      </c>
      <c r="AJ253" s="242"/>
      <c r="AK253" s="56"/>
      <c r="AL253" s="21"/>
    </row>
    <row r="254" spans="2:38" s="5" customFormat="1" ht="22.5" customHeight="1" x14ac:dyDescent="0.4">
      <c r="B254" s="155" t="s">
        <v>422</v>
      </c>
      <c r="C254" s="161" t="s">
        <v>139</v>
      </c>
      <c r="D254" s="290">
        <v>12</v>
      </c>
      <c r="E254" s="134" t="s">
        <v>474</v>
      </c>
      <c r="F254" s="60"/>
      <c r="G254" s="61"/>
      <c r="H254" s="62"/>
      <c r="I254" s="63">
        <v>6</v>
      </c>
      <c r="J254" s="64">
        <v>245</v>
      </c>
      <c r="K254" s="65" t="s">
        <v>512</v>
      </c>
      <c r="L254" s="47" t="s">
        <v>249</v>
      </c>
      <c r="M254" s="48">
        <v>1</v>
      </c>
      <c r="N254" s="66" t="s">
        <v>513</v>
      </c>
      <c r="O254" s="66">
        <v>0</v>
      </c>
      <c r="P254" s="66">
        <v>0</v>
      </c>
      <c r="Q254" s="66">
        <v>0</v>
      </c>
      <c r="R254" s="66">
        <v>0</v>
      </c>
      <c r="S254" s="66">
        <v>0</v>
      </c>
      <c r="T254" s="66">
        <v>0</v>
      </c>
      <c r="U254" s="48">
        <v>1000</v>
      </c>
      <c r="V254" s="48">
        <v>2</v>
      </c>
      <c r="W254" s="67">
        <v>2</v>
      </c>
      <c r="X254" s="48"/>
      <c r="Y254" s="48">
        <v>2940</v>
      </c>
      <c r="Z254" s="68">
        <v>735000</v>
      </c>
      <c r="AA254" s="149"/>
      <c r="AB254" s="69"/>
      <c r="AC254" s="69"/>
      <c r="AD254" s="69"/>
      <c r="AE254" s="70"/>
      <c r="AF254" s="71"/>
      <c r="AG254" s="70"/>
      <c r="AH254" s="55">
        <f t="shared" si="0"/>
        <v>0</v>
      </c>
      <c r="AI254" s="247">
        <f t="shared" si="1"/>
        <v>0</v>
      </c>
      <c r="AJ254" s="242"/>
      <c r="AK254" s="56"/>
      <c r="AL254" s="21"/>
    </row>
    <row r="255" spans="2:38" s="5" customFormat="1" ht="22.5" customHeight="1" x14ac:dyDescent="0.4">
      <c r="B255" s="155" t="s">
        <v>422</v>
      </c>
      <c r="C255" s="161" t="s">
        <v>139</v>
      </c>
      <c r="D255" s="290">
        <v>12</v>
      </c>
      <c r="E255" s="134" t="s">
        <v>474</v>
      </c>
      <c r="F255" s="60"/>
      <c r="G255" s="61"/>
      <c r="H255" s="62"/>
      <c r="I255" s="63">
        <v>0</v>
      </c>
      <c r="J255" s="64">
        <v>365</v>
      </c>
      <c r="K255" s="65" t="s">
        <v>514</v>
      </c>
      <c r="L255" s="47" t="s">
        <v>469</v>
      </c>
      <c r="M255" s="48">
        <v>1</v>
      </c>
      <c r="N255" s="66" t="s">
        <v>62</v>
      </c>
      <c r="O255" s="66">
        <v>0</v>
      </c>
      <c r="P255" s="66">
        <v>0</v>
      </c>
      <c r="Q255" s="66" t="s">
        <v>515</v>
      </c>
      <c r="R255" s="66">
        <v>0</v>
      </c>
      <c r="S255" s="66">
        <v>0</v>
      </c>
      <c r="T255" s="66" t="s">
        <v>64</v>
      </c>
      <c r="U255" s="48">
        <v>3.8</v>
      </c>
      <c r="V255" s="48">
        <v>4</v>
      </c>
      <c r="W255" s="67">
        <v>4</v>
      </c>
      <c r="X255" s="48"/>
      <c r="Y255" s="48">
        <v>0</v>
      </c>
      <c r="Z255" s="68">
        <v>0</v>
      </c>
      <c r="AA255" s="149"/>
      <c r="AB255" s="69"/>
      <c r="AC255" s="69"/>
      <c r="AD255" s="69"/>
      <c r="AE255" s="70"/>
      <c r="AF255" s="71"/>
      <c r="AG255" s="70"/>
      <c r="AH255" s="55">
        <f t="shared" si="0"/>
        <v>0</v>
      </c>
      <c r="AI255" s="247">
        <f t="shared" si="1"/>
        <v>0</v>
      </c>
      <c r="AJ255" s="257" t="s">
        <v>189</v>
      </c>
      <c r="AK255" s="171" t="s">
        <v>189</v>
      </c>
      <c r="AL255" s="21"/>
    </row>
    <row r="256" spans="2:38" s="5" customFormat="1" ht="22.5" customHeight="1" x14ac:dyDescent="0.4">
      <c r="B256" s="155" t="s">
        <v>422</v>
      </c>
      <c r="C256" s="161" t="s">
        <v>162</v>
      </c>
      <c r="D256" s="290">
        <v>1</v>
      </c>
      <c r="E256" s="134" t="s">
        <v>497</v>
      </c>
      <c r="F256" s="60"/>
      <c r="G256" s="61"/>
      <c r="H256" s="62"/>
      <c r="I256" s="63">
        <v>4</v>
      </c>
      <c r="J256" s="64">
        <v>200</v>
      </c>
      <c r="K256" s="65" t="s">
        <v>498</v>
      </c>
      <c r="L256" s="47" t="s">
        <v>125</v>
      </c>
      <c r="M256" s="48">
        <v>2</v>
      </c>
      <c r="N256" s="66" t="s">
        <v>196</v>
      </c>
      <c r="O256" s="66">
        <v>0</v>
      </c>
      <c r="P256" s="66" t="s">
        <v>126</v>
      </c>
      <c r="Q256" s="66" t="s">
        <v>287</v>
      </c>
      <c r="R256" s="66">
        <v>0</v>
      </c>
      <c r="S256" s="66">
        <v>0</v>
      </c>
      <c r="T256" s="66">
        <v>0</v>
      </c>
      <c r="U256" s="48">
        <v>48</v>
      </c>
      <c r="V256" s="48">
        <v>4</v>
      </c>
      <c r="W256" s="67">
        <v>8</v>
      </c>
      <c r="X256" s="48"/>
      <c r="Y256" s="48">
        <v>307.2</v>
      </c>
      <c r="Z256" s="68">
        <v>76800</v>
      </c>
      <c r="AA256" s="149"/>
      <c r="AB256" s="69"/>
      <c r="AC256" s="69"/>
      <c r="AD256" s="69"/>
      <c r="AE256" s="70"/>
      <c r="AF256" s="71"/>
      <c r="AG256" s="70"/>
      <c r="AH256" s="55">
        <f t="shared" si="0"/>
        <v>0</v>
      </c>
      <c r="AI256" s="247">
        <f t="shared" si="1"/>
        <v>0</v>
      </c>
      <c r="AJ256" s="242"/>
      <c r="AK256" s="56"/>
      <c r="AL256" s="21"/>
    </row>
    <row r="257" spans="2:38" s="5" customFormat="1" ht="22.5" customHeight="1" x14ac:dyDescent="0.4">
      <c r="B257" s="155" t="s">
        <v>422</v>
      </c>
      <c r="C257" s="161" t="s">
        <v>162</v>
      </c>
      <c r="D257" s="290">
        <v>2</v>
      </c>
      <c r="E257" s="134" t="s">
        <v>516</v>
      </c>
      <c r="F257" s="60"/>
      <c r="G257" s="61"/>
      <c r="H257" s="62"/>
      <c r="I257" s="63">
        <v>1</v>
      </c>
      <c r="J257" s="64">
        <v>12</v>
      </c>
      <c r="K257" s="65" t="s">
        <v>451</v>
      </c>
      <c r="L257" s="47" t="s">
        <v>96</v>
      </c>
      <c r="M257" s="48">
        <v>1</v>
      </c>
      <c r="N257" s="66" t="s">
        <v>196</v>
      </c>
      <c r="O257" s="66">
        <v>0</v>
      </c>
      <c r="P257" s="66">
        <v>0</v>
      </c>
      <c r="Q257" s="66" t="s">
        <v>63</v>
      </c>
      <c r="R257" s="66">
        <v>0</v>
      </c>
      <c r="S257" s="66">
        <v>0</v>
      </c>
      <c r="T257" s="66">
        <v>0</v>
      </c>
      <c r="U257" s="48">
        <v>48</v>
      </c>
      <c r="V257" s="48">
        <v>3</v>
      </c>
      <c r="W257" s="67">
        <v>3</v>
      </c>
      <c r="X257" s="48"/>
      <c r="Y257" s="48">
        <v>1.7280000000000002</v>
      </c>
      <c r="Z257" s="68">
        <v>432</v>
      </c>
      <c r="AA257" s="149"/>
      <c r="AB257" s="69"/>
      <c r="AC257" s="69"/>
      <c r="AD257" s="69"/>
      <c r="AE257" s="70"/>
      <c r="AF257" s="71"/>
      <c r="AG257" s="70"/>
      <c r="AH257" s="55">
        <f t="shared" si="0"/>
        <v>0</v>
      </c>
      <c r="AI257" s="247">
        <f t="shared" si="1"/>
        <v>0</v>
      </c>
      <c r="AJ257" s="242"/>
      <c r="AK257" s="56"/>
      <c r="AL257" s="21"/>
    </row>
    <row r="258" spans="2:38" s="5" customFormat="1" ht="22.5" customHeight="1" x14ac:dyDescent="0.4">
      <c r="B258" s="155" t="s">
        <v>422</v>
      </c>
      <c r="C258" s="161" t="s">
        <v>162</v>
      </c>
      <c r="D258" s="290">
        <v>3</v>
      </c>
      <c r="E258" s="134" t="s">
        <v>266</v>
      </c>
      <c r="F258" s="60"/>
      <c r="G258" s="61"/>
      <c r="H258" s="62"/>
      <c r="I258" s="63">
        <v>4</v>
      </c>
      <c r="J258" s="64">
        <v>200</v>
      </c>
      <c r="K258" s="65" t="s">
        <v>499</v>
      </c>
      <c r="L258" s="47" t="s">
        <v>125</v>
      </c>
      <c r="M258" s="48">
        <v>1</v>
      </c>
      <c r="N258" s="66" t="s">
        <v>196</v>
      </c>
      <c r="O258" s="66">
        <v>0</v>
      </c>
      <c r="P258" s="66" t="s">
        <v>126</v>
      </c>
      <c r="Q258" s="66" t="s">
        <v>287</v>
      </c>
      <c r="R258" s="66">
        <v>0</v>
      </c>
      <c r="S258" s="66">
        <v>0</v>
      </c>
      <c r="T258" s="66">
        <v>0</v>
      </c>
      <c r="U258" s="48">
        <v>48</v>
      </c>
      <c r="V258" s="48">
        <v>2</v>
      </c>
      <c r="W258" s="67">
        <v>2</v>
      </c>
      <c r="X258" s="48"/>
      <c r="Y258" s="48">
        <v>76.8</v>
      </c>
      <c r="Z258" s="68">
        <v>19200</v>
      </c>
      <c r="AA258" s="149"/>
      <c r="AB258" s="69"/>
      <c r="AC258" s="69"/>
      <c r="AD258" s="69"/>
      <c r="AE258" s="70"/>
      <c r="AF258" s="71"/>
      <c r="AG258" s="70"/>
      <c r="AH258" s="55">
        <f t="shared" si="0"/>
        <v>0</v>
      </c>
      <c r="AI258" s="247">
        <f t="shared" si="1"/>
        <v>0</v>
      </c>
      <c r="AJ258" s="242"/>
      <c r="AK258" s="56"/>
      <c r="AL258" s="21"/>
    </row>
    <row r="259" spans="2:38" s="5" customFormat="1" ht="22.5" customHeight="1" x14ac:dyDescent="0.4">
      <c r="B259" s="155" t="s">
        <v>422</v>
      </c>
      <c r="C259" s="161" t="s">
        <v>162</v>
      </c>
      <c r="D259" s="290">
        <v>4</v>
      </c>
      <c r="E259" s="134" t="s">
        <v>517</v>
      </c>
      <c r="F259" s="60"/>
      <c r="G259" s="61"/>
      <c r="H259" s="62"/>
      <c r="I259" s="63">
        <v>1</v>
      </c>
      <c r="J259" s="64">
        <v>12</v>
      </c>
      <c r="K259" s="65" t="s">
        <v>456</v>
      </c>
      <c r="L259" s="47" t="s">
        <v>457</v>
      </c>
      <c r="M259" s="48">
        <v>1</v>
      </c>
      <c r="N259" s="66" t="s">
        <v>196</v>
      </c>
      <c r="O259" s="66">
        <v>0</v>
      </c>
      <c r="P259" s="66">
        <v>0</v>
      </c>
      <c r="Q259" s="66" t="s">
        <v>63</v>
      </c>
      <c r="R259" s="66">
        <v>0</v>
      </c>
      <c r="S259" s="66">
        <v>0</v>
      </c>
      <c r="T259" s="66">
        <v>0</v>
      </c>
      <c r="U259" s="48">
        <v>48</v>
      </c>
      <c r="V259" s="48">
        <v>4</v>
      </c>
      <c r="W259" s="67">
        <v>4</v>
      </c>
      <c r="X259" s="48"/>
      <c r="Y259" s="48">
        <v>2.3040000000000003</v>
      </c>
      <c r="Z259" s="68">
        <v>576.00000000000011</v>
      </c>
      <c r="AA259" s="149"/>
      <c r="AB259" s="69"/>
      <c r="AC259" s="69"/>
      <c r="AD259" s="69"/>
      <c r="AE259" s="70"/>
      <c r="AF259" s="71"/>
      <c r="AG259" s="70"/>
      <c r="AH259" s="55">
        <f t="shared" si="0"/>
        <v>0</v>
      </c>
      <c r="AI259" s="247">
        <f t="shared" si="1"/>
        <v>0</v>
      </c>
      <c r="AJ259" s="242"/>
      <c r="AK259" s="56"/>
      <c r="AL259" s="21"/>
    </row>
    <row r="260" spans="2:38" s="5" customFormat="1" ht="22.5" customHeight="1" x14ac:dyDescent="0.4">
      <c r="B260" s="155" t="s">
        <v>422</v>
      </c>
      <c r="C260" s="161" t="s">
        <v>162</v>
      </c>
      <c r="D260" s="290">
        <v>5</v>
      </c>
      <c r="E260" s="134" t="s">
        <v>518</v>
      </c>
      <c r="F260" s="60"/>
      <c r="G260" s="61"/>
      <c r="H260" s="62"/>
      <c r="I260" s="63">
        <v>1</v>
      </c>
      <c r="J260" s="64">
        <v>12</v>
      </c>
      <c r="K260" s="65" t="s">
        <v>451</v>
      </c>
      <c r="L260" s="47" t="s">
        <v>96</v>
      </c>
      <c r="M260" s="48">
        <v>1</v>
      </c>
      <c r="N260" s="66" t="s">
        <v>196</v>
      </c>
      <c r="O260" s="66">
        <v>0</v>
      </c>
      <c r="P260" s="66">
        <v>0</v>
      </c>
      <c r="Q260" s="66" t="s">
        <v>63</v>
      </c>
      <c r="R260" s="66">
        <v>0</v>
      </c>
      <c r="S260" s="66">
        <v>0</v>
      </c>
      <c r="T260" s="66">
        <v>0</v>
      </c>
      <c r="U260" s="48">
        <v>48</v>
      </c>
      <c r="V260" s="48">
        <v>2</v>
      </c>
      <c r="W260" s="67">
        <v>2</v>
      </c>
      <c r="X260" s="48"/>
      <c r="Y260" s="48">
        <v>1.1520000000000001</v>
      </c>
      <c r="Z260" s="68">
        <v>288.00000000000006</v>
      </c>
      <c r="AA260" s="149"/>
      <c r="AB260" s="69"/>
      <c r="AC260" s="69"/>
      <c r="AD260" s="69"/>
      <c r="AE260" s="70"/>
      <c r="AF260" s="71"/>
      <c r="AG260" s="70"/>
      <c r="AH260" s="55">
        <f t="shared" si="0"/>
        <v>0</v>
      </c>
      <c r="AI260" s="247">
        <f t="shared" si="1"/>
        <v>0</v>
      </c>
      <c r="AJ260" s="242"/>
      <c r="AK260" s="56"/>
      <c r="AL260" s="21"/>
    </row>
    <row r="261" spans="2:38" s="5" customFormat="1" ht="22.5" customHeight="1" x14ac:dyDescent="0.4">
      <c r="B261" s="155" t="s">
        <v>422</v>
      </c>
      <c r="C261" s="161" t="s">
        <v>162</v>
      </c>
      <c r="D261" s="290">
        <v>6</v>
      </c>
      <c r="E261" s="134" t="s">
        <v>519</v>
      </c>
      <c r="F261" s="60" t="s">
        <v>111</v>
      </c>
      <c r="G261" s="61"/>
      <c r="H261" s="62"/>
      <c r="I261" s="63">
        <v>3</v>
      </c>
      <c r="J261" s="64">
        <v>60</v>
      </c>
      <c r="K261" s="65" t="s">
        <v>520</v>
      </c>
      <c r="L261" s="47" t="s">
        <v>460</v>
      </c>
      <c r="M261" s="48">
        <v>1</v>
      </c>
      <c r="N261" s="66" t="s">
        <v>196</v>
      </c>
      <c r="O261" s="66">
        <v>0</v>
      </c>
      <c r="P261" s="66">
        <v>0</v>
      </c>
      <c r="Q261" s="66" t="s">
        <v>521</v>
      </c>
      <c r="R261" s="66">
        <v>0</v>
      </c>
      <c r="S261" s="66">
        <v>0</v>
      </c>
      <c r="T261" s="66">
        <v>0</v>
      </c>
      <c r="U261" s="48">
        <v>48</v>
      </c>
      <c r="V261" s="48">
        <v>22</v>
      </c>
      <c r="W261" s="67">
        <v>22</v>
      </c>
      <c r="X261" s="48"/>
      <c r="Y261" s="48">
        <v>190.08</v>
      </c>
      <c r="Z261" s="68">
        <v>47520</v>
      </c>
      <c r="AA261" s="149"/>
      <c r="AB261" s="69"/>
      <c r="AC261" s="69"/>
      <c r="AD261" s="69"/>
      <c r="AE261" s="70"/>
      <c r="AF261" s="71"/>
      <c r="AG261" s="70"/>
      <c r="AH261" s="55">
        <f t="shared" si="0"/>
        <v>0</v>
      </c>
      <c r="AI261" s="247">
        <f t="shared" si="1"/>
        <v>0</v>
      </c>
      <c r="AJ261" s="242"/>
      <c r="AK261" s="56"/>
      <c r="AL261" s="21"/>
    </row>
    <row r="262" spans="2:38" s="5" customFormat="1" ht="22.5" customHeight="1" x14ac:dyDescent="0.4">
      <c r="B262" s="155" t="s">
        <v>422</v>
      </c>
      <c r="C262" s="161" t="s">
        <v>522</v>
      </c>
      <c r="D262" s="290">
        <v>1</v>
      </c>
      <c r="E262" s="134" t="s">
        <v>523</v>
      </c>
      <c r="F262" s="60"/>
      <c r="G262" s="61"/>
      <c r="H262" s="62"/>
      <c r="I262" s="63">
        <v>4</v>
      </c>
      <c r="J262" s="64">
        <v>200</v>
      </c>
      <c r="K262" s="65" t="s">
        <v>498</v>
      </c>
      <c r="L262" s="47" t="s">
        <v>125</v>
      </c>
      <c r="M262" s="48">
        <v>2</v>
      </c>
      <c r="N262" s="66" t="s">
        <v>196</v>
      </c>
      <c r="O262" s="66">
        <v>0</v>
      </c>
      <c r="P262" s="66" t="s">
        <v>126</v>
      </c>
      <c r="Q262" s="66" t="s">
        <v>287</v>
      </c>
      <c r="R262" s="66">
        <v>0</v>
      </c>
      <c r="S262" s="66">
        <v>0</v>
      </c>
      <c r="T262" s="66">
        <v>0</v>
      </c>
      <c r="U262" s="48">
        <v>48</v>
      </c>
      <c r="V262" s="48">
        <v>2</v>
      </c>
      <c r="W262" s="67">
        <v>4</v>
      </c>
      <c r="X262" s="48"/>
      <c r="Y262" s="48">
        <v>153.6</v>
      </c>
      <c r="Z262" s="68">
        <v>38400</v>
      </c>
      <c r="AA262" s="149"/>
      <c r="AB262" s="69"/>
      <c r="AC262" s="69"/>
      <c r="AD262" s="69"/>
      <c r="AE262" s="70"/>
      <c r="AF262" s="71"/>
      <c r="AG262" s="70"/>
      <c r="AH262" s="55">
        <f t="shared" si="0"/>
        <v>0</v>
      </c>
      <c r="AI262" s="247">
        <f t="shared" si="1"/>
        <v>0</v>
      </c>
      <c r="AJ262" s="242"/>
      <c r="AK262" s="56"/>
      <c r="AL262" s="21"/>
    </row>
    <row r="263" spans="2:38" s="5" customFormat="1" ht="22.5" customHeight="1" x14ac:dyDescent="0.4">
      <c r="B263" s="155" t="s">
        <v>422</v>
      </c>
      <c r="C263" s="161" t="s">
        <v>522</v>
      </c>
      <c r="D263" s="290">
        <v>2</v>
      </c>
      <c r="E263" s="134" t="s">
        <v>524</v>
      </c>
      <c r="F263" s="60"/>
      <c r="G263" s="61"/>
      <c r="H263" s="62"/>
      <c r="I263" s="63">
        <v>4</v>
      </c>
      <c r="J263" s="64">
        <v>200</v>
      </c>
      <c r="K263" s="65" t="s">
        <v>498</v>
      </c>
      <c r="L263" s="47" t="s">
        <v>125</v>
      </c>
      <c r="M263" s="48">
        <v>2</v>
      </c>
      <c r="N263" s="66" t="s">
        <v>196</v>
      </c>
      <c r="O263" s="66">
        <v>0</v>
      </c>
      <c r="P263" s="66" t="s">
        <v>126</v>
      </c>
      <c r="Q263" s="66" t="s">
        <v>287</v>
      </c>
      <c r="R263" s="66">
        <v>0</v>
      </c>
      <c r="S263" s="66">
        <v>0</v>
      </c>
      <c r="T263" s="66">
        <v>0</v>
      </c>
      <c r="U263" s="48">
        <v>48</v>
      </c>
      <c r="V263" s="48">
        <v>2</v>
      </c>
      <c r="W263" s="67">
        <v>4</v>
      </c>
      <c r="X263" s="48"/>
      <c r="Y263" s="48">
        <v>153.6</v>
      </c>
      <c r="Z263" s="68">
        <v>38400</v>
      </c>
      <c r="AA263" s="149"/>
      <c r="AB263" s="69"/>
      <c r="AC263" s="69"/>
      <c r="AD263" s="69"/>
      <c r="AE263" s="70"/>
      <c r="AF263" s="71"/>
      <c r="AG263" s="70"/>
      <c r="AH263" s="55">
        <f t="shared" si="0"/>
        <v>0</v>
      </c>
      <c r="AI263" s="247">
        <f t="shared" si="1"/>
        <v>0</v>
      </c>
      <c r="AJ263" s="242"/>
      <c r="AK263" s="56"/>
      <c r="AL263" s="21"/>
    </row>
    <row r="264" spans="2:38" s="5" customFormat="1" ht="22.5" customHeight="1" x14ac:dyDescent="0.4">
      <c r="B264" s="155" t="s">
        <v>422</v>
      </c>
      <c r="C264" s="161" t="s">
        <v>525</v>
      </c>
      <c r="D264" s="290" t="s">
        <v>2518</v>
      </c>
      <c r="E264" s="134" t="s">
        <v>526</v>
      </c>
      <c r="F264" s="60" t="s">
        <v>111</v>
      </c>
      <c r="G264" s="61"/>
      <c r="H264" s="62"/>
      <c r="I264" s="63">
        <v>4</v>
      </c>
      <c r="J264" s="64">
        <v>200</v>
      </c>
      <c r="K264" s="65" t="s">
        <v>527</v>
      </c>
      <c r="L264" s="47" t="s">
        <v>172</v>
      </c>
      <c r="M264" s="48">
        <v>1</v>
      </c>
      <c r="N264" s="66" t="s">
        <v>196</v>
      </c>
      <c r="O264" s="66">
        <v>0</v>
      </c>
      <c r="P264" s="66">
        <v>0</v>
      </c>
      <c r="Q264" s="66" t="s">
        <v>528</v>
      </c>
      <c r="R264" s="66">
        <v>0</v>
      </c>
      <c r="S264" s="66" t="s">
        <v>55</v>
      </c>
      <c r="T264" s="66">
        <v>0</v>
      </c>
      <c r="U264" s="48">
        <v>48</v>
      </c>
      <c r="V264" s="48">
        <v>8</v>
      </c>
      <c r="W264" s="67">
        <v>8</v>
      </c>
      <c r="X264" s="48"/>
      <c r="Y264" s="48">
        <v>307.2</v>
      </c>
      <c r="Z264" s="68">
        <v>76800</v>
      </c>
      <c r="AA264" s="149"/>
      <c r="AB264" s="69"/>
      <c r="AC264" s="69"/>
      <c r="AD264" s="69"/>
      <c r="AE264" s="70"/>
      <c r="AF264" s="71"/>
      <c r="AG264" s="70"/>
      <c r="AH264" s="55">
        <f t="shared" si="0"/>
        <v>0</v>
      </c>
      <c r="AI264" s="247">
        <f t="shared" si="1"/>
        <v>0</v>
      </c>
      <c r="AJ264" s="242"/>
      <c r="AK264" s="56"/>
      <c r="AL264" s="21"/>
    </row>
    <row r="265" spans="2:38" s="5" customFormat="1" ht="22.5" customHeight="1" x14ac:dyDescent="0.4">
      <c r="B265" s="155" t="s">
        <v>422</v>
      </c>
      <c r="C265" s="161" t="s">
        <v>169</v>
      </c>
      <c r="D265" s="290" t="s">
        <v>2521</v>
      </c>
      <c r="E265" s="134" t="s">
        <v>529</v>
      </c>
      <c r="F265" s="60"/>
      <c r="G265" s="61"/>
      <c r="H265" s="62"/>
      <c r="I265" s="63">
        <v>4</v>
      </c>
      <c r="J265" s="64">
        <v>200</v>
      </c>
      <c r="K265" s="65" t="s">
        <v>530</v>
      </c>
      <c r="L265" s="47" t="s">
        <v>172</v>
      </c>
      <c r="M265" s="48">
        <v>1</v>
      </c>
      <c r="N265" s="66" t="s">
        <v>118</v>
      </c>
      <c r="O265" s="66">
        <v>0</v>
      </c>
      <c r="P265" s="66">
        <v>0</v>
      </c>
      <c r="Q265" s="66" t="s">
        <v>531</v>
      </c>
      <c r="R265" s="66">
        <v>0</v>
      </c>
      <c r="S265" s="66" t="s">
        <v>55</v>
      </c>
      <c r="T265" s="66">
        <v>0</v>
      </c>
      <c r="U265" s="48">
        <v>28</v>
      </c>
      <c r="V265" s="48">
        <v>2</v>
      </c>
      <c r="W265" s="67">
        <v>2</v>
      </c>
      <c r="X265" s="48"/>
      <c r="Y265" s="48">
        <v>44.800000000000004</v>
      </c>
      <c r="Z265" s="68">
        <v>11200</v>
      </c>
      <c r="AA265" s="149"/>
      <c r="AB265" s="69"/>
      <c r="AC265" s="69"/>
      <c r="AD265" s="69"/>
      <c r="AE265" s="70"/>
      <c r="AF265" s="71"/>
      <c r="AG265" s="70"/>
      <c r="AH265" s="55">
        <f t="shared" si="0"/>
        <v>0</v>
      </c>
      <c r="AI265" s="247">
        <f t="shared" si="1"/>
        <v>0</v>
      </c>
      <c r="AJ265" s="242"/>
      <c r="AK265" s="56"/>
      <c r="AL265" s="21"/>
    </row>
    <row r="266" spans="2:38" s="5" customFormat="1" ht="22.5" customHeight="1" x14ac:dyDescent="0.4">
      <c r="B266" s="155" t="s">
        <v>422</v>
      </c>
      <c r="C266" s="161" t="s">
        <v>169</v>
      </c>
      <c r="D266" s="290" t="s">
        <v>2521</v>
      </c>
      <c r="E266" s="134" t="s">
        <v>529</v>
      </c>
      <c r="F266" s="60" t="s">
        <v>111</v>
      </c>
      <c r="G266" s="61"/>
      <c r="H266" s="62"/>
      <c r="I266" s="63">
        <v>4</v>
      </c>
      <c r="J266" s="64">
        <v>200</v>
      </c>
      <c r="K266" s="65" t="s">
        <v>527</v>
      </c>
      <c r="L266" s="47" t="s">
        <v>172</v>
      </c>
      <c r="M266" s="48">
        <v>1</v>
      </c>
      <c r="N266" s="66" t="s">
        <v>196</v>
      </c>
      <c r="O266" s="66">
        <v>0</v>
      </c>
      <c r="P266" s="66">
        <v>0</v>
      </c>
      <c r="Q266" s="66" t="s">
        <v>528</v>
      </c>
      <c r="R266" s="66">
        <v>0</v>
      </c>
      <c r="S266" s="66" t="s">
        <v>55</v>
      </c>
      <c r="T266" s="66">
        <v>0</v>
      </c>
      <c r="U266" s="48">
        <v>48</v>
      </c>
      <c r="V266" s="48">
        <v>2</v>
      </c>
      <c r="W266" s="67">
        <v>2</v>
      </c>
      <c r="X266" s="48"/>
      <c r="Y266" s="48">
        <v>76.8</v>
      </c>
      <c r="Z266" s="68">
        <v>19200</v>
      </c>
      <c r="AA266" s="149"/>
      <c r="AB266" s="69"/>
      <c r="AC266" s="69"/>
      <c r="AD266" s="69"/>
      <c r="AE266" s="70"/>
      <c r="AF266" s="71"/>
      <c r="AG266" s="70"/>
      <c r="AH266" s="55">
        <f t="shared" si="0"/>
        <v>0</v>
      </c>
      <c r="AI266" s="247">
        <f t="shared" si="1"/>
        <v>0</v>
      </c>
      <c r="AJ266" s="242"/>
      <c r="AK266" s="56"/>
      <c r="AL266" s="21"/>
    </row>
    <row r="267" spans="2:38" s="5" customFormat="1" ht="22.5" customHeight="1" x14ac:dyDescent="0.4">
      <c r="B267" s="155" t="s">
        <v>422</v>
      </c>
      <c r="C267" s="161" t="s">
        <v>532</v>
      </c>
      <c r="D267" s="290" t="s">
        <v>2522</v>
      </c>
      <c r="E267" s="134" t="s">
        <v>533</v>
      </c>
      <c r="F267" s="60" t="s">
        <v>111</v>
      </c>
      <c r="G267" s="61"/>
      <c r="H267" s="62"/>
      <c r="I267" s="63">
        <v>4</v>
      </c>
      <c r="J267" s="64">
        <v>200</v>
      </c>
      <c r="K267" s="65" t="s">
        <v>527</v>
      </c>
      <c r="L267" s="47" t="s">
        <v>172</v>
      </c>
      <c r="M267" s="48">
        <v>1</v>
      </c>
      <c r="N267" s="66" t="s">
        <v>196</v>
      </c>
      <c r="O267" s="66">
        <v>0</v>
      </c>
      <c r="P267" s="66">
        <v>0</v>
      </c>
      <c r="Q267" s="66" t="s">
        <v>528</v>
      </c>
      <c r="R267" s="66">
        <v>0</v>
      </c>
      <c r="S267" s="66" t="s">
        <v>55</v>
      </c>
      <c r="T267" s="66">
        <v>0</v>
      </c>
      <c r="U267" s="48">
        <v>48</v>
      </c>
      <c r="V267" s="48">
        <v>1</v>
      </c>
      <c r="W267" s="67">
        <v>1</v>
      </c>
      <c r="X267" s="48"/>
      <c r="Y267" s="48">
        <v>38.4</v>
      </c>
      <c r="Z267" s="68">
        <v>9600</v>
      </c>
      <c r="AA267" s="149"/>
      <c r="AB267" s="69"/>
      <c r="AC267" s="69"/>
      <c r="AD267" s="69"/>
      <c r="AE267" s="70"/>
      <c r="AF267" s="71"/>
      <c r="AG267" s="70"/>
      <c r="AH267" s="55">
        <f t="shared" si="0"/>
        <v>0</v>
      </c>
      <c r="AI267" s="247">
        <f t="shared" si="1"/>
        <v>0</v>
      </c>
      <c r="AJ267" s="242"/>
      <c r="AK267" s="56"/>
      <c r="AL267" s="21"/>
    </row>
    <row r="268" spans="2:38" s="5" customFormat="1" ht="22.5" customHeight="1" x14ac:dyDescent="0.4">
      <c r="B268" s="155" t="s">
        <v>422</v>
      </c>
      <c r="C268" s="161" t="s">
        <v>532</v>
      </c>
      <c r="D268" s="290" t="s">
        <v>2522</v>
      </c>
      <c r="E268" s="134" t="s">
        <v>533</v>
      </c>
      <c r="F268" s="60" t="s">
        <v>111</v>
      </c>
      <c r="G268" s="61"/>
      <c r="H268" s="62"/>
      <c r="I268" s="63">
        <v>4</v>
      </c>
      <c r="J268" s="64">
        <v>200</v>
      </c>
      <c r="K268" s="65" t="s">
        <v>490</v>
      </c>
      <c r="L268" s="47" t="s">
        <v>108</v>
      </c>
      <c r="M268" s="48">
        <v>1</v>
      </c>
      <c r="N268" s="66" t="s">
        <v>83</v>
      </c>
      <c r="O268" s="66">
        <v>0</v>
      </c>
      <c r="P268" s="66">
        <v>0</v>
      </c>
      <c r="Q268" s="66" t="s">
        <v>478</v>
      </c>
      <c r="R268" s="66">
        <v>0</v>
      </c>
      <c r="S268" s="66" t="s">
        <v>440</v>
      </c>
      <c r="T268" s="66">
        <v>0</v>
      </c>
      <c r="U268" s="48">
        <v>34</v>
      </c>
      <c r="V268" s="48">
        <v>1</v>
      </c>
      <c r="W268" s="67">
        <v>1</v>
      </c>
      <c r="X268" s="48"/>
      <c r="Y268" s="48">
        <v>27.200000000000003</v>
      </c>
      <c r="Z268" s="68">
        <v>6800.0000000000009</v>
      </c>
      <c r="AA268" s="149"/>
      <c r="AB268" s="69"/>
      <c r="AC268" s="69"/>
      <c r="AD268" s="69"/>
      <c r="AE268" s="70"/>
      <c r="AF268" s="71"/>
      <c r="AG268" s="70"/>
      <c r="AH268" s="55">
        <f t="shared" si="0"/>
        <v>0</v>
      </c>
      <c r="AI268" s="247">
        <f t="shared" si="1"/>
        <v>0</v>
      </c>
      <c r="AJ268" s="242"/>
      <c r="AK268" s="56"/>
      <c r="AL268" s="21"/>
    </row>
    <row r="269" spans="2:38" s="5" customFormat="1" ht="22.5" customHeight="1" x14ac:dyDescent="0.4">
      <c r="B269" s="155" t="s">
        <v>534</v>
      </c>
      <c r="C269" s="161" t="s">
        <v>49</v>
      </c>
      <c r="D269" s="290">
        <v>1</v>
      </c>
      <c r="E269" s="134" t="s">
        <v>535</v>
      </c>
      <c r="F269" s="60" t="s">
        <v>111</v>
      </c>
      <c r="G269" s="61"/>
      <c r="H269" s="62"/>
      <c r="I269" s="63">
        <v>2</v>
      </c>
      <c r="J269" s="64">
        <v>200</v>
      </c>
      <c r="K269" s="65" t="s">
        <v>536</v>
      </c>
      <c r="L269" s="47" t="s">
        <v>108</v>
      </c>
      <c r="M269" s="48">
        <v>2</v>
      </c>
      <c r="N269" s="66" t="s">
        <v>118</v>
      </c>
      <c r="O269" s="66">
        <v>0</v>
      </c>
      <c r="P269" s="66">
        <v>0</v>
      </c>
      <c r="Q269" s="66" t="s">
        <v>287</v>
      </c>
      <c r="R269" s="66">
        <v>0</v>
      </c>
      <c r="S269" s="66" t="s">
        <v>537</v>
      </c>
      <c r="T269" s="66">
        <v>0</v>
      </c>
      <c r="U269" s="48">
        <v>28</v>
      </c>
      <c r="V269" s="48">
        <v>1</v>
      </c>
      <c r="W269" s="67">
        <v>2</v>
      </c>
      <c r="X269" s="48"/>
      <c r="Y269" s="48">
        <v>22.400000000000002</v>
      </c>
      <c r="Z269" s="68">
        <v>5600</v>
      </c>
      <c r="AA269" s="149"/>
      <c r="AB269" s="69"/>
      <c r="AC269" s="69"/>
      <c r="AD269" s="69"/>
      <c r="AE269" s="70"/>
      <c r="AF269" s="71"/>
      <c r="AG269" s="70"/>
      <c r="AH269" s="55">
        <f t="shared" si="0"/>
        <v>0</v>
      </c>
      <c r="AI269" s="247">
        <f t="shared" si="1"/>
        <v>0</v>
      </c>
      <c r="AJ269" s="242"/>
      <c r="AK269" s="56"/>
      <c r="AL269" s="21"/>
    </row>
    <row r="270" spans="2:38" s="5" customFormat="1" ht="22.5" customHeight="1" x14ac:dyDescent="0.4">
      <c r="B270" s="155" t="s">
        <v>534</v>
      </c>
      <c r="C270" s="161" t="s">
        <v>49</v>
      </c>
      <c r="D270" s="290">
        <v>2</v>
      </c>
      <c r="E270" s="134" t="s">
        <v>538</v>
      </c>
      <c r="F270" s="60"/>
      <c r="G270" s="61"/>
      <c r="H270" s="62"/>
      <c r="I270" s="63">
        <v>4</v>
      </c>
      <c r="J270" s="64">
        <v>200</v>
      </c>
      <c r="K270" s="65" t="s">
        <v>539</v>
      </c>
      <c r="L270" s="47" t="s">
        <v>457</v>
      </c>
      <c r="M270" s="48">
        <v>2</v>
      </c>
      <c r="N270" s="66" t="s">
        <v>218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48">
        <v>47</v>
      </c>
      <c r="V270" s="48">
        <v>1</v>
      </c>
      <c r="W270" s="67">
        <v>2</v>
      </c>
      <c r="X270" s="48"/>
      <c r="Y270" s="48">
        <v>75.2</v>
      </c>
      <c r="Z270" s="68">
        <v>18800</v>
      </c>
      <c r="AA270" s="149"/>
      <c r="AB270" s="69"/>
      <c r="AC270" s="69"/>
      <c r="AD270" s="69"/>
      <c r="AE270" s="70"/>
      <c r="AF270" s="71"/>
      <c r="AG270" s="70"/>
      <c r="AH270" s="55">
        <f t="shared" si="0"/>
        <v>0</v>
      </c>
      <c r="AI270" s="247">
        <f t="shared" si="1"/>
        <v>0</v>
      </c>
      <c r="AJ270" s="242"/>
      <c r="AK270" s="56"/>
      <c r="AL270" s="21"/>
    </row>
    <row r="271" spans="2:38" s="5" customFormat="1" ht="22.5" customHeight="1" x14ac:dyDescent="0.4">
      <c r="B271" s="155" t="s">
        <v>534</v>
      </c>
      <c r="C271" s="161" t="s">
        <v>49</v>
      </c>
      <c r="D271" s="290">
        <v>3</v>
      </c>
      <c r="E271" s="134" t="s">
        <v>540</v>
      </c>
      <c r="F271" s="59"/>
      <c r="G271" s="163"/>
      <c r="H271" s="164"/>
      <c r="I271" s="165">
        <v>6</v>
      </c>
      <c r="J271" s="166">
        <v>245</v>
      </c>
      <c r="K271" s="167" t="s">
        <v>539</v>
      </c>
      <c r="L271" s="168" t="s">
        <v>457</v>
      </c>
      <c r="M271" s="67">
        <v>2</v>
      </c>
      <c r="N271" s="169" t="s">
        <v>218</v>
      </c>
      <c r="O271" s="169">
        <v>0</v>
      </c>
      <c r="P271" s="169">
        <v>0</v>
      </c>
      <c r="Q271" s="169">
        <v>0</v>
      </c>
      <c r="R271" s="169">
        <v>0</v>
      </c>
      <c r="S271" s="169">
        <v>0</v>
      </c>
      <c r="T271" s="169">
        <v>0</v>
      </c>
      <c r="U271" s="67">
        <v>47</v>
      </c>
      <c r="V271" s="67">
        <v>22</v>
      </c>
      <c r="W271" s="67">
        <v>44</v>
      </c>
      <c r="X271" s="67"/>
      <c r="Y271" s="67">
        <v>3039.96</v>
      </c>
      <c r="Z271" s="172">
        <v>759990</v>
      </c>
      <c r="AA271" s="149"/>
      <c r="AB271" s="69"/>
      <c r="AC271" s="69"/>
      <c r="AD271" s="69"/>
      <c r="AE271" s="70"/>
      <c r="AF271" s="71"/>
      <c r="AG271" s="70"/>
      <c r="AH271" s="70">
        <f t="shared" si="0"/>
        <v>0</v>
      </c>
      <c r="AI271" s="96">
        <f t="shared" si="1"/>
        <v>0</v>
      </c>
      <c r="AJ271" s="242"/>
      <c r="AK271" s="56"/>
      <c r="AL271" s="21"/>
    </row>
    <row r="272" spans="2:38" s="5" customFormat="1" ht="22.5" customHeight="1" x14ac:dyDescent="0.4">
      <c r="B272" s="155" t="s">
        <v>541</v>
      </c>
      <c r="C272" s="161" t="s">
        <v>49</v>
      </c>
      <c r="D272" s="290">
        <v>1</v>
      </c>
      <c r="E272" s="134" t="s">
        <v>480</v>
      </c>
      <c r="F272" s="60" t="s">
        <v>111</v>
      </c>
      <c r="G272" s="61"/>
      <c r="H272" s="62"/>
      <c r="I272" s="63">
        <v>1</v>
      </c>
      <c r="J272" s="64">
        <v>200</v>
      </c>
      <c r="K272" s="65" t="s">
        <v>542</v>
      </c>
      <c r="L272" s="47" t="s">
        <v>371</v>
      </c>
      <c r="M272" s="48">
        <v>1</v>
      </c>
      <c r="N272" s="66" t="s">
        <v>118</v>
      </c>
      <c r="O272" s="66">
        <v>0</v>
      </c>
      <c r="P272" s="66">
        <v>0</v>
      </c>
      <c r="Q272" s="66">
        <v>0</v>
      </c>
      <c r="R272" s="66">
        <v>0</v>
      </c>
      <c r="S272" s="66" t="s">
        <v>85</v>
      </c>
      <c r="T272" s="66">
        <v>0</v>
      </c>
      <c r="U272" s="48">
        <v>28</v>
      </c>
      <c r="V272" s="48">
        <v>1</v>
      </c>
      <c r="W272" s="48">
        <v>1</v>
      </c>
      <c r="X272" s="48"/>
      <c r="Y272" s="48">
        <v>5.6000000000000005</v>
      </c>
      <c r="Z272" s="68">
        <v>1400</v>
      </c>
      <c r="AA272" s="149"/>
      <c r="AB272" s="69"/>
      <c r="AC272" s="69"/>
      <c r="AD272" s="69"/>
      <c r="AE272" s="70"/>
      <c r="AF272" s="71"/>
      <c r="AG272" s="70"/>
      <c r="AH272" s="55">
        <f t="shared" ref="AH272:AH286" si="4">(AF272/1000)*I272*J272*AG272</f>
        <v>0</v>
      </c>
      <c r="AI272" s="247">
        <f t="shared" ref="AI272:AI286" si="5">AH272*$E$4*$E$3</f>
        <v>0</v>
      </c>
      <c r="AJ272" s="256"/>
      <c r="AK272" s="96"/>
      <c r="AL272" s="21"/>
    </row>
    <row r="273" spans="2:38" s="5" customFormat="1" ht="22.5" customHeight="1" x14ac:dyDescent="0.4">
      <c r="B273" s="155" t="s">
        <v>541</v>
      </c>
      <c r="C273" s="161" t="s">
        <v>49</v>
      </c>
      <c r="D273" s="290">
        <v>2</v>
      </c>
      <c r="E273" s="134" t="s">
        <v>481</v>
      </c>
      <c r="F273" s="60" t="s">
        <v>111</v>
      </c>
      <c r="G273" s="61"/>
      <c r="H273" s="62"/>
      <c r="I273" s="63">
        <v>1</v>
      </c>
      <c r="J273" s="64">
        <v>200</v>
      </c>
      <c r="K273" s="65" t="s">
        <v>542</v>
      </c>
      <c r="L273" s="47" t="s">
        <v>371</v>
      </c>
      <c r="M273" s="48">
        <v>1</v>
      </c>
      <c r="N273" s="66" t="s">
        <v>118</v>
      </c>
      <c r="O273" s="66">
        <v>0</v>
      </c>
      <c r="P273" s="66">
        <v>0</v>
      </c>
      <c r="Q273" s="66">
        <v>0</v>
      </c>
      <c r="R273" s="66">
        <v>0</v>
      </c>
      <c r="S273" s="66" t="s">
        <v>85</v>
      </c>
      <c r="T273" s="66">
        <v>0</v>
      </c>
      <c r="U273" s="48">
        <v>28</v>
      </c>
      <c r="V273" s="48">
        <v>1</v>
      </c>
      <c r="W273" s="67">
        <v>1</v>
      </c>
      <c r="X273" s="48"/>
      <c r="Y273" s="48">
        <v>5.6000000000000005</v>
      </c>
      <c r="Z273" s="68">
        <v>1400</v>
      </c>
      <c r="AA273" s="149"/>
      <c r="AB273" s="69"/>
      <c r="AC273" s="69"/>
      <c r="AD273" s="69"/>
      <c r="AE273" s="70"/>
      <c r="AF273" s="71"/>
      <c r="AG273" s="70"/>
      <c r="AH273" s="55">
        <f t="shared" si="4"/>
        <v>0</v>
      </c>
      <c r="AI273" s="247">
        <f t="shared" si="5"/>
        <v>0</v>
      </c>
      <c r="AJ273" s="256"/>
      <c r="AK273" s="96"/>
      <c r="AL273" s="21"/>
    </row>
    <row r="274" spans="2:38" s="5" customFormat="1" ht="22.5" customHeight="1" x14ac:dyDescent="0.4">
      <c r="B274" s="155" t="s">
        <v>541</v>
      </c>
      <c r="C274" s="161" t="s">
        <v>49</v>
      </c>
      <c r="D274" s="290">
        <v>3</v>
      </c>
      <c r="E274" s="134" t="s">
        <v>482</v>
      </c>
      <c r="F274" s="60" t="s">
        <v>111</v>
      </c>
      <c r="G274" s="61"/>
      <c r="H274" s="62"/>
      <c r="I274" s="63">
        <v>1</v>
      </c>
      <c r="J274" s="64">
        <v>200</v>
      </c>
      <c r="K274" s="65" t="s">
        <v>542</v>
      </c>
      <c r="L274" s="47" t="s">
        <v>371</v>
      </c>
      <c r="M274" s="48">
        <v>1</v>
      </c>
      <c r="N274" s="66" t="s">
        <v>118</v>
      </c>
      <c r="O274" s="66">
        <v>0</v>
      </c>
      <c r="P274" s="66">
        <v>0</v>
      </c>
      <c r="Q274" s="66">
        <v>0</v>
      </c>
      <c r="R274" s="66">
        <v>0</v>
      </c>
      <c r="S274" s="66" t="s">
        <v>85</v>
      </c>
      <c r="T274" s="66">
        <v>0</v>
      </c>
      <c r="U274" s="48">
        <v>28</v>
      </c>
      <c r="V274" s="48">
        <v>1</v>
      </c>
      <c r="W274" s="67">
        <v>1</v>
      </c>
      <c r="X274" s="48"/>
      <c r="Y274" s="48">
        <v>5.6000000000000005</v>
      </c>
      <c r="Z274" s="68">
        <v>1400</v>
      </c>
      <c r="AA274" s="149"/>
      <c r="AB274" s="69"/>
      <c r="AC274" s="69"/>
      <c r="AD274" s="69"/>
      <c r="AE274" s="70"/>
      <c r="AF274" s="71"/>
      <c r="AG274" s="70"/>
      <c r="AH274" s="55">
        <f t="shared" si="4"/>
        <v>0</v>
      </c>
      <c r="AI274" s="247">
        <f t="shared" si="5"/>
        <v>0</v>
      </c>
      <c r="AJ274" s="256"/>
      <c r="AK274" s="96"/>
      <c r="AL274" s="21"/>
    </row>
    <row r="275" spans="2:38" s="5" customFormat="1" ht="22.5" customHeight="1" x14ac:dyDescent="0.4">
      <c r="B275" s="155" t="s">
        <v>541</v>
      </c>
      <c r="C275" s="161" t="s">
        <v>49</v>
      </c>
      <c r="D275" s="290">
        <v>4</v>
      </c>
      <c r="E275" s="134" t="s">
        <v>483</v>
      </c>
      <c r="F275" s="60" t="s">
        <v>111</v>
      </c>
      <c r="G275" s="61"/>
      <c r="H275" s="62"/>
      <c r="I275" s="63">
        <v>1</v>
      </c>
      <c r="J275" s="64">
        <v>200</v>
      </c>
      <c r="K275" s="65" t="s">
        <v>542</v>
      </c>
      <c r="L275" s="47" t="s">
        <v>371</v>
      </c>
      <c r="M275" s="48">
        <v>1</v>
      </c>
      <c r="N275" s="66" t="s">
        <v>118</v>
      </c>
      <c r="O275" s="66">
        <v>0</v>
      </c>
      <c r="P275" s="66">
        <v>0</v>
      </c>
      <c r="Q275" s="66">
        <v>0</v>
      </c>
      <c r="R275" s="66">
        <v>0</v>
      </c>
      <c r="S275" s="66" t="s">
        <v>85</v>
      </c>
      <c r="T275" s="66">
        <v>0</v>
      </c>
      <c r="U275" s="48">
        <v>28</v>
      </c>
      <c r="V275" s="48">
        <v>1</v>
      </c>
      <c r="W275" s="67">
        <v>1</v>
      </c>
      <c r="X275" s="48"/>
      <c r="Y275" s="48">
        <v>5.6000000000000005</v>
      </c>
      <c r="Z275" s="68">
        <v>1400</v>
      </c>
      <c r="AA275" s="149"/>
      <c r="AB275" s="69"/>
      <c r="AC275" s="69"/>
      <c r="AD275" s="69"/>
      <c r="AE275" s="70"/>
      <c r="AF275" s="71"/>
      <c r="AG275" s="70"/>
      <c r="AH275" s="55">
        <f t="shared" si="4"/>
        <v>0</v>
      </c>
      <c r="AI275" s="247">
        <f t="shared" si="5"/>
        <v>0</v>
      </c>
      <c r="AJ275" s="256"/>
      <c r="AK275" s="96"/>
      <c r="AL275" s="21"/>
    </row>
    <row r="276" spans="2:38" s="5" customFormat="1" ht="22.5" customHeight="1" x14ac:dyDescent="0.4">
      <c r="B276" s="155" t="s">
        <v>541</v>
      </c>
      <c r="C276" s="161" t="s">
        <v>49</v>
      </c>
      <c r="D276" s="290">
        <v>5</v>
      </c>
      <c r="E276" s="134" t="s">
        <v>484</v>
      </c>
      <c r="F276" s="60" t="s">
        <v>111</v>
      </c>
      <c r="G276" s="61"/>
      <c r="H276" s="62"/>
      <c r="I276" s="63">
        <v>1</v>
      </c>
      <c r="J276" s="64">
        <v>200</v>
      </c>
      <c r="K276" s="65" t="s">
        <v>542</v>
      </c>
      <c r="L276" s="47" t="s">
        <v>371</v>
      </c>
      <c r="M276" s="48">
        <v>1</v>
      </c>
      <c r="N276" s="66" t="s">
        <v>118</v>
      </c>
      <c r="O276" s="66">
        <v>0</v>
      </c>
      <c r="P276" s="66">
        <v>0</v>
      </c>
      <c r="Q276" s="66">
        <v>0</v>
      </c>
      <c r="R276" s="66">
        <v>0</v>
      </c>
      <c r="S276" s="66" t="s">
        <v>85</v>
      </c>
      <c r="T276" s="66">
        <v>0</v>
      </c>
      <c r="U276" s="48">
        <v>28</v>
      </c>
      <c r="V276" s="48">
        <v>1</v>
      </c>
      <c r="W276" s="67">
        <v>1</v>
      </c>
      <c r="X276" s="48"/>
      <c r="Y276" s="48">
        <v>5.6000000000000005</v>
      </c>
      <c r="Z276" s="68">
        <v>1400</v>
      </c>
      <c r="AA276" s="149"/>
      <c r="AB276" s="69"/>
      <c r="AC276" s="69"/>
      <c r="AD276" s="69"/>
      <c r="AE276" s="70"/>
      <c r="AF276" s="71"/>
      <c r="AG276" s="70"/>
      <c r="AH276" s="55">
        <f t="shared" si="4"/>
        <v>0</v>
      </c>
      <c r="AI276" s="247">
        <f t="shared" si="5"/>
        <v>0</v>
      </c>
      <c r="AJ276" s="256"/>
      <c r="AK276" s="96"/>
      <c r="AL276" s="21"/>
    </row>
    <row r="277" spans="2:38" s="5" customFormat="1" ht="22.5" customHeight="1" x14ac:dyDescent="0.4">
      <c r="B277" s="155" t="s">
        <v>541</v>
      </c>
      <c r="C277" s="161" t="s">
        <v>49</v>
      </c>
      <c r="D277" s="290">
        <v>6</v>
      </c>
      <c r="E277" s="134" t="s">
        <v>485</v>
      </c>
      <c r="F277" s="60" t="s">
        <v>111</v>
      </c>
      <c r="G277" s="61"/>
      <c r="H277" s="62"/>
      <c r="I277" s="63">
        <v>1</v>
      </c>
      <c r="J277" s="64">
        <v>200</v>
      </c>
      <c r="K277" s="65" t="s">
        <v>542</v>
      </c>
      <c r="L277" s="47" t="s">
        <v>371</v>
      </c>
      <c r="M277" s="48">
        <v>1</v>
      </c>
      <c r="N277" s="66" t="s">
        <v>118</v>
      </c>
      <c r="O277" s="66">
        <v>0</v>
      </c>
      <c r="P277" s="66">
        <v>0</v>
      </c>
      <c r="Q277" s="66">
        <v>0</v>
      </c>
      <c r="R277" s="66">
        <v>0</v>
      </c>
      <c r="S277" s="66" t="s">
        <v>85</v>
      </c>
      <c r="T277" s="66">
        <v>0</v>
      </c>
      <c r="U277" s="48">
        <v>28</v>
      </c>
      <c r="V277" s="48">
        <v>1</v>
      </c>
      <c r="W277" s="67">
        <v>1</v>
      </c>
      <c r="X277" s="48"/>
      <c r="Y277" s="48">
        <v>5.6000000000000005</v>
      </c>
      <c r="Z277" s="68">
        <v>1400</v>
      </c>
      <c r="AA277" s="149"/>
      <c r="AB277" s="69"/>
      <c r="AC277" s="69"/>
      <c r="AD277" s="69"/>
      <c r="AE277" s="70"/>
      <c r="AF277" s="71"/>
      <c r="AG277" s="70"/>
      <c r="AH277" s="55">
        <f t="shared" si="4"/>
        <v>0</v>
      </c>
      <c r="AI277" s="247">
        <f t="shared" si="5"/>
        <v>0</v>
      </c>
      <c r="AJ277" s="256"/>
      <c r="AK277" s="96"/>
      <c r="AL277" s="21"/>
    </row>
    <row r="278" spans="2:38" s="5" customFormat="1" ht="22.5" customHeight="1" x14ac:dyDescent="0.4">
      <c r="B278" s="155" t="s">
        <v>541</v>
      </c>
      <c r="C278" s="161" t="s">
        <v>49</v>
      </c>
      <c r="D278" s="290">
        <v>7</v>
      </c>
      <c r="E278" s="134" t="s">
        <v>486</v>
      </c>
      <c r="F278" s="60" t="s">
        <v>111</v>
      </c>
      <c r="G278" s="61"/>
      <c r="H278" s="62"/>
      <c r="I278" s="63">
        <v>1</v>
      </c>
      <c r="J278" s="64">
        <v>200</v>
      </c>
      <c r="K278" s="65" t="s">
        <v>542</v>
      </c>
      <c r="L278" s="47" t="s">
        <v>371</v>
      </c>
      <c r="M278" s="48">
        <v>1</v>
      </c>
      <c r="N278" s="66" t="s">
        <v>118</v>
      </c>
      <c r="O278" s="66">
        <v>0</v>
      </c>
      <c r="P278" s="66">
        <v>0</v>
      </c>
      <c r="Q278" s="66">
        <v>0</v>
      </c>
      <c r="R278" s="66">
        <v>0</v>
      </c>
      <c r="S278" s="66" t="s">
        <v>85</v>
      </c>
      <c r="T278" s="66">
        <v>0</v>
      </c>
      <c r="U278" s="48">
        <v>28</v>
      </c>
      <c r="V278" s="48">
        <v>1</v>
      </c>
      <c r="W278" s="67">
        <v>1</v>
      </c>
      <c r="X278" s="48"/>
      <c r="Y278" s="48">
        <v>5.6000000000000005</v>
      </c>
      <c r="Z278" s="68">
        <v>1400</v>
      </c>
      <c r="AA278" s="149"/>
      <c r="AB278" s="69"/>
      <c r="AC278" s="69"/>
      <c r="AD278" s="69"/>
      <c r="AE278" s="70"/>
      <c r="AF278" s="71"/>
      <c r="AG278" s="70"/>
      <c r="AH278" s="55">
        <f t="shared" si="4"/>
        <v>0</v>
      </c>
      <c r="AI278" s="247">
        <f t="shared" si="5"/>
        <v>0</v>
      </c>
      <c r="AJ278" s="256"/>
      <c r="AK278" s="96"/>
      <c r="AL278" s="21"/>
    </row>
    <row r="279" spans="2:38" s="5" customFormat="1" ht="22.5" customHeight="1" x14ac:dyDescent="0.4">
      <c r="B279" s="155" t="s">
        <v>543</v>
      </c>
      <c r="C279" s="161" t="s">
        <v>175</v>
      </c>
      <c r="D279" s="290">
        <v>1</v>
      </c>
      <c r="E279" s="134" t="s">
        <v>544</v>
      </c>
      <c r="F279" s="60"/>
      <c r="G279" s="61"/>
      <c r="H279" s="62"/>
      <c r="I279" s="63">
        <v>1</v>
      </c>
      <c r="J279" s="64">
        <v>12</v>
      </c>
      <c r="K279" s="65" t="s">
        <v>542</v>
      </c>
      <c r="L279" s="47" t="s">
        <v>371</v>
      </c>
      <c r="M279" s="48">
        <v>1</v>
      </c>
      <c r="N279" s="66" t="s">
        <v>118</v>
      </c>
      <c r="O279" s="66">
        <v>0</v>
      </c>
      <c r="P279" s="66">
        <v>0</v>
      </c>
      <c r="Q279" s="66">
        <v>0</v>
      </c>
      <c r="R279" s="66">
        <v>0</v>
      </c>
      <c r="S279" s="66" t="s">
        <v>85</v>
      </c>
      <c r="T279" s="66">
        <v>0</v>
      </c>
      <c r="U279" s="48">
        <v>28</v>
      </c>
      <c r="V279" s="48">
        <v>1</v>
      </c>
      <c r="W279" s="67">
        <v>1</v>
      </c>
      <c r="X279" s="48"/>
      <c r="Y279" s="48">
        <v>0.33600000000000002</v>
      </c>
      <c r="Z279" s="68">
        <v>84</v>
      </c>
      <c r="AA279" s="149"/>
      <c r="AB279" s="69"/>
      <c r="AC279" s="69"/>
      <c r="AD279" s="69"/>
      <c r="AE279" s="70"/>
      <c r="AF279" s="71"/>
      <c r="AG279" s="70"/>
      <c r="AH279" s="55">
        <f t="shared" si="4"/>
        <v>0</v>
      </c>
      <c r="AI279" s="247">
        <f t="shared" si="5"/>
        <v>0</v>
      </c>
      <c r="AJ279" s="256"/>
      <c r="AK279" s="96"/>
      <c r="AL279" s="21"/>
    </row>
    <row r="280" spans="2:38" s="5" customFormat="1" ht="22.5" customHeight="1" x14ac:dyDescent="0.4">
      <c r="B280" s="155" t="s">
        <v>543</v>
      </c>
      <c r="C280" s="161" t="s">
        <v>175</v>
      </c>
      <c r="D280" s="290">
        <v>2</v>
      </c>
      <c r="E280" s="134" t="s">
        <v>545</v>
      </c>
      <c r="F280" s="60"/>
      <c r="G280" s="61"/>
      <c r="H280" s="62"/>
      <c r="I280" s="63">
        <v>1</v>
      </c>
      <c r="J280" s="64">
        <v>12</v>
      </c>
      <c r="K280" s="65" t="s">
        <v>542</v>
      </c>
      <c r="L280" s="47" t="s">
        <v>371</v>
      </c>
      <c r="M280" s="48">
        <v>1</v>
      </c>
      <c r="N280" s="66" t="s">
        <v>118</v>
      </c>
      <c r="O280" s="66">
        <v>0</v>
      </c>
      <c r="P280" s="66">
        <v>0</v>
      </c>
      <c r="Q280" s="66">
        <v>0</v>
      </c>
      <c r="R280" s="66">
        <v>0</v>
      </c>
      <c r="S280" s="66" t="s">
        <v>85</v>
      </c>
      <c r="T280" s="66">
        <v>0</v>
      </c>
      <c r="U280" s="48">
        <v>28</v>
      </c>
      <c r="V280" s="48">
        <v>1</v>
      </c>
      <c r="W280" s="67">
        <v>1</v>
      </c>
      <c r="X280" s="48"/>
      <c r="Y280" s="48">
        <v>0.33600000000000002</v>
      </c>
      <c r="Z280" s="68">
        <v>84</v>
      </c>
      <c r="AA280" s="149"/>
      <c r="AB280" s="69"/>
      <c r="AC280" s="69"/>
      <c r="AD280" s="69"/>
      <c r="AE280" s="70"/>
      <c r="AF280" s="71"/>
      <c r="AG280" s="70"/>
      <c r="AH280" s="55">
        <f t="shared" si="4"/>
        <v>0</v>
      </c>
      <c r="AI280" s="247">
        <f t="shared" si="5"/>
        <v>0</v>
      </c>
      <c r="AJ280" s="256"/>
      <c r="AK280" s="96"/>
      <c r="AL280" s="21"/>
    </row>
    <row r="281" spans="2:38" s="5" customFormat="1" ht="22.5" customHeight="1" x14ac:dyDescent="0.4">
      <c r="B281" s="155" t="s">
        <v>543</v>
      </c>
      <c r="C281" s="161" t="s">
        <v>175</v>
      </c>
      <c r="D281" s="290">
        <v>3</v>
      </c>
      <c r="E281" s="134" t="s">
        <v>546</v>
      </c>
      <c r="F281" s="60"/>
      <c r="G281" s="61"/>
      <c r="H281" s="62"/>
      <c r="I281" s="63">
        <v>1</v>
      </c>
      <c r="J281" s="64">
        <v>12</v>
      </c>
      <c r="K281" s="65" t="s">
        <v>542</v>
      </c>
      <c r="L281" s="47" t="s">
        <v>371</v>
      </c>
      <c r="M281" s="48">
        <v>1</v>
      </c>
      <c r="N281" s="66" t="s">
        <v>118</v>
      </c>
      <c r="O281" s="66">
        <v>0</v>
      </c>
      <c r="P281" s="66">
        <v>0</v>
      </c>
      <c r="Q281" s="66">
        <v>0</v>
      </c>
      <c r="R281" s="66">
        <v>0</v>
      </c>
      <c r="S281" s="66" t="s">
        <v>85</v>
      </c>
      <c r="T281" s="66">
        <v>0</v>
      </c>
      <c r="U281" s="48">
        <v>28</v>
      </c>
      <c r="V281" s="48">
        <v>1</v>
      </c>
      <c r="W281" s="67">
        <v>1</v>
      </c>
      <c r="X281" s="48"/>
      <c r="Y281" s="48">
        <v>0.33600000000000002</v>
      </c>
      <c r="Z281" s="68">
        <v>84</v>
      </c>
      <c r="AA281" s="149"/>
      <c r="AB281" s="69"/>
      <c r="AC281" s="69"/>
      <c r="AD281" s="69"/>
      <c r="AE281" s="70"/>
      <c r="AF281" s="71"/>
      <c r="AG281" s="70"/>
      <c r="AH281" s="55">
        <f t="shared" si="4"/>
        <v>0</v>
      </c>
      <c r="AI281" s="247">
        <f t="shared" si="5"/>
        <v>0</v>
      </c>
      <c r="AJ281" s="256"/>
      <c r="AK281" s="96"/>
      <c r="AL281" s="21"/>
    </row>
    <row r="282" spans="2:38" s="5" customFormat="1" ht="22.5" customHeight="1" x14ac:dyDescent="0.4">
      <c r="B282" s="155" t="s">
        <v>543</v>
      </c>
      <c r="C282" s="161" t="s">
        <v>175</v>
      </c>
      <c r="D282" s="290">
        <v>4</v>
      </c>
      <c r="E282" s="134" t="s">
        <v>452</v>
      </c>
      <c r="F282" s="60"/>
      <c r="G282" s="61"/>
      <c r="H282" s="62"/>
      <c r="I282" s="63">
        <v>1</v>
      </c>
      <c r="J282" s="64">
        <v>245</v>
      </c>
      <c r="K282" s="65" t="s">
        <v>453</v>
      </c>
      <c r="L282" s="47" t="s">
        <v>96</v>
      </c>
      <c r="M282" s="48">
        <v>1</v>
      </c>
      <c r="N282" s="66" t="s">
        <v>196</v>
      </c>
      <c r="O282" s="66">
        <v>0</v>
      </c>
      <c r="P282" s="66">
        <v>0</v>
      </c>
      <c r="Q282" s="66" t="s">
        <v>63</v>
      </c>
      <c r="R282" s="66">
        <v>0</v>
      </c>
      <c r="S282" s="66" t="s">
        <v>454</v>
      </c>
      <c r="T282" s="66">
        <v>0</v>
      </c>
      <c r="U282" s="48">
        <v>48</v>
      </c>
      <c r="V282" s="48">
        <v>2</v>
      </c>
      <c r="W282" s="67">
        <v>2</v>
      </c>
      <c r="X282" s="48"/>
      <c r="Y282" s="48">
        <v>23.52</v>
      </c>
      <c r="Z282" s="68">
        <v>5880</v>
      </c>
      <c r="AA282" s="149"/>
      <c r="AB282" s="69"/>
      <c r="AC282" s="69"/>
      <c r="AD282" s="69"/>
      <c r="AE282" s="70"/>
      <c r="AF282" s="71"/>
      <c r="AG282" s="70"/>
      <c r="AH282" s="55">
        <f t="shared" si="4"/>
        <v>0</v>
      </c>
      <c r="AI282" s="247">
        <f t="shared" si="5"/>
        <v>0</v>
      </c>
      <c r="AJ282" s="242"/>
      <c r="AK282" s="56"/>
      <c r="AL282" s="21"/>
    </row>
    <row r="283" spans="2:38" s="5" customFormat="1" ht="22.5" customHeight="1" x14ac:dyDescent="0.4">
      <c r="B283" s="155" t="s">
        <v>543</v>
      </c>
      <c r="C283" s="161" t="s">
        <v>175</v>
      </c>
      <c r="D283" s="290">
        <v>5</v>
      </c>
      <c r="E283" s="134" t="s">
        <v>547</v>
      </c>
      <c r="F283" s="60"/>
      <c r="G283" s="61"/>
      <c r="H283" s="62" t="s">
        <v>2523</v>
      </c>
      <c r="I283" s="63">
        <v>12</v>
      </c>
      <c r="J283" s="64">
        <v>365</v>
      </c>
      <c r="K283" s="65" t="s">
        <v>548</v>
      </c>
      <c r="L283" s="47" t="s">
        <v>549</v>
      </c>
      <c r="M283" s="48">
        <v>1</v>
      </c>
      <c r="N283" s="66" t="s">
        <v>550</v>
      </c>
      <c r="O283" s="66">
        <v>0</v>
      </c>
      <c r="P283" s="66">
        <v>0</v>
      </c>
      <c r="Q283" s="66">
        <v>0</v>
      </c>
      <c r="R283" s="66">
        <v>0</v>
      </c>
      <c r="S283" s="66" t="s">
        <v>551</v>
      </c>
      <c r="T283" s="66">
        <v>0</v>
      </c>
      <c r="U283" s="48">
        <v>120</v>
      </c>
      <c r="V283" s="48">
        <v>3</v>
      </c>
      <c r="W283" s="67">
        <v>3</v>
      </c>
      <c r="X283" s="48"/>
      <c r="Y283" s="48">
        <v>1576.8000000000002</v>
      </c>
      <c r="Z283" s="68">
        <v>394200.00000000006</v>
      </c>
      <c r="AA283" s="149"/>
      <c r="AB283" s="69"/>
      <c r="AC283" s="69"/>
      <c r="AD283" s="69"/>
      <c r="AE283" s="70"/>
      <c r="AF283" s="71"/>
      <c r="AG283" s="70"/>
      <c r="AH283" s="55">
        <f t="shared" si="4"/>
        <v>0</v>
      </c>
      <c r="AI283" s="247">
        <f t="shared" si="5"/>
        <v>0</v>
      </c>
      <c r="AJ283" s="242"/>
      <c r="AK283" s="56"/>
      <c r="AL283" s="21"/>
    </row>
    <row r="284" spans="2:38" s="5" customFormat="1" ht="22.5" customHeight="1" x14ac:dyDescent="0.4">
      <c r="B284" s="57"/>
      <c r="C284" s="58"/>
      <c r="D284" s="58"/>
      <c r="E284" s="72"/>
      <c r="F284" s="60"/>
      <c r="G284" s="61"/>
      <c r="H284" s="62"/>
      <c r="I284" s="63"/>
      <c r="J284" s="64"/>
      <c r="K284" s="65" t="s">
        <v>175</v>
      </c>
      <c r="L284" s="47" t="s">
        <v>176</v>
      </c>
      <c r="M284" s="48">
        <v>0</v>
      </c>
      <c r="N284" s="66">
        <v>0</v>
      </c>
      <c r="O284" s="66">
        <v>0</v>
      </c>
      <c r="P284" s="66">
        <v>0</v>
      </c>
      <c r="Q284" s="66">
        <v>0</v>
      </c>
      <c r="R284" s="66">
        <v>0</v>
      </c>
      <c r="S284" s="66">
        <v>0</v>
      </c>
      <c r="T284" s="66">
        <v>0</v>
      </c>
      <c r="U284" s="48">
        <v>0</v>
      </c>
      <c r="V284" s="48"/>
      <c r="W284" s="67" t="s">
        <v>175</v>
      </c>
      <c r="X284" s="48"/>
      <c r="Y284" s="48" t="s">
        <v>175</v>
      </c>
      <c r="Z284" s="68" t="s">
        <v>175</v>
      </c>
      <c r="AA284" s="149"/>
      <c r="AB284" s="69"/>
      <c r="AC284" s="69"/>
      <c r="AD284" s="69"/>
      <c r="AE284" s="70"/>
      <c r="AF284" s="71"/>
      <c r="AG284" s="70"/>
      <c r="AH284" s="55">
        <f t="shared" si="4"/>
        <v>0</v>
      </c>
      <c r="AI284" s="247">
        <f t="shared" si="5"/>
        <v>0</v>
      </c>
      <c r="AJ284" s="242"/>
      <c r="AK284" s="56"/>
      <c r="AL284" s="21"/>
    </row>
    <row r="285" spans="2:38" s="5" customFormat="1" ht="22.5" customHeight="1" x14ac:dyDescent="0.4">
      <c r="B285" s="57"/>
      <c r="C285" s="58"/>
      <c r="D285" s="58"/>
      <c r="E285" s="72"/>
      <c r="F285" s="60"/>
      <c r="G285" s="61"/>
      <c r="H285" s="62"/>
      <c r="I285" s="63"/>
      <c r="J285" s="64"/>
      <c r="K285" s="65" t="s">
        <v>175</v>
      </c>
      <c r="L285" s="47" t="s">
        <v>176</v>
      </c>
      <c r="M285" s="48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48">
        <v>0</v>
      </c>
      <c r="V285" s="48"/>
      <c r="W285" s="67" t="s">
        <v>175</v>
      </c>
      <c r="X285" s="48"/>
      <c r="Y285" s="48" t="s">
        <v>175</v>
      </c>
      <c r="Z285" s="68" t="s">
        <v>175</v>
      </c>
      <c r="AA285" s="149"/>
      <c r="AB285" s="69"/>
      <c r="AC285" s="69"/>
      <c r="AD285" s="69"/>
      <c r="AE285" s="70"/>
      <c r="AF285" s="71"/>
      <c r="AG285" s="70"/>
      <c r="AH285" s="55">
        <f t="shared" si="4"/>
        <v>0</v>
      </c>
      <c r="AI285" s="247">
        <f t="shared" si="5"/>
        <v>0</v>
      </c>
      <c r="AJ285" s="242"/>
      <c r="AK285" s="56"/>
      <c r="AL285" s="21"/>
    </row>
    <row r="286" spans="2:38" s="5" customFormat="1" ht="22.5" customHeight="1" thickBot="1" x14ac:dyDescent="0.45">
      <c r="B286" s="83"/>
      <c r="C286" s="84"/>
      <c r="D286" s="84"/>
      <c r="E286" s="85"/>
      <c r="F286" s="86"/>
      <c r="G286" s="87"/>
      <c r="H286" s="88"/>
      <c r="I286" s="89"/>
      <c r="J286" s="90"/>
      <c r="K286" s="91" t="s">
        <v>175</v>
      </c>
      <c r="L286" s="92" t="s">
        <v>176</v>
      </c>
      <c r="M286" s="93">
        <v>0</v>
      </c>
      <c r="N286" s="94">
        <v>0</v>
      </c>
      <c r="O286" s="94">
        <v>0</v>
      </c>
      <c r="P286" s="94">
        <v>0</v>
      </c>
      <c r="Q286" s="94">
        <v>0</v>
      </c>
      <c r="R286" s="94">
        <v>0</v>
      </c>
      <c r="S286" s="94">
        <v>0</v>
      </c>
      <c r="T286" s="94">
        <v>0</v>
      </c>
      <c r="U286" s="93">
        <v>0</v>
      </c>
      <c r="V286" s="93"/>
      <c r="W286" s="67" t="s">
        <v>175</v>
      </c>
      <c r="X286" s="93"/>
      <c r="Y286" s="93" t="s">
        <v>175</v>
      </c>
      <c r="Z286" s="95" t="s">
        <v>175</v>
      </c>
      <c r="AA286" s="150"/>
      <c r="AB286" s="147"/>
      <c r="AC286" s="69"/>
      <c r="AD286" s="69"/>
      <c r="AE286" s="70"/>
      <c r="AF286" s="71"/>
      <c r="AG286" s="70"/>
      <c r="AH286" s="70">
        <f t="shared" si="4"/>
        <v>0</v>
      </c>
      <c r="AI286" s="260">
        <f t="shared" si="5"/>
        <v>0</v>
      </c>
      <c r="AJ286" s="258"/>
      <c r="AK286" s="233"/>
      <c r="AL286" s="21"/>
    </row>
    <row r="287" spans="2:38" s="5" customFormat="1" ht="30" customHeight="1" thickTop="1" x14ac:dyDescent="0.4">
      <c r="C287" s="19"/>
      <c r="D287" s="19"/>
      <c r="E287" s="19"/>
      <c r="F287" s="3"/>
      <c r="G287" s="3"/>
      <c r="H287" s="3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226"/>
      <c r="Y287" s="98" t="s">
        <v>26</v>
      </c>
      <c r="Z287" s="98" t="s">
        <v>27</v>
      </c>
      <c r="AA287" s="97"/>
      <c r="AB287" s="97"/>
      <c r="AC287" s="97"/>
      <c r="AD287" s="97"/>
      <c r="AE287" s="97"/>
      <c r="AF287" s="97"/>
      <c r="AG287" s="99"/>
      <c r="AH287" s="100" t="s">
        <v>35</v>
      </c>
      <c r="AI287" s="100" t="s">
        <v>36</v>
      </c>
      <c r="AJ287" s="21"/>
    </row>
    <row r="288" spans="2:38" s="5" customFormat="1" ht="15" customHeight="1" thickBot="1" x14ac:dyDescent="0.45">
      <c r="C288" s="19"/>
      <c r="D288" s="19"/>
      <c r="E288" s="19"/>
      <c r="F288" s="3"/>
      <c r="G288" s="3"/>
      <c r="H288" s="3"/>
      <c r="Y288" s="101" t="s">
        <v>44</v>
      </c>
      <c r="Z288" s="102">
        <v>10</v>
      </c>
      <c r="AH288" s="103" t="s">
        <v>44</v>
      </c>
      <c r="AI288" s="103">
        <v>10</v>
      </c>
      <c r="AJ288" s="21"/>
    </row>
    <row r="289" spans="3:38" s="104" customFormat="1" ht="33" customHeight="1" thickTop="1" thickBot="1" x14ac:dyDescent="0.45">
      <c r="C289" s="105"/>
      <c r="D289" s="105"/>
      <c r="E289" s="105"/>
      <c r="F289" s="106"/>
      <c r="G289" s="106"/>
      <c r="H289" s="106"/>
      <c r="Y289" s="107">
        <f>SUM(Y9:Y286)</f>
        <v>91423.772999999986</v>
      </c>
      <c r="Z289" s="123">
        <f>SUM(Z9:Z286)</f>
        <v>22855943.25</v>
      </c>
      <c r="AA289" s="108"/>
      <c r="AB289" s="108"/>
      <c r="AC289" s="108"/>
      <c r="AD289" s="108"/>
      <c r="AE289" s="108"/>
      <c r="AF289" s="108"/>
      <c r="AG289" s="108"/>
      <c r="AH289" s="109">
        <f>SUM(AH9:AH286)</f>
        <v>0</v>
      </c>
      <c r="AI289" s="110">
        <f>SUM(AI9:AI286)</f>
        <v>0</v>
      </c>
      <c r="AJ289" s="111"/>
    </row>
    <row r="290" spans="3:38" s="104" customFormat="1" ht="39.950000000000003" customHeight="1" thickTop="1" thickBot="1" x14ac:dyDescent="0.45">
      <c r="C290" s="105"/>
      <c r="D290" s="105"/>
      <c r="E290" s="105"/>
      <c r="F290" s="106"/>
      <c r="G290" s="106"/>
      <c r="H290" s="106"/>
      <c r="Y290" s="112"/>
      <c r="Z290" s="113" t="s">
        <v>197</v>
      </c>
      <c r="AA290" s="108"/>
      <c r="AB290" s="108"/>
      <c r="AC290" s="108"/>
      <c r="AD290" s="108"/>
      <c r="AE290" s="108"/>
      <c r="AF290" s="108"/>
      <c r="AG290" s="108"/>
      <c r="AH290" s="112"/>
      <c r="AI290" s="114"/>
      <c r="AJ290" s="112"/>
      <c r="AK290" s="114"/>
      <c r="AL290" s="115"/>
    </row>
    <row r="291" spans="3:38" s="104" customFormat="1" ht="33" customHeight="1" thickTop="1" x14ac:dyDescent="0.4">
      <c r="C291" s="105"/>
      <c r="D291" s="105"/>
      <c r="E291" s="105"/>
      <c r="F291" s="106"/>
      <c r="G291" s="106"/>
      <c r="H291" s="106"/>
      <c r="Y291" s="112"/>
      <c r="Z291" s="116" t="s">
        <v>198</v>
      </c>
      <c r="AA291" s="108"/>
      <c r="AB291" s="108"/>
      <c r="AC291" s="108"/>
      <c r="AD291" s="108"/>
      <c r="AE291" s="108"/>
      <c r="AF291" s="108"/>
      <c r="AG291" s="108"/>
      <c r="AH291" s="117" t="s">
        <v>179</v>
      </c>
      <c r="AI291" s="114"/>
      <c r="AJ291" s="366" t="s">
        <v>2502</v>
      </c>
      <c r="AK291" s="114"/>
      <c r="AL291" s="115"/>
    </row>
    <row r="292" spans="3:38" s="104" customFormat="1" ht="22.5" customHeight="1" thickBot="1" x14ac:dyDescent="0.45">
      <c r="C292" s="105"/>
      <c r="D292" s="105"/>
      <c r="E292" s="105"/>
      <c r="F292" s="106"/>
      <c r="G292" s="106"/>
      <c r="H292" s="106"/>
      <c r="Y292" s="118"/>
      <c r="Z292" s="119" t="s">
        <v>180</v>
      </c>
      <c r="AA292" s="108"/>
      <c r="AB292" s="108"/>
      <c r="AC292" s="108"/>
      <c r="AD292" s="108"/>
      <c r="AE292" s="108"/>
      <c r="AF292" s="108"/>
      <c r="AG292" s="108"/>
      <c r="AH292" s="120" t="s">
        <v>181</v>
      </c>
      <c r="AI292" s="108"/>
      <c r="AJ292" s="367"/>
      <c r="AK292" s="108"/>
      <c r="AL292" s="121"/>
    </row>
    <row r="293" spans="3:38" s="5" customFormat="1" ht="39.950000000000003" customHeight="1" thickTop="1" thickBot="1" x14ac:dyDescent="0.45">
      <c r="C293" s="19"/>
      <c r="D293" s="19"/>
      <c r="E293" s="19"/>
      <c r="F293" s="3"/>
      <c r="G293" s="3"/>
      <c r="H293" s="3"/>
      <c r="Y293" s="122"/>
      <c r="Z293" s="123">
        <v>3775084.0931372535</v>
      </c>
      <c r="AA293" s="124"/>
      <c r="AB293" s="124"/>
      <c r="AC293" s="124"/>
      <c r="AD293" s="124"/>
      <c r="AE293" s="124"/>
      <c r="AF293" s="124"/>
      <c r="AG293" s="124"/>
      <c r="AH293" s="125">
        <f>(Y289-AH289)*$E$5/1000</f>
        <v>39.312222389999995</v>
      </c>
      <c r="AI293" s="126"/>
      <c r="AJ293" s="234">
        <f>1-AH289/Y289</f>
        <v>1</v>
      </c>
      <c r="AK293" s="126"/>
      <c r="AL293" s="127"/>
    </row>
    <row r="294" spans="3:38" s="5" customFormat="1" ht="37.5" customHeight="1" thickTop="1" x14ac:dyDescent="0.4">
      <c r="C294" s="19"/>
      <c r="D294" s="19"/>
      <c r="E294" s="19"/>
      <c r="F294" s="3"/>
      <c r="G294" s="3"/>
      <c r="H294" s="3"/>
      <c r="Z294" s="128" t="s">
        <v>199</v>
      </c>
      <c r="AA294" s="129"/>
      <c r="AB294" s="129"/>
      <c r="AC294" s="129"/>
      <c r="AD294" s="129"/>
      <c r="AE294" s="129"/>
      <c r="AF294" s="129"/>
      <c r="AG294" s="129"/>
      <c r="AH294" s="129"/>
      <c r="AJ294" s="129"/>
    </row>
    <row r="295" spans="3:38" s="5" customFormat="1" ht="39.950000000000003" customHeight="1" x14ac:dyDescent="0.4">
      <c r="C295" s="19"/>
      <c r="D295" s="19"/>
      <c r="E295" s="19"/>
      <c r="F295" s="3"/>
      <c r="G295" s="3"/>
      <c r="H295" s="3"/>
    </row>
  </sheetData>
  <autoFilter ref="B1:AK295"/>
  <mergeCells count="23">
    <mergeCell ref="AJ291:AJ292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L263"/>
  <sheetViews>
    <sheetView zoomScale="40" zoomScaleNormal="40" workbookViewId="0">
      <selection activeCell="B1" sqref="B1"/>
    </sheetView>
  </sheetViews>
  <sheetFormatPr defaultColWidth="9" defaultRowHeight="18.75" x14ac:dyDescent="0.4"/>
  <cols>
    <col min="1" max="1" width="2" style="197" customWidth="1"/>
    <col min="2" max="2" width="10.625" style="198" customWidth="1"/>
    <col min="3" max="3" width="5.625" style="197" customWidth="1"/>
    <col min="4" max="4" width="5.625" style="131" customWidth="1"/>
    <col min="5" max="6" width="20.625" style="197" customWidth="1"/>
    <col min="7" max="8" width="14.125" style="197" customWidth="1"/>
    <col min="9" max="10" width="7.5" style="197" customWidth="1"/>
    <col min="11" max="11" width="14.25" style="197" customWidth="1"/>
    <col min="12" max="12" width="23" style="197" customWidth="1"/>
    <col min="13" max="13" width="8.625" style="197" customWidth="1"/>
    <col min="14" max="14" width="10.625" style="198" customWidth="1"/>
    <col min="15" max="15" width="5.625" style="198" customWidth="1"/>
    <col min="16" max="16" width="16" style="198" customWidth="1"/>
    <col min="17" max="20" width="15.625" style="198" customWidth="1"/>
    <col min="21" max="24" width="10.625" style="197" customWidth="1"/>
    <col min="25" max="25" width="19.125" style="197" customWidth="1"/>
    <col min="26" max="26" width="22.625" style="197" customWidth="1"/>
    <col min="27" max="27" width="30.75" style="197" customWidth="1"/>
    <col min="28" max="28" width="48" style="197" customWidth="1"/>
    <col min="29" max="29" width="30.75" style="197" customWidth="1"/>
    <col min="30" max="30" width="17.5" style="197" customWidth="1"/>
    <col min="31" max="33" width="10.625" style="197" customWidth="1"/>
    <col min="34" max="34" width="24" style="197" bestFit="1" customWidth="1"/>
    <col min="35" max="35" width="22.625" style="197" customWidth="1"/>
    <col min="36" max="36" width="24" style="197" bestFit="1" customWidth="1"/>
    <col min="37" max="37" width="22.625" style="197" customWidth="1"/>
    <col min="38" max="38" width="23.125" style="197" customWidth="1"/>
    <col min="39" max="16384" width="9" style="197"/>
  </cols>
  <sheetData>
    <row r="1" spans="2:38" s="5" customFormat="1" ht="33.6" customHeight="1" x14ac:dyDescent="0.4">
      <c r="B1" s="1" t="s">
        <v>2639</v>
      </c>
      <c r="C1" s="2"/>
      <c r="D1" s="2"/>
      <c r="E1" s="2"/>
      <c r="F1" s="106"/>
      <c r="G1" s="174"/>
      <c r="H1" s="174"/>
      <c r="I1" s="174"/>
      <c r="J1" s="174"/>
      <c r="K1" s="174"/>
      <c r="L1" s="175"/>
      <c r="Z1" s="5">
        <v>25</v>
      </c>
    </row>
    <row r="2" spans="2:38" s="5" customFormat="1" ht="33.6" customHeight="1" x14ac:dyDescent="0.4">
      <c r="B2" s="237" t="s">
        <v>552</v>
      </c>
      <c r="C2" s="238"/>
      <c r="D2" s="238"/>
      <c r="E2" s="238"/>
      <c r="F2" s="106"/>
      <c r="G2" s="174"/>
      <c r="H2" s="174"/>
      <c r="I2" s="174"/>
      <c r="J2" s="174"/>
      <c r="K2" s="174"/>
      <c r="L2" s="175"/>
      <c r="AB2" s="7"/>
      <c r="AH2" s="7"/>
      <c r="AJ2" s="7"/>
    </row>
    <row r="3" spans="2:38" s="5" customFormat="1" ht="20.100000000000001" customHeight="1" thickBot="1" x14ac:dyDescent="0.45">
      <c r="B3" s="261" t="s">
        <v>1</v>
      </c>
      <c r="C3" s="261"/>
      <c r="D3" s="235"/>
      <c r="E3" s="262">
        <v>10</v>
      </c>
      <c r="F3" s="3"/>
      <c r="G3" s="176"/>
      <c r="H3" s="176"/>
      <c r="I3" s="176"/>
      <c r="J3" s="177"/>
      <c r="K3" s="177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178" t="s">
        <v>2</v>
      </c>
      <c r="C4" s="178"/>
      <c r="D4" s="13"/>
      <c r="E4" s="179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80" t="s">
        <v>3</v>
      </c>
      <c r="AL4" s="16"/>
    </row>
    <row r="5" spans="2:38" s="5" customFormat="1" ht="20.100000000000001" customHeight="1" thickBot="1" x14ac:dyDescent="0.45">
      <c r="B5" s="181" t="s">
        <v>4</v>
      </c>
      <c r="C5" s="181"/>
      <c r="D5" s="17"/>
      <c r="E5" s="182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0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39" t="s">
        <v>553</v>
      </c>
      <c r="C9" s="40" t="s">
        <v>49</v>
      </c>
      <c r="D9" s="284">
        <v>1</v>
      </c>
      <c r="E9" s="183" t="s">
        <v>554</v>
      </c>
      <c r="F9" s="41"/>
      <c r="G9" s="42"/>
      <c r="H9" s="43"/>
      <c r="I9" s="44">
        <v>9</v>
      </c>
      <c r="J9" s="45">
        <v>245</v>
      </c>
      <c r="K9" s="46" t="s">
        <v>555</v>
      </c>
      <c r="L9" s="47" t="s">
        <v>52</v>
      </c>
      <c r="M9" s="48">
        <v>1</v>
      </c>
      <c r="N9" s="49" t="s">
        <v>556</v>
      </c>
      <c r="O9" s="49">
        <v>0</v>
      </c>
      <c r="P9" s="49" t="s">
        <v>557</v>
      </c>
      <c r="Q9" s="49">
        <v>0</v>
      </c>
      <c r="R9" s="49">
        <v>0</v>
      </c>
      <c r="S9" s="328" t="s">
        <v>2601</v>
      </c>
      <c r="T9" s="49">
        <v>0</v>
      </c>
      <c r="U9" s="330">
        <v>100</v>
      </c>
      <c r="V9" s="330">
        <v>15</v>
      </c>
      <c r="W9" s="330">
        <v>15</v>
      </c>
      <c r="X9" s="50"/>
      <c r="Y9" s="50">
        <v>3307.5</v>
      </c>
      <c r="Z9" s="51">
        <v>826875</v>
      </c>
      <c r="AA9" s="148"/>
      <c r="AB9" s="52"/>
      <c r="AC9" s="52"/>
      <c r="AD9" s="52"/>
      <c r="AE9" s="53"/>
      <c r="AF9" s="54"/>
      <c r="AG9" s="53"/>
      <c r="AH9" s="55">
        <f t="shared" ref="AH9:AH254" si="0">(AF9/1000)*I9*J9*AG9</f>
        <v>0</v>
      </c>
      <c r="AI9" s="56">
        <f t="shared" ref="AI9:AI254" si="1">AH9*$E$4*$E$3</f>
        <v>0</v>
      </c>
      <c r="AJ9" s="253"/>
      <c r="AK9" s="56"/>
      <c r="AL9" s="21"/>
    </row>
    <row r="10" spans="2:38" s="5" customFormat="1" ht="22.5" customHeight="1" x14ac:dyDescent="0.4">
      <c r="B10" s="57" t="s">
        <v>553</v>
      </c>
      <c r="C10" s="58" t="s">
        <v>49</v>
      </c>
      <c r="D10" s="285">
        <v>2</v>
      </c>
      <c r="E10" s="184" t="s">
        <v>558</v>
      </c>
      <c r="F10" s="60"/>
      <c r="G10" s="61"/>
      <c r="H10" s="62"/>
      <c r="I10" s="63">
        <v>3</v>
      </c>
      <c r="J10" s="64">
        <v>200</v>
      </c>
      <c r="K10" s="65" t="s">
        <v>559</v>
      </c>
      <c r="L10" s="47" t="s">
        <v>78</v>
      </c>
      <c r="M10" s="48">
        <v>4</v>
      </c>
      <c r="N10" s="66" t="s">
        <v>149</v>
      </c>
      <c r="O10" s="66">
        <v>0</v>
      </c>
      <c r="P10" s="66" t="s">
        <v>560</v>
      </c>
      <c r="Q10" s="66">
        <v>0</v>
      </c>
      <c r="R10" s="66">
        <v>0</v>
      </c>
      <c r="S10" s="326" t="s">
        <v>85</v>
      </c>
      <c r="T10" s="66">
        <v>0</v>
      </c>
      <c r="U10" s="48">
        <v>47</v>
      </c>
      <c r="V10" s="331">
        <v>3</v>
      </c>
      <c r="W10" s="332">
        <v>12</v>
      </c>
      <c r="X10" s="48"/>
      <c r="Y10" s="48">
        <v>338.40000000000003</v>
      </c>
      <c r="Z10" s="68">
        <v>84600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56">
        <f t="shared" si="1"/>
        <v>0</v>
      </c>
      <c r="AJ10" s="254"/>
      <c r="AK10" s="56"/>
      <c r="AL10" s="21"/>
    </row>
    <row r="11" spans="2:38" s="5" customFormat="1" ht="22.5" customHeight="1" x14ac:dyDescent="0.4">
      <c r="B11" s="57" t="s">
        <v>553</v>
      </c>
      <c r="C11" s="58" t="s">
        <v>49</v>
      </c>
      <c r="D11" s="285">
        <v>3</v>
      </c>
      <c r="E11" s="185" t="s">
        <v>561</v>
      </c>
      <c r="F11" s="60"/>
      <c r="G11" s="61"/>
      <c r="H11" s="62"/>
      <c r="I11" s="63">
        <v>3</v>
      </c>
      <c r="J11" s="64">
        <v>200</v>
      </c>
      <c r="K11" s="65" t="s">
        <v>562</v>
      </c>
      <c r="L11" s="47" t="s">
        <v>563</v>
      </c>
      <c r="M11" s="48">
        <v>2</v>
      </c>
      <c r="N11" s="66" t="s">
        <v>83</v>
      </c>
      <c r="O11" s="66">
        <v>0</v>
      </c>
      <c r="P11" s="66">
        <v>0</v>
      </c>
      <c r="Q11" s="326" t="s">
        <v>157</v>
      </c>
      <c r="R11" s="66">
        <v>0</v>
      </c>
      <c r="S11" s="326" t="s">
        <v>927</v>
      </c>
      <c r="T11" s="66">
        <v>0</v>
      </c>
      <c r="U11" s="331">
        <v>34</v>
      </c>
      <c r="V11" s="48">
        <v>2</v>
      </c>
      <c r="W11" s="332">
        <v>4</v>
      </c>
      <c r="X11" s="48"/>
      <c r="Y11" s="48">
        <v>81.600000000000009</v>
      </c>
      <c r="Z11" s="68">
        <v>20400.000000000004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56">
        <f t="shared" si="1"/>
        <v>0</v>
      </c>
      <c r="AJ11" s="254"/>
      <c r="AK11" s="56"/>
      <c r="AL11" s="21"/>
    </row>
    <row r="12" spans="2:38" s="5" customFormat="1" ht="22.5" customHeight="1" x14ac:dyDescent="0.4">
      <c r="B12" s="57" t="s">
        <v>553</v>
      </c>
      <c r="C12" s="58" t="s">
        <v>49</v>
      </c>
      <c r="D12" s="285">
        <v>3</v>
      </c>
      <c r="E12" s="185" t="s">
        <v>561</v>
      </c>
      <c r="F12" s="60"/>
      <c r="G12" s="61"/>
      <c r="H12" s="62"/>
      <c r="I12" s="63">
        <v>3</v>
      </c>
      <c r="J12" s="64">
        <v>200</v>
      </c>
      <c r="K12" s="65" t="s">
        <v>564</v>
      </c>
      <c r="L12" s="47" t="s">
        <v>565</v>
      </c>
      <c r="M12" s="48">
        <v>1</v>
      </c>
      <c r="N12" s="66" t="s">
        <v>566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331">
        <v>54</v>
      </c>
      <c r="V12" s="48">
        <v>1</v>
      </c>
      <c r="W12" s="332">
        <v>1</v>
      </c>
      <c r="X12" s="48" t="s">
        <v>2047</v>
      </c>
      <c r="Y12" s="48">
        <v>32.4</v>
      </c>
      <c r="Z12" s="68">
        <v>8100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56">
        <f t="shared" si="1"/>
        <v>0</v>
      </c>
      <c r="AJ12" s="254"/>
      <c r="AK12" s="56"/>
      <c r="AL12" s="21"/>
    </row>
    <row r="13" spans="2:38" s="5" customFormat="1" ht="22.5" customHeight="1" x14ac:dyDescent="0.4">
      <c r="B13" s="57" t="s">
        <v>553</v>
      </c>
      <c r="C13" s="58" t="s">
        <v>49</v>
      </c>
      <c r="D13" s="285">
        <v>3</v>
      </c>
      <c r="E13" s="185" t="s">
        <v>561</v>
      </c>
      <c r="F13" s="60"/>
      <c r="G13" s="61"/>
      <c r="H13" s="62"/>
      <c r="I13" s="63">
        <v>3</v>
      </c>
      <c r="J13" s="64">
        <v>200</v>
      </c>
      <c r="K13" s="65" t="s">
        <v>567</v>
      </c>
      <c r="L13" s="47" t="s">
        <v>96</v>
      </c>
      <c r="M13" s="48">
        <v>1</v>
      </c>
      <c r="N13" s="66" t="s">
        <v>149</v>
      </c>
      <c r="O13" s="66">
        <v>0</v>
      </c>
      <c r="P13" s="66" t="s">
        <v>568</v>
      </c>
      <c r="Q13" s="66">
        <v>0</v>
      </c>
      <c r="R13" s="66">
        <v>0</v>
      </c>
      <c r="S13" s="66">
        <v>0</v>
      </c>
      <c r="T13" s="66">
        <v>0</v>
      </c>
      <c r="U13" s="48">
        <v>47</v>
      </c>
      <c r="V13" s="331">
        <v>1</v>
      </c>
      <c r="W13" s="332">
        <v>1</v>
      </c>
      <c r="X13" s="48"/>
      <c r="Y13" s="48">
        <v>28.200000000000003</v>
      </c>
      <c r="Z13" s="68">
        <v>7050.0000000000009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56">
        <f t="shared" si="1"/>
        <v>0</v>
      </c>
      <c r="AJ13" s="254"/>
      <c r="AK13" s="56"/>
      <c r="AL13" s="21"/>
    </row>
    <row r="14" spans="2:38" s="5" customFormat="1" ht="22.5" customHeight="1" x14ac:dyDescent="0.4">
      <c r="B14" s="57" t="s">
        <v>553</v>
      </c>
      <c r="C14" s="58" t="s">
        <v>49</v>
      </c>
      <c r="D14" s="285">
        <v>3</v>
      </c>
      <c r="E14" s="185" t="s">
        <v>561</v>
      </c>
      <c r="F14" s="60"/>
      <c r="G14" s="61"/>
      <c r="H14" s="62"/>
      <c r="I14" s="63">
        <v>3</v>
      </c>
      <c r="J14" s="64">
        <v>200</v>
      </c>
      <c r="K14" s="65" t="s">
        <v>569</v>
      </c>
      <c r="L14" s="47" t="s">
        <v>156</v>
      </c>
      <c r="M14" s="48">
        <v>1</v>
      </c>
      <c r="N14" s="66" t="s">
        <v>118</v>
      </c>
      <c r="O14" s="66">
        <v>0</v>
      </c>
      <c r="P14" s="66">
        <v>0</v>
      </c>
      <c r="Q14" s="66">
        <v>0</v>
      </c>
      <c r="R14" s="326" t="s">
        <v>345</v>
      </c>
      <c r="S14" s="66">
        <v>0</v>
      </c>
      <c r="T14" s="66">
        <v>0</v>
      </c>
      <c r="U14" s="331">
        <v>28</v>
      </c>
      <c r="V14" s="331">
        <v>2</v>
      </c>
      <c r="W14" s="67">
        <v>2</v>
      </c>
      <c r="X14" s="48"/>
      <c r="Y14" s="48">
        <v>33.6</v>
      </c>
      <c r="Z14" s="68">
        <v>8400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56">
        <f t="shared" si="1"/>
        <v>0</v>
      </c>
      <c r="AJ14" s="254"/>
      <c r="AK14" s="56"/>
      <c r="AL14" s="21"/>
    </row>
    <row r="15" spans="2:38" s="5" customFormat="1" ht="22.5" customHeight="1" x14ac:dyDescent="0.4">
      <c r="B15" s="57" t="s">
        <v>553</v>
      </c>
      <c r="C15" s="58" t="s">
        <v>49</v>
      </c>
      <c r="D15" s="285">
        <v>3</v>
      </c>
      <c r="E15" s="185" t="s">
        <v>561</v>
      </c>
      <c r="F15" s="60"/>
      <c r="G15" s="61"/>
      <c r="H15" s="62"/>
      <c r="I15" s="63">
        <v>3</v>
      </c>
      <c r="J15" s="64">
        <v>200</v>
      </c>
      <c r="K15" s="65" t="s">
        <v>570</v>
      </c>
      <c r="L15" s="47" t="s">
        <v>571</v>
      </c>
      <c r="M15" s="48">
        <v>2</v>
      </c>
      <c r="N15" s="66" t="s">
        <v>118</v>
      </c>
      <c r="O15" s="66">
        <v>0</v>
      </c>
      <c r="P15" s="66" t="s">
        <v>572</v>
      </c>
      <c r="Q15" s="66">
        <v>0</v>
      </c>
      <c r="R15" s="66">
        <v>0</v>
      </c>
      <c r="S15" s="326">
        <v>0</v>
      </c>
      <c r="T15" s="66">
        <v>0</v>
      </c>
      <c r="U15" s="331">
        <v>28</v>
      </c>
      <c r="V15" s="48">
        <v>1</v>
      </c>
      <c r="W15" s="67">
        <v>2</v>
      </c>
      <c r="X15" s="48"/>
      <c r="Y15" s="48">
        <v>33.6</v>
      </c>
      <c r="Z15" s="68">
        <v>8400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56">
        <f t="shared" si="1"/>
        <v>0</v>
      </c>
      <c r="AJ15" s="254"/>
      <c r="AK15" s="56"/>
      <c r="AL15" s="21"/>
    </row>
    <row r="16" spans="2:38" s="5" customFormat="1" ht="22.5" customHeight="1" x14ac:dyDescent="0.4">
      <c r="B16" s="57" t="s">
        <v>553</v>
      </c>
      <c r="C16" s="58" t="s">
        <v>49</v>
      </c>
      <c r="D16" s="285">
        <v>3</v>
      </c>
      <c r="E16" s="186" t="s">
        <v>561</v>
      </c>
      <c r="F16" s="60"/>
      <c r="G16" s="61"/>
      <c r="H16" s="62"/>
      <c r="I16" s="63">
        <v>3</v>
      </c>
      <c r="J16" s="64">
        <v>200</v>
      </c>
      <c r="K16" s="65" t="s">
        <v>573</v>
      </c>
      <c r="L16" s="47" t="s">
        <v>571</v>
      </c>
      <c r="M16" s="48">
        <v>2</v>
      </c>
      <c r="N16" s="66" t="s">
        <v>149</v>
      </c>
      <c r="O16" s="66">
        <v>0</v>
      </c>
      <c r="P16" s="66" t="s">
        <v>572</v>
      </c>
      <c r="Q16" s="66">
        <v>0</v>
      </c>
      <c r="R16" s="66">
        <v>0</v>
      </c>
      <c r="S16" s="66">
        <v>0</v>
      </c>
      <c r="T16" s="66">
        <v>0</v>
      </c>
      <c r="U16" s="48">
        <v>47</v>
      </c>
      <c r="V16" s="331">
        <v>2</v>
      </c>
      <c r="W16" s="332">
        <v>4</v>
      </c>
      <c r="X16" s="48"/>
      <c r="Y16" s="48">
        <v>112.80000000000001</v>
      </c>
      <c r="Z16" s="68">
        <v>28200.000000000004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56">
        <f t="shared" si="1"/>
        <v>0</v>
      </c>
      <c r="AJ16" s="254"/>
      <c r="AK16" s="56"/>
      <c r="AL16" s="21"/>
    </row>
    <row r="17" spans="2:38" s="5" customFormat="1" ht="22.5" customHeight="1" x14ac:dyDescent="0.4">
      <c r="B17" s="57" t="s">
        <v>553</v>
      </c>
      <c r="C17" s="58" t="s">
        <v>49</v>
      </c>
      <c r="D17" s="285">
        <v>4</v>
      </c>
      <c r="E17" s="186" t="s">
        <v>574</v>
      </c>
      <c r="F17" s="60"/>
      <c r="G17" s="61"/>
      <c r="H17" s="62"/>
      <c r="I17" s="63">
        <v>1</v>
      </c>
      <c r="J17" s="64">
        <v>12</v>
      </c>
      <c r="K17" s="65" t="s">
        <v>573</v>
      </c>
      <c r="L17" s="47" t="s">
        <v>571</v>
      </c>
      <c r="M17" s="48">
        <v>2</v>
      </c>
      <c r="N17" s="66" t="s">
        <v>149</v>
      </c>
      <c r="O17" s="66">
        <v>0</v>
      </c>
      <c r="P17" s="66" t="s">
        <v>572</v>
      </c>
      <c r="Q17" s="66">
        <v>0</v>
      </c>
      <c r="R17" s="66">
        <v>0</v>
      </c>
      <c r="S17" s="66">
        <v>0</v>
      </c>
      <c r="T17" s="66">
        <v>0</v>
      </c>
      <c r="U17" s="48">
        <v>47</v>
      </c>
      <c r="V17" s="48">
        <v>1</v>
      </c>
      <c r="W17" s="332">
        <v>2</v>
      </c>
      <c r="X17" s="48"/>
      <c r="Y17" s="48">
        <v>1.1280000000000001</v>
      </c>
      <c r="Z17" s="68">
        <v>282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56">
        <f t="shared" si="1"/>
        <v>0</v>
      </c>
      <c r="AJ17" s="254"/>
      <c r="AK17" s="56"/>
      <c r="AL17" s="21"/>
    </row>
    <row r="18" spans="2:38" s="5" customFormat="1" ht="22.5" customHeight="1" x14ac:dyDescent="0.4">
      <c r="B18" s="57" t="s">
        <v>553</v>
      </c>
      <c r="C18" s="58" t="s">
        <v>49</v>
      </c>
      <c r="D18" s="285">
        <v>5</v>
      </c>
      <c r="E18" s="186" t="s">
        <v>575</v>
      </c>
      <c r="F18" s="60"/>
      <c r="G18" s="61"/>
      <c r="H18" s="62"/>
      <c r="I18" s="63">
        <v>8.5</v>
      </c>
      <c r="J18" s="64">
        <v>200</v>
      </c>
      <c r="K18" s="65" t="s">
        <v>573</v>
      </c>
      <c r="L18" s="47" t="s">
        <v>571</v>
      </c>
      <c r="M18" s="48">
        <v>2</v>
      </c>
      <c r="N18" s="66" t="s">
        <v>149</v>
      </c>
      <c r="O18" s="66">
        <v>0</v>
      </c>
      <c r="P18" s="66" t="s">
        <v>572</v>
      </c>
      <c r="Q18" s="66">
        <v>0</v>
      </c>
      <c r="R18" s="66">
        <v>0</v>
      </c>
      <c r="S18" s="66">
        <v>0</v>
      </c>
      <c r="T18" s="66">
        <v>0</v>
      </c>
      <c r="U18" s="48">
        <v>47</v>
      </c>
      <c r="V18" s="48">
        <v>1</v>
      </c>
      <c r="W18" s="332">
        <v>2</v>
      </c>
      <c r="X18" s="48"/>
      <c r="Y18" s="48">
        <v>159.80000000000001</v>
      </c>
      <c r="Z18" s="68">
        <v>39950.000000000007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56">
        <f t="shared" si="1"/>
        <v>0</v>
      </c>
      <c r="AJ18" s="254"/>
      <c r="AK18" s="56"/>
      <c r="AL18" s="21"/>
    </row>
    <row r="19" spans="2:38" s="5" customFormat="1" ht="22.5" customHeight="1" x14ac:dyDescent="0.4">
      <c r="B19" s="57" t="s">
        <v>553</v>
      </c>
      <c r="C19" s="58" t="s">
        <v>49</v>
      </c>
      <c r="D19" s="285">
        <v>6</v>
      </c>
      <c r="E19" s="186" t="s">
        <v>576</v>
      </c>
      <c r="F19" s="60"/>
      <c r="G19" s="61"/>
      <c r="H19" s="62"/>
      <c r="I19" s="63">
        <v>8.5</v>
      </c>
      <c r="J19" s="64">
        <v>245</v>
      </c>
      <c r="K19" s="65" t="s">
        <v>573</v>
      </c>
      <c r="L19" s="47" t="s">
        <v>571</v>
      </c>
      <c r="M19" s="48">
        <v>2</v>
      </c>
      <c r="N19" s="66" t="s">
        <v>149</v>
      </c>
      <c r="O19" s="66">
        <v>0</v>
      </c>
      <c r="P19" s="66" t="s">
        <v>572</v>
      </c>
      <c r="Q19" s="66">
        <v>0</v>
      </c>
      <c r="R19" s="326">
        <v>0</v>
      </c>
      <c r="S19" s="66">
        <v>0</v>
      </c>
      <c r="T19" s="66">
        <v>0</v>
      </c>
      <c r="U19" s="48">
        <v>47</v>
      </c>
      <c r="V19" s="331">
        <v>3</v>
      </c>
      <c r="W19" s="332">
        <v>6</v>
      </c>
      <c r="X19" s="48"/>
      <c r="Y19" s="48">
        <v>587.2650000000001</v>
      </c>
      <c r="Z19" s="68">
        <v>146816.25000000003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56">
        <f t="shared" si="1"/>
        <v>0</v>
      </c>
      <c r="AJ19" s="254"/>
      <c r="AK19" s="56"/>
      <c r="AL19" s="21"/>
    </row>
    <row r="20" spans="2:38" s="5" customFormat="1" ht="22.5" customHeight="1" x14ac:dyDescent="0.4">
      <c r="B20" s="57" t="s">
        <v>553</v>
      </c>
      <c r="C20" s="58" t="s">
        <v>49</v>
      </c>
      <c r="D20" s="285">
        <v>7</v>
      </c>
      <c r="E20" s="186" t="s">
        <v>578</v>
      </c>
      <c r="F20" s="60"/>
      <c r="G20" s="61"/>
      <c r="H20" s="62"/>
      <c r="I20" s="63">
        <v>3</v>
      </c>
      <c r="J20" s="64">
        <v>200</v>
      </c>
      <c r="K20" s="65" t="s">
        <v>567</v>
      </c>
      <c r="L20" s="47" t="s">
        <v>96</v>
      </c>
      <c r="M20" s="48">
        <v>1</v>
      </c>
      <c r="N20" s="66" t="s">
        <v>149</v>
      </c>
      <c r="O20" s="66">
        <v>0</v>
      </c>
      <c r="P20" s="66" t="s">
        <v>568</v>
      </c>
      <c r="Q20" s="66">
        <v>0</v>
      </c>
      <c r="R20" s="66">
        <v>0</v>
      </c>
      <c r="S20" s="66">
        <v>0</v>
      </c>
      <c r="T20" s="66">
        <v>0</v>
      </c>
      <c r="U20" s="331">
        <v>47</v>
      </c>
      <c r="V20" s="48">
        <v>1</v>
      </c>
      <c r="W20" s="67">
        <v>1</v>
      </c>
      <c r="X20" s="48"/>
      <c r="Y20" s="48">
        <v>28.200000000000003</v>
      </c>
      <c r="Z20" s="68">
        <v>7050.0000000000009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56">
        <f t="shared" si="1"/>
        <v>0</v>
      </c>
      <c r="AJ20" s="254"/>
      <c r="AK20" s="56"/>
      <c r="AL20" s="21"/>
    </row>
    <row r="21" spans="2:38" s="5" customFormat="1" ht="22.5" customHeight="1" x14ac:dyDescent="0.4">
      <c r="B21" s="57" t="s">
        <v>553</v>
      </c>
      <c r="C21" s="58" t="s">
        <v>49</v>
      </c>
      <c r="D21" s="285">
        <v>8</v>
      </c>
      <c r="E21" s="186" t="s">
        <v>128</v>
      </c>
      <c r="F21" s="60"/>
      <c r="G21" s="61"/>
      <c r="H21" s="62"/>
      <c r="I21" s="63">
        <v>3</v>
      </c>
      <c r="J21" s="64">
        <v>200</v>
      </c>
      <c r="K21" s="65" t="s">
        <v>567</v>
      </c>
      <c r="L21" s="47" t="s">
        <v>96</v>
      </c>
      <c r="M21" s="48">
        <v>1</v>
      </c>
      <c r="N21" s="66" t="s">
        <v>149</v>
      </c>
      <c r="O21" s="66">
        <v>0</v>
      </c>
      <c r="P21" s="66" t="s">
        <v>568</v>
      </c>
      <c r="Q21" s="66">
        <v>0</v>
      </c>
      <c r="R21" s="326">
        <v>0</v>
      </c>
      <c r="S21" s="66">
        <v>0</v>
      </c>
      <c r="T21" s="66">
        <v>0</v>
      </c>
      <c r="U21" s="48">
        <v>47</v>
      </c>
      <c r="V21" s="331">
        <v>1</v>
      </c>
      <c r="W21" s="332">
        <v>1</v>
      </c>
      <c r="X21" s="48"/>
      <c r="Y21" s="48">
        <v>28.200000000000003</v>
      </c>
      <c r="Z21" s="68">
        <v>7050.0000000000009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56">
        <f t="shared" si="1"/>
        <v>0</v>
      </c>
      <c r="AJ21" s="254"/>
      <c r="AK21" s="56"/>
      <c r="AL21" s="21"/>
    </row>
    <row r="22" spans="2:38" s="5" customFormat="1" ht="22.5" customHeight="1" x14ac:dyDescent="0.4">
      <c r="B22" s="57" t="s">
        <v>553</v>
      </c>
      <c r="C22" s="58" t="s">
        <v>49</v>
      </c>
      <c r="D22" s="285">
        <v>9</v>
      </c>
      <c r="E22" s="186" t="s">
        <v>579</v>
      </c>
      <c r="F22" s="60"/>
      <c r="G22" s="61"/>
      <c r="H22" s="62"/>
      <c r="I22" s="63">
        <v>3</v>
      </c>
      <c r="J22" s="64">
        <v>200</v>
      </c>
      <c r="K22" s="65" t="s">
        <v>567</v>
      </c>
      <c r="L22" s="47" t="s">
        <v>96</v>
      </c>
      <c r="M22" s="48">
        <v>1</v>
      </c>
      <c r="N22" s="66" t="s">
        <v>149</v>
      </c>
      <c r="O22" s="66">
        <v>0</v>
      </c>
      <c r="P22" s="66" t="s">
        <v>568</v>
      </c>
      <c r="Q22" s="326">
        <v>0</v>
      </c>
      <c r="R22" s="326">
        <v>0</v>
      </c>
      <c r="S22" s="326">
        <v>0</v>
      </c>
      <c r="T22" s="66">
        <v>0</v>
      </c>
      <c r="U22" s="331">
        <v>47</v>
      </c>
      <c r="V22" s="331">
        <v>2</v>
      </c>
      <c r="W22" s="332">
        <v>2</v>
      </c>
      <c r="X22" s="48"/>
      <c r="Y22" s="48">
        <v>56.400000000000006</v>
      </c>
      <c r="Z22" s="68">
        <v>14100.000000000002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56">
        <f t="shared" si="1"/>
        <v>0</v>
      </c>
      <c r="AJ22" s="254"/>
      <c r="AK22" s="56"/>
      <c r="AL22" s="21"/>
    </row>
    <row r="23" spans="2:38" s="5" customFormat="1" ht="22.5" customHeight="1" x14ac:dyDescent="0.4">
      <c r="B23" s="57" t="s">
        <v>553</v>
      </c>
      <c r="C23" s="58" t="s">
        <v>49</v>
      </c>
      <c r="D23" s="285">
        <v>10</v>
      </c>
      <c r="E23" s="186" t="s">
        <v>582</v>
      </c>
      <c r="F23" s="60"/>
      <c r="G23" s="61"/>
      <c r="H23" s="62"/>
      <c r="I23" s="63">
        <v>1</v>
      </c>
      <c r="J23" s="64">
        <v>12</v>
      </c>
      <c r="K23" s="65" t="s">
        <v>564</v>
      </c>
      <c r="L23" s="47" t="s">
        <v>565</v>
      </c>
      <c r="M23" s="48">
        <v>1</v>
      </c>
      <c r="N23" s="66" t="s">
        <v>566</v>
      </c>
      <c r="O23" s="66">
        <v>0</v>
      </c>
      <c r="P23" s="66">
        <v>0</v>
      </c>
      <c r="Q23" s="326">
        <v>0</v>
      </c>
      <c r="R23" s="326">
        <v>0</v>
      </c>
      <c r="S23" s="326">
        <v>0</v>
      </c>
      <c r="T23" s="66">
        <v>0</v>
      </c>
      <c r="U23" s="331">
        <v>54</v>
      </c>
      <c r="V23" s="331">
        <v>1</v>
      </c>
      <c r="W23" s="332">
        <v>1</v>
      </c>
      <c r="X23" s="48" t="s">
        <v>2047</v>
      </c>
      <c r="Y23" s="48">
        <v>0.64800000000000002</v>
      </c>
      <c r="Z23" s="68">
        <v>162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56">
        <f t="shared" si="1"/>
        <v>0</v>
      </c>
      <c r="AJ23" s="254"/>
      <c r="AK23" s="56"/>
      <c r="AL23" s="21"/>
    </row>
    <row r="24" spans="2:38" s="5" customFormat="1" ht="22.5" customHeight="1" x14ac:dyDescent="0.4">
      <c r="B24" s="57" t="s">
        <v>553</v>
      </c>
      <c r="C24" s="58" t="s">
        <v>49</v>
      </c>
      <c r="D24" s="285">
        <v>11</v>
      </c>
      <c r="E24" s="186" t="s">
        <v>583</v>
      </c>
      <c r="F24" s="60"/>
      <c r="G24" s="61"/>
      <c r="H24" s="62"/>
      <c r="I24" s="63">
        <v>3</v>
      </c>
      <c r="J24" s="64">
        <v>200</v>
      </c>
      <c r="K24" s="65" t="s">
        <v>584</v>
      </c>
      <c r="L24" s="47" t="s">
        <v>96</v>
      </c>
      <c r="M24" s="48">
        <v>2</v>
      </c>
      <c r="N24" s="66" t="s">
        <v>149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47</v>
      </c>
      <c r="V24" s="331">
        <v>8</v>
      </c>
      <c r="W24" s="332">
        <v>16</v>
      </c>
      <c r="X24" s="48"/>
      <c r="Y24" s="48">
        <v>451.20000000000005</v>
      </c>
      <c r="Z24" s="68">
        <v>112800.00000000001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56">
        <f t="shared" si="1"/>
        <v>0</v>
      </c>
      <c r="AJ24" s="254"/>
      <c r="AK24" s="56"/>
      <c r="AL24" s="21"/>
    </row>
    <row r="25" spans="2:38" s="5" customFormat="1" ht="22.5" customHeight="1" x14ac:dyDescent="0.4">
      <c r="B25" s="57" t="s">
        <v>553</v>
      </c>
      <c r="C25" s="58" t="s">
        <v>49</v>
      </c>
      <c r="D25" s="285">
        <v>11</v>
      </c>
      <c r="E25" s="186" t="s">
        <v>583</v>
      </c>
      <c r="F25" s="60"/>
      <c r="G25" s="61"/>
      <c r="H25" s="62"/>
      <c r="I25" s="63">
        <v>3</v>
      </c>
      <c r="J25" s="64">
        <v>200</v>
      </c>
      <c r="K25" s="65" t="s">
        <v>585</v>
      </c>
      <c r="L25" s="47" t="s">
        <v>82</v>
      </c>
      <c r="M25" s="48">
        <v>1</v>
      </c>
      <c r="N25" s="66" t="s">
        <v>313</v>
      </c>
      <c r="O25" s="66">
        <v>0</v>
      </c>
      <c r="P25" s="66">
        <v>0</v>
      </c>
      <c r="Q25" s="66">
        <v>0</v>
      </c>
      <c r="R25" s="66">
        <v>0</v>
      </c>
      <c r="S25" s="326" t="s">
        <v>368</v>
      </c>
      <c r="T25" s="66">
        <v>0</v>
      </c>
      <c r="U25" s="331">
        <v>55</v>
      </c>
      <c r="V25" s="331">
        <v>4</v>
      </c>
      <c r="W25" s="332">
        <v>4</v>
      </c>
      <c r="X25" s="48"/>
      <c r="Y25" s="48">
        <v>132</v>
      </c>
      <c r="Z25" s="68">
        <v>33000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56">
        <f t="shared" si="1"/>
        <v>0</v>
      </c>
      <c r="AJ25" s="254"/>
      <c r="AK25" s="56"/>
      <c r="AL25" s="21"/>
    </row>
    <row r="26" spans="2:38" s="5" customFormat="1" ht="22.5" customHeight="1" x14ac:dyDescent="0.4">
      <c r="B26" s="57" t="s">
        <v>553</v>
      </c>
      <c r="C26" s="58" t="s">
        <v>49</v>
      </c>
      <c r="D26" s="285">
        <v>11</v>
      </c>
      <c r="E26" s="186" t="s">
        <v>583</v>
      </c>
      <c r="F26" s="60"/>
      <c r="G26" s="61"/>
      <c r="H26" s="62"/>
      <c r="I26" s="63">
        <v>3</v>
      </c>
      <c r="J26" s="64">
        <v>200</v>
      </c>
      <c r="K26" s="65" t="s">
        <v>586</v>
      </c>
      <c r="L26" s="47" t="s">
        <v>52</v>
      </c>
      <c r="M26" s="48">
        <v>1</v>
      </c>
      <c r="N26" s="66" t="s">
        <v>310</v>
      </c>
      <c r="O26" s="66">
        <v>0</v>
      </c>
      <c r="P26" s="66" t="s">
        <v>88</v>
      </c>
      <c r="Q26" s="326">
        <v>0</v>
      </c>
      <c r="R26" s="326">
        <v>0</v>
      </c>
      <c r="S26" s="66">
        <v>0</v>
      </c>
      <c r="T26" s="66">
        <v>0</v>
      </c>
      <c r="U26" s="331">
        <v>34</v>
      </c>
      <c r="V26" s="331">
        <v>2</v>
      </c>
      <c r="W26" s="332">
        <v>2</v>
      </c>
      <c r="X26" s="48"/>
      <c r="Y26" s="48">
        <v>40.800000000000004</v>
      </c>
      <c r="Z26" s="68">
        <v>10200.000000000002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56">
        <f t="shared" si="1"/>
        <v>0</v>
      </c>
      <c r="AJ26" s="254"/>
      <c r="AK26" s="56"/>
      <c r="AL26" s="21"/>
    </row>
    <row r="27" spans="2:38" s="5" customFormat="1" ht="22.5" customHeight="1" x14ac:dyDescent="0.4">
      <c r="B27" s="57" t="s">
        <v>553</v>
      </c>
      <c r="C27" s="58" t="s">
        <v>49</v>
      </c>
      <c r="D27" s="285">
        <v>12</v>
      </c>
      <c r="E27" s="186" t="s">
        <v>587</v>
      </c>
      <c r="F27" s="60"/>
      <c r="G27" s="61"/>
      <c r="H27" s="62"/>
      <c r="I27" s="63">
        <v>1</v>
      </c>
      <c r="J27" s="64">
        <v>200</v>
      </c>
      <c r="K27" s="65" t="s">
        <v>573</v>
      </c>
      <c r="L27" s="47" t="s">
        <v>571</v>
      </c>
      <c r="M27" s="48">
        <v>2</v>
      </c>
      <c r="N27" s="66" t="s">
        <v>149</v>
      </c>
      <c r="O27" s="66">
        <v>0</v>
      </c>
      <c r="P27" s="66" t="s">
        <v>572</v>
      </c>
      <c r="Q27" s="66">
        <v>0</v>
      </c>
      <c r="R27" s="66">
        <v>0</v>
      </c>
      <c r="S27" s="66">
        <v>0</v>
      </c>
      <c r="T27" s="66">
        <v>0</v>
      </c>
      <c r="U27" s="331">
        <v>47</v>
      </c>
      <c r="V27" s="331">
        <v>3</v>
      </c>
      <c r="W27" s="332">
        <v>6</v>
      </c>
      <c r="X27" s="48"/>
      <c r="Y27" s="48">
        <v>56.400000000000006</v>
      </c>
      <c r="Z27" s="68">
        <v>14100.000000000002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56">
        <f t="shared" si="1"/>
        <v>0</v>
      </c>
      <c r="AJ27" s="254"/>
      <c r="AK27" s="56"/>
      <c r="AL27" s="21"/>
    </row>
    <row r="28" spans="2:38" s="5" customFormat="1" ht="22.5" customHeight="1" x14ac:dyDescent="0.4">
      <c r="B28" s="57" t="s">
        <v>553</v>
      </c>
      <c r="C28" s="58" t="s">
        <v>49</v>
      </c>
      <c r="D28" s="285">
        <v>13</v>
      </c>
      <c r="E28" s="186" t="s">
        <v>588</v>
      </c>
      <c r="F28" s="60"/>
      <c r="G28" s="61"/>
      <c r="H28" s="62"/>
      <c r="I28" s="63">
        <v>3</v>
      </c>
      <c r="J28" s="64">
        <v>200</v>
      </c>
      <c r="K28" s="65" t="s">
        <v>573</v>
      </c>
      <c r="L28" s="47" t="s">
        <v>571</v>
      </c>
      <c r="M28" s="48">
        <v>2</v>
      </c>
      <c r="N28" s="66" t="s">
        <v>149</v>
      </c>
      <c r="O28" s="66">
        <v>0</v>
      </c>
      <c r="P28" s="66" t="s">
        <v>572</v>
      </c>
      <c r="Q28" s="326">
        <v>0</v>
      </c>
      <c r="R28" s="326">
        <v>0</v>
      </c>
      <c r="S28" s="326">
        <v>0</v>
      </c>
      <c r="T28" s="66">
        <v>0</v>
      </c>
      <c r="U28" s="48">
        <v>47</v>
      </c>
      <c r="V28" s="331">
        <v>3</v>
      </c>
      <c r="W28" s="332">
        <v>6</v>
      </c>
      <c r="X28" s="48"/>
      <c r="Y28" s="48">
        <v>169.20000000000002</v>
      </c>
      <c r="Z28" s="68">
        <v>42300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56">
        <f t="shared" si="1"/>
        <v>0</v>
      </c>
      <c r="AJ28" s="254"/>
      <c r="AK28" s="56"/>
      <c r="AL28" s="21"/>
    </row>
    <row r="29" spans="2:38" s="5" customFormat="1" ht="22.5" customHeight="1" x14ac:dyDescent="0.4">
      <c r="B29" s="57" t="s">
        <v>553</v>
      </c>
      <c r="C29" s="58" t="s">
        <v>49</v>
      </c>
      <c r="D29" s="285">
        <v>13</v>
      </c>
      <c r="E29" s="186" t="s">
        <v>588</v>
      </c>
      <c r="F29" s="60"/>
      <c r="G29" s="61"/>
      <c r="H29" s="62"/>
      <c r="I29" s="63">
        <v>3</v>
      </c>
      <c r="J29" s="64">
        <v>200</v>
      </c>
      <c r="K29" s="65" t="s">
        <v>589</v>
      </c>
      <c r="L29" s="47" t="s">
        <v>271</v>
      </c>
      <c r="M29" s="48">
        <v>1</v>
      </c>
      <c r="N29" s="66" t="s">
        <v>149</v>
      </c>
      <c r="O29" s="66">
        <v>0</v>
      </c>
      <c r="P29" s="66">
        <v>0</v>
      </c>
      <c r="Q29" s="66">
        <v>0</v>
      </c>
      <c r="R29" s="326" t="s">
        <v>577</v>
      </c>
      <c r="S29" s="66">
        <v>0</v>
      </c>
      <c r="T29" s="66">
        <v>0</v>
      </c>
      <c r="U29" s="331">
        <v>47</v>
      </c>
      <c r="V29" s="48">
        <v>1</v>
      </c>
      <c r="W29" s="67">
        <v>1</v>
      </c>
      <c r="X29" s="48"/>
      <c r="Y29" s="48">
        <v>28.200000000000003</v>
      </c>
      <c r="Z29" s="68">
        <v>7050.0000000000009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56">
        <f t="shared" si="1"/>
        <v>0</v>
      </c>
      <c r="AJ29" s="254"/>
      <c r="AK29" s="56"/>
      <c r="AL29" s="21"/>
    </row>
    <row r="30" spans="2:38" s="5" customFormat="1" ht="22.5" customHeight="1" x14ac:dyDescent="0.4">
      <c r="B30" s="57" t="s">
        <v>553</v>
      </c>
      <c r="C30" s="58" t="s">
        <v>49</v>
      </c>
      <c r="D30" s="285">
        <v>14</v>
      </c>
      <c r="E30" s="186" t="s">
        <v>119</v>
      </c>
      <c r="F30" s="60"/>
      <c r="G30" s="61"/>
      <c r="H30" s="62"/>
      <c r="I30" s="63">
        <v>9</v>
      </c>
      <c r="J30" s="64">
        <v>245</v>
      </c>
      <c r="K30" s="65" t="s">
        <v>570</v>
      </c>
      <c r="L30" s="47" t="s">
        <v>571</v>
      </c>
      <c r="M30" s="48">
        <v>2</v>
      </c>
      <c r="N30" s="66" t="s">
        <v>118</v>
      </c>
      <c r="O30" s="66">
        <v>0</v>
      </c>
      <c r="P30" s="66" t="s">
        <v>572</v>
      </c>
      <c r="Q30" s="66">
        <v>0</v>
      </c>
      <c r="R30" s="66">
        <v>0</v>
      </c>
      <c r="S30" s="66">
        <v>0</v>
      </c>
      <c r="T30" s="66">
        <v>0</v>
      </c>
      <c r="U30" s="331">
        <v>28</v>
      </c>
      <c r="V30" s="331">
        <v>6</v>
      </c>
      <c r="W30" s="332">
        <v>12</v>
      </c>
      <c r="X30" s="48"/>
      <c r="Y30" s="48">
        <v>740.88</v>
      </c>
      <c r="Z30" s="68">
        <v>185220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56">
        <f t="shared" si="1"/>
        <v>0</v>
      </c>
      <c r="AJ30" s="254"/>
      <c r="AK30" s="56"/>
      <c r="AL30" s="21"/>
    </row>
    <row r="31" spans="2:38" s="5" customFormat="1" ht="22.5" customHeight="1" x14ac:dyDescent="0.4">
      <c r="B31" s="57" t="s">
        <v>553</v>
      </c>
      <c r="C31" s="58" t="s">
        <v>49</v>
      </c>
      <c r="D31" s="285">
        <v>14</v>
      </c>
      <c r="E31" s="186" t="s">
        <v>119</v>
      </c>
      <c r="F31" s="60"/>
      <c r="G31" s="61"/>
      <c r="H31" s="62"/>
      <c r="I31" s="63">
        <v>9</v>
      </c>
      <c r="J31" s="64">
        <v>245</v>
      </c>
      <c r="K31" s="65" t="s">
        <v>589</v>
      </c>
      <c r="L31" s="47" t="s">
        <v>271</v>
      </c>
      <c r="M31" s="48">
        <v>1</v>
      </c>
      <c r="N31" s="66" t="s">
        <v>149</v>
      </c>
      <c r="O31" s="66">
        <v>0</v>
      </c>
      <c r="P31" s="66">
        <v>0</v>
      </c>
      <c r="Q31" s="66">
        <v>0</v>
      </c>
      <c r="R31" s="326" t="s">
        <v>577</v>
      </c>
      <c r="S31" s="66">
        <v>0</v>
      </c>
      <c r="T31" s="66">
        <v>0</v>
      </c>
      <c r="U31" s="331">
        <v>47</v>
      </c>
      <c r="V31" s="331">
        <v>2</v>
      </c>
      <c r="W31" s="332">
        <v>2</v>
      </c>
      <c r="X31" s="48"/>
      <c r="Y31" s="48">
        <v>207.26999999999998</v>
      </c>
      <c r="Z31" s="68">
        <v>51817.5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56">
        <f t="shared" si="1"/>
        <v>0</v>
      </c>
      <c r="AJ31" s="254"/>
      <c r="AK31" s="56"/>
      <c r="AL31" s="21"/>
    </row>
    <row r="32" spans="2:38" s="5" customFormat="1" ht="22.5" customHeight="1" x14ac:dyDescent="0.4">
      <c r="B32" s="57" t="s">
        <v>553</v>
      </c>
      <c r="C32" s="58" t="s">
        <v>49</v>
      </c>
      <c r="D32" s="285">
        <v>14</v>
      </c>
      <c r="E32" s="186" t="s">
        <v>119</v>
      </c>
      <c r="F32" s="60"/>
      <c r="G32" s="61"/>
      <c r="H32" s="62"/>
      <c r="I32" s="63">
        <v>24</v>
      </c>
      <c r="J32" s="64">
        <v>365</v>
      </c>
      <c r="K32" s="65" t="s">
        <v>590</v>
      </c>
      <c r="L32" s="47" t="s">
        <v>90</v>
      </c>
      <c r="M32" s="48">
        <v>1</v>
      </c>
      <c r="N32" s="66" t="s">
        <v>343</v>
      </c>
      <c r="O32" s="66">
        <v>0</v>
      </c>
      <c r="P32" s="66">
        <v>0</v>
      </c>
      <c r="Q32" s="326" t="s">
        <v>580</v>
      </c>
      <c r="R32" s="326" t="s">
        <v>581</v>
      </c>
      <c r="S32" s="326" t="s">
        <v>450</v>
      </c>
      <c r="T32" s="66">
        <v>0</v>
      </c>
      <c r="U32" s="331">
        <v>13</v>
      </c>
      <c r="V32" s="331">
        <v>1</v>
      </c>
      <c r="W32" s="332">
        <v>1</v>
      </c>
      <c r="X32" s="48"/>
      <c r="Y32" s="48">
        <v>113.88</v>
      </c>
      <c r="Z32" s="68">
        <v>28470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56">
        <f t="shared" si="1"/>
        <v>0</v>
      </c>
      <c r="AJ32" s="264" t="s">
        <v>175</v>
      </c>
      <c r="AK32" s="82" t="s">
        <v>175</v>
      </c>
      <c r="AL32" s="21"/>
    </row>
    <row r="33" spans="2:38" s="5" customFormat="1" ht="22.5" customHeight="1" x14ac:dyDescent="0.4">
      <c r="B33" s="57" t="s">
        <v>591</v>
      </c>
      <c r="C33" s="58" t="s">
        <v>49</v>
      </c>
      <c r="D33" s="285">
        <v>14</v>
      </c>
      <c r="E33" s="186" t="s">
        <v>119</v>
      </c>
      <c r="F33" s="60"/>
      <c r="G33" s="61"/>
      <c r="H33" s="62"/>
      <c r="I33" s="63">
        <v>24</v>
      </c>
      <c r="J33" s="64">
        <v>365</v>
      </c>
      <c r="K33" s="65" t="s">
        <v>592</v>
      </c>
      <c r="L33" s="47" t="s">
        <v>90</v>
      </c>
      <c r="M33" s="48">
        <v>1</v>
      </c>
      <c r="N33" s="66" t="s">
        <v>343</v>
      </c>
      <c r="O33" s="66">
        <v>0</v>
      </c>
      <c r="P33" s="66">
        <v>0</v>
      </c>
      <c r="Q33" s="326" t="s">
        <v>580</v>
      </c>
      <c r="R33" s="326" t="s">
        <v>75</v>
      </c>
      <c r="S33" s="326" t="s">
        <v>69</v>
      </c>
      <c r="T33" s="66">
        <v>0</v>
      </c>
      <c r="U33" s="48">
        <v>13</v>
      </c>
      <c r="V33" s="48">
        <v>1</v>
      </c>
      <c r="W33" s="67">
        <v>1</v>
      </c>
      <c r="X33" s="48"/>
      <c r="Y33" s="48">
        <v>113.88</v>
      </c>
      <c r="Z33" s="68">
        <v>28470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56">
        <f t="shared" si="1"/>
        <v>0</v>
      </c>
      <c r="AJ33" s="264" t="s">
        <v>175</v>
      </c>
      <c r="AK33" s="82" t="s">
        <v>175</v>
      </c>
      <c r="AL33" s="21"/>
    </row>
    <row r="34" spans="2:38" s="5" customFormat="1" ht="22.5" customHeight="1" x14ac:dyDescent="0.4">
      <c r="B34" s="57" t="s">
        <v>591</v>
      </c>
      <c r="C34" s="58" t="s">
        <v>139</v>
      </c>
      <c r="D34" s="285">
        <v>1</v>
      </c>
      <c r="E34" s="186" t="s">
        <v>593</v>
      </c>
      <c r="F34" s="60"/>
      <c r="G34" s="61"/>
      <c r="H34" s="62"/>
      <c r="I34" s="63">
        <v>3</v>
      </c>
      <c r="J34" s="64">
        <v>200</v>
      </c>
      <c r="K34" s="65" t="s">
        <v>594</v>
      </c>
      <c r="L34" s="47" t="s">
        <v>465</v>
      </c>
      <c r="M34" s="48">
        <v>1</v>
      </c>
      <c r="N34" s="66" t="s">
        <v>87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331">
        <v>90</v>
      </c>
      <c r="V34" s="331">
        <v>4</v>
      </c>
      <c r="W34" s="332">
        <v>4</v>
      </c>
      <c r="X34" s="48" t="s">
        <v>2047</v>
      </c>
      <c r="Y34" s="48">
        <v>216</v>
      </c>
      <c r="Z34" s="68">
        <v>54000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56">
        <f t="shared" si="1"/>
        <v>0</v>
      </c>
      <c r="AJ34" s="254"/>
      <c r="AK34" s="56"/>
      <c r="AL34" s="21"/>
    </row>
    <row r="35" spans="2:38" s="5" customFormat="1" ht="22.5" customHeight="1" x14ac:dyDescent="0.4">
      <c r="B35" s="57" t="s">
        <v>591</v>
      </c>
      <c r="C35" s="58" t="s">
        <v>139</v>
      </c>
      <c r="D35" s="285">
        <v>2</v>
      </c>
      <c r="E35" s="186" t="s">
        <v>595</v>
      </c>
      <c r="F35" s="60"/>
      <c r="G35" s="61"/>
      <c r="H35" s="62"/>
      <c r="I35" s="63">
        <v>3</v>
      </c>
      <c r="J35" s="64">
        <v>200</v>
      </c>
      <c r="K35" s="65" t="s">
        <v>573</v>
      </c>
      <c r="L35" s="47" t="s">
        <v>571</v>
      </c>
      <c r="M35" s="48">
        <v>2</v>
      </c>
      <c r="N35" s="66" t="s">
        <v>149</v>
      </c>
      <c r="O35" s="66">
        <v>0</v>
      </c>
      <c r="P35" s="66" t="s">
        <v>572</v>
      </c>
      <c r="Q35" s="66">
        <v>0</v>
      </c>
      <c r="R35" s="66">
        <v>0</v>
      </c>
      <c r="S35" s="66">
        <v>0</v>
      </c>
      <c r="T35" s="66">
        <v>0</v>
      </c>
      <c r="U35" s="331">
        <v>47</v>
      </c>
      <c r="V35" s="331">
        <v>3</v>
      </c>
      <c r="W35" s="332">
        <v>6</v>
      </c>
      <c r="X35" s="48"/>
      <c r="Y35" s="48">
        <v>169.20000000000002</v>
      </c>
      <c r="Z35" s="68">
        <v>42300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56">
        <f t="shared" si="1"/>
        <v>0</v>
      </c>
      <c r="AJ35" s="254"/>
      <c r="AK35" s="56"/>
      <c r="AL35" s="21"/>
    </row>
    <row r="36" spans="2:38" s="5" customFormat="1" ht="22.5" customHeight="1" x14ac:dyDescent="0.4">
      <c r="B36" s="57" t="s">
        <v>591</v>
      </c>
      <c r="C36" s="58" t="s">
        <v>139</v>
      </c>
      <c r="D36" s="285">
        <v>2</v>
      </c>
      <c r="E36" s="186" t="s">
        <v>595</v>
      </c>
      <c r="F36" s="60" t="s">
        <v>111</v>
      </c>
      <c r="G36" s="61"/>
      <c r="H36" s="62"/>
      <c r="I36" s="63">
        <v>3</v>
      </c>
      <c r="J36" s="64">
        <v>200</v>
      </c>
      <c r="K36" s="65" t="s">
        <v>596</v>
      </c>
      <c r="L36" s="47" t="s">
        <v>342</v>
      </c>
      <c r="M36" s="48">
        <v>1</v>
      </c>
      <c r="N36" s="66" t="s">
        <v>343</v>
      </c>
      <c r="O36" s="66">
        <v>0</v>
      </c>
      <c r="P36" s="66">
        <v>0</v>
      </c>
      <c r="Q36" s="326" t="s">
        <v>344</v>
      </c>
      <c r="R36" s="326" t="s">
        <v>345</v>
      </c>
      <c r="S36" s="66">
        <v>0</v>
      </c>
      <c r="T36" s="66">
        <v>0</v>
      </c>
      <c r="U36" s="331">
        <v>13</v>
      </c>
      <c r="V36" s="331">
        <v>1</v>
      </c>
      <c r="W36" s="332">
        <v>1</v>
      </c>
      <c r="X36" s="48"/>
      <c r="Y36" s="48">
        <v>7.8</v>
      </c>
      <c r="Z36" s="68">
        <v>1950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56">
        <f t="shared" si="1"/>
        <v>0</v>
      </c>
      <c r="AJ36" s="254"/>
      <c r="AK36" s="56"/>
      <c r="AL36" s="21"/>
    </row>
    <row r="37" spans="2:38" s="5" customFormat="1" ht="22.5" customHeight="1" x14ac:dyDescent="0.4">
      <c r="B37" s="57" t="s">
        <v>591</v>
      </c>
      <c r="C37" s="58" t="s">
        <v>139</v>
      </c>
      <c r="D37" s="285">
        <v>3</v>
      </c>
      <c r="E37" s="186" t="s">
        <v>597</v>
      </c>
      <c r="F37" s="60"/>
      <c r="G37" s="61"/>
      <c r="H37" s="62"/>
      <c r="I37" s="63">
        <v>9</v>
      </c>
      <c r="J37" s="64">
        <v>245</v>
      </c>
      <c r="K37" s="65" t="s">
        <v>570</v>
      </c>
      <c r="L37" s="47" t="s">
        <v>571</v>
      </c>
      <c r="M37" s="48">
        <v>2</v>
      </c>
      <c r="N37" s="66" t="s">
        <v>118</v>
      </c>
      <c r="O37" s="66">
        <v>0</v>
      </c>
      <c r="P37" s="66" t="s">
        <v>572</v>
      </c>
      <c r="Q37" s="66">
        <v>0</v>
      </c>
      <c r="R37" s="326">
        <v>0</v>
      </c>
      <c r="S37" s="66">
        <v>0</v>
      </c>
      <c r="T37" s="66">
        <v>0</v>
      </c>
      <c r="U37" s="331">
        <v>28</v>
      </c>
      <c r="V37" s="331">
        <v>1</v>
      </c>
      <c r="W37" s="332">
        <v>2</v>
      </c>
      <c r="X37" s="48"/>
      <c r="Y37" s="48">
        <v>123.48</v>
      </c>
      <c r="Z37" s="68">
        <v>30870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56">
        <f t="shared" si="1"/>
        <v>0</v>
      </c>
      <c r="AJ37" s="254"/>
      <c r="AK37" s="56"/>
      <c r="AL37" s="21"/>
    </row>
    <row r="38" spans="2:38" s="5" customFormat="1" ht="22.5" customHeight="1" x14ac:dyDescent="0.4">
      <c r="B38" s="57" t="s">
        <v>591</v>
      </c>
      <c r="C38" s="58" t="s">
        <v>139</v>
      </c>
      <c r="D38" s="285">
        <v>3</v>
      </c>
      <c r="E38" s="186" t="s">
        <v>597</v>
      </c>
      <c r="F38" s="60"/>
      <c r="G38" s="61"/>
      <c r="H38" s="62"/>
      <c r="I38" s="63">
        <v>24</v>
      </c>
      <c r="J38" s="64">
        <v>365</v>
      </c>
      <c r="K38" s="65" t="s">
        <v>592</v>
      </c>
      <c r="L38" s="47" t="s">
        <v>90</v>
      </c>
      <c r="M38" s="48">
        <v>1</v>
      </c>
      <c r="N38" s="66" t="s">
        <v>343</v>
      </c>
      <c r="O38" s="66">
        <v>0</v>
      </c>
      <c r="P38" s="66">
        <v>0</v>
      </c>
      <c r="Q38" s="326" t="s">
        <v>580</v>
      </c>
      <c r="R38" s="326" t="s">
        <v>75</v>
      </c>
      <c r="S38" s="326" t="s">
        <v>69</v>
      </c>
      <c r="T38" s="66">
        <v>0</v>
      </c>
      <c r="U38" s="331">
        <v>13</v>
      </c>
      <c r="V38" s="48">
        <v>1</v>
      </c>
      <c r="W38" s="67">
        <v>1</v>
      </c>
      <c r="X38" s="48"/>
      <c r="Y38" s="48">
        <v>113.88</v>
      </c>
      <c r="Z38" s="68">
        <v>28470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56">
        <f t="shared" si="1"/>
        <v>0</v>
      </c>
      <c r="AJ38" s="264" t="s">
        <v>175</v>
      </c>
      <c r="AK38" s="82" t="s">
        <v>175</v>
      </c>
      <c r="AL38" s="21"/>
    </row>
    <row r="39" spans="2:38" s="5" customFormat="1" ht="22.5" customHeight="1" x14ac:dyDescent="0.4">
      <c r="B39" s="57" t="s">
        <v>591</v>
      </c>
      <c r="C39" s="58" t="s">
        <v>139</v>
      </c>
      <c r="D39" s="285">
        <v>4</v>
      </c>
      <c r="E39" s="186" t="s">
        <v>163</v>
      </c>
      <c r="F39" s="60"/>
      <c r="G39" s="61"/>
      <c r="H39" s="62"/>
      <c r="I39" s="63">
        <v>8.5</v>
      </c>
      <c r="J39" s="64">
        <v>245</v>
      </c>
      <c r="K39" s="65" t="s">
        <v>573</v>
      </c>
      <c r="L39" s="47" t="s">
        <v>571</v>
      </c>
      <c r="M39" s="48">
        <v>2</v>
      </c>
      <c r="N39" s="66" t="s">
        <v>149</v>
      </c>
      <c r="O39" s="66">
        <v>0</v>
      </c>
      <c r="P39" s="66" t="s">
        <v>572</v>
      </c>
      <c r="Q39" s="66">
        <v>0</v>
      </c>
      <c r="R39" s="326">
        <v>0</v>
      </c>
      <c r="S39" s="66">
        <v>0</v>
      </c>
      <c r="T39" s="66">
        <v>0</v>
      </c>
      <c r="U39" s="48">
        <v>47</v>
      </c>
      <c r="V39" s="331">
        <v>4</v>
      </c>
      <c r="W39" s="332">
        <v>8</v>
      </c>
      <c r="X39" s="48"/>
      <c r="Y39" s="48">
        <v>783.0200000000001</v>
      </c>
      <c r="Z39" s="68">
        <v>195755.00000000003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56">
        <f t="shared" si="1"/>
        <v>0</v>
      </c>
      <c r="AJ39" s="254"/>
      <c r="AK39" s="56"/>
      <c r="AL39" s="21"/>
    </row>
    <row r="40" spans="2:38" s="5" customFormat="1" ht="22.5" customHeight="1" x14ac:dyDescent="0.4">
      <c r="B40" s="57" t="s">
        <v>591</v>
      </c>
      <c r="C40" s="58" t="s">
        <v>139</v>
      </c>
      <c r="D40" s="285">
        <v>5</v>
      </c>
      <c r="E40" s="186" t="s">
        <v>598</v>
      </c>
      <c r="F40" s="60"/>
      <c r="G40" s="61"/>
      <c r="H40" s="62"/>
      <c r="I40" s="63">
        <v>12</v>
      </c>
      <c r="J40" s="64">
        <v>245</v>
      </c>
      <c r="K40" s="65" t="s">
        <v>567</v>
      </c>
      <c r="L40" s="47" t="s">
        <v>96</v>
      </c>
      <c r="M40" s="48">
        <v>1</v>
      </c>
      <c r="N40" s="66" t="s">
        <v>149</v>
      </c>
      <c r="O40" s="66">
        <v>0</v>
      </c>
      <c r="P40" s="66" t="s">
        <v>568</v>
      </c>
      <c r="Q40" s="66">
        <v>0</v>
      </c>
      <c r="R40" s="66">
        <v>0</v>
      </c>
      <c r="S40" s="66">
        <v>0</v>
      </c>
      <c r="T40" s="66">
        <v>0</v>
      </c>
      <c r="U40" s="48">
        <v>47</v>
      </c>
      <c r="V40" s="331">
        <v>48</v>
      </c>
      <c r="W40" s="332">
        <v>48</v>
      </c>
      <c r="X40" s="48"/>
      <c r="Y40" s="48">
        <v>6632.64</v>
      </c>
      <c r="Z40" s="68">
        <v>1658160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56">
        <f t="shared" si="1"/>
        <v>0</v>
      </c>
      <c r="AJ40" s="254"/>
      <c r="AK40" s="56"/>
      <c r="AL40" s="21"/>
    </row>
    <row r="41" spans="2:38" s="5" customFormat="1" ht="22.5" customHeight="1" x14ac:dyDescent="0.4">
      <c r="B41" s="57" t="s">
        <v>591</v>
      </c>
      <c r="C41" s="58" t="s">
        <v>139</v>
      </c>
      <c r="D41" s="285">
        <v>5</v>
      </c>
      <c r="E41" s="186" t="s">
        <v>598</v>
      </c>
      <c r="F41" s="60" t="s">
        <v>111</v>
      </c>
      <c r="G41" s="61"/>
      <c r="H41" s="62"/>
      <c r="I41" s="63">
        <v>12</v>
      </c>
      <c r="J41" s="64">
        <v>245</v>
      </c>
      <c r="K41" s="65" t="s">
        <v>569</v>
      </c>
      <c r="L41" s="47" t="s">
        <v>156</v>
      </c>
      <c r="M41" s="48">
        <v>1</v>
      </c>
      <c r="N41" s="66" t="s">
        <v>118</v>
      </c>
      <c r="O41" s="66">
        <v>0</v>
      </c>
      <c r="P41" s="66">
        <v>0</v>
      </c>
      <c r="Q41" s="66">
        <v>0</v>
      </c>
      <c r="R41" s="66" t="s">
        <v>345</v>
      </c>
      <c r="S41" s="66">
        <v>0</v>
      </c>
      <c r="T41" s="66">
        <v>0</v>
      </c>
      <c r="U41" s="331">
        <v>28</v>
      </c>
      <c r="V41" s="331">
        <v>1</v>
      </c>
      <c r="W41" s="332">
        <v>1</v>
      </c>
      <c r="X41" s="48"/>
      <c r="Y41" s="48">
        <v>82.320000000000007</v>
      </c>
      <c r="Z41" s="68">
        <v>20580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56">
        <f t="shared" si="1"/>
        <v>0</v>
      </c>
      <c r="AJ41" s="254"/>
      <c r="AK41" s="56"/>
      <c r="AL41" s="21"/>
    </row>
    <row r="42" spans="2:38" s="5" customFormat="1" ht="22.5" customHeight="1" x14ac:dyDescent="0.4">
      <c r="B42" s="57" t="s">
        <v>591</v>
      </c>
      <c r="C42" s="58" t="s">
        <v>139</v>
      </c>
      <c r="D42" s="285">
        <v>6</v>
      </c>
      <c r="E42" s="186" t="s">
        <v>578</v>
      </c>
      <c r="F42" s="59"/>
      <c r="G42" s="163"/>
      <c r="H42" s="164"/>
      <c r="I42" s="165">
        <v>3</v>
      </c>
      <c r="J42" s="166">
        <v>200</v>
      </c>
      <c r="K42" s="167" t="s">
        <v>567</v>
      </c>
      <c r="L42" s="168" t="s">
        <v>96</v>
      </c>
      <c r="M42" s="67">
        <v>1</v>
      </c>
      <c r="N42" s="169" t="s">
        <v>149</v>
      </c>
      <c r="O42" s="169">
        <v>0</v>
      </c>
      <c r="P42" s="169" t="s">
        <v>568</v>
      </c>
      <c r="Q42" s="169">
        <v>0</v>
      </c>
      <c r="R42" s="329">
        <v>0</v>
      </c>
      <c r="S42" s="169">
        <v>0</v>
      </c>
      <c r="T42" s="169">
        <v>0</v>
      </c>
      <c r="U42" s="67">
        <v>47</v>
      </c>
      <c r="V42" s="332">
        <v>1</v>
      </c>
      <c r="W42" s="332">
        <v>1</v>
      </c>
      <c r="X42" s="67"/>
      <c r="Y42" s="67">
        <v>28.200000000000003</v>
      </c>
      <c r="Z42" s="172">
        <v>7050.0000000000009</v>
      </c>
      <c r="AA42" s="149"/>
      <c r="AB42" s="69"/>
      <c r="AC42" s="69"/>
      <c r="AD42" s="69"/>
      <c r="AE42" s="70"/>
      <c r="AF42" s="71"/>
      <c r="AG42" s="70"/>
      <c r="AH42" s="70">
        <f t="shared" si="0"/>
        <v>0</v>
      </c>
      <c r="AI42" s="252">
        <f t="shared" si="1"/>
        <v>0</v>
      </c>
      <c r="AJ42" s="254"/>
      <c r="AK42" s="56"/>
      <c r="AL42" s="21"/>
    </row>
    <row r="43" spans="2:38" s="5" customFormat="1" ht="22.5" customHeight="1" x14ac:dyDescent="0.4">
      <c r="B43" s="57" t="s">
        <v>591</v>
      </c>
      <c r="C43" s="58" t="s">
        <v>139</v>
      </c>
      <c r="D43" s="285">
        <v>7</v>
      </c>
      <c r="E43" s="184" t="s">
        <v>128</v>
      </c>
      <c r="F43" s="60"/>
      <c r="G43" s="61"/>
      <c r="H43" s="62"/>
      <c r="I43" s="63">
        <v>3</v>
      </c>
      <c r="J43" s="64">
        <v>200</v>
      </c>
      <c r="K43" s="65" t="s">
        <v>567</v>
      </c>
      <c r="L43" s="47" t="s">
        <v>96</v>
      </c>
      <c r="M43" s="48">
        <v>1</v>
      </c>
      <c r="N43" s="66" t="s">
        <v>149</v>
      </c>
      <c r="O43" s="66">
        <v>0</v>
      </c>
      <c r="P43" s="66" t="s">
        <v>568</v>
      </c>
      <c r="Q43" s="326">
        <v>0</v>
      </c>
      <c r="R43" s="326">
        <v>0</v>
      </c>
      <c r="S43" s="326">
        <v>0</v>
      </c>
      <c r="T43" s="66">
        <v>0</v>
      </c>
      <c r="U43" s="48">
        <v>47</v>
      </c>
      <c r="V43" s="331">
        <v>1</v>
      </c>
      <c r="W43" s="331">
        <v>1</v>
      </c>
      <c r="X43" s="48"/>
      <c r="Y43" s="48">
        <v>28.200000000000003</v>
      </c>
      <c r="Z43" s="68">
        <v>7050.0000000000009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56">
        <f t="shared" si="1"/>
        <v>0</v>
      </c>
      <c r="AJ43" s="254"/>
      <c r="AK43" s="56"/>
      <c r="AL43" s="21"/>
    </row>
    <row r="44" spans="2:38" s="5" customFormat="1" ht="22.5" customHeight="1" x14ac:dyDescent="0.4">
      <c r="B44" s="57" t="s">
        <v>591</v>
      </c>
      <c r="C44" s="58" t="s">
        <v>139</v>
      </c>
      <c r="D44" s="285">
        <v>8</v>
      </c>
      <c r="E44" s="185" t="s">
        <v>579</v>
      </c>
      <c r="F44" s="60"/>
      <c r="G44" s="61"/>
      <c r="H44" s="62"/>
      <c r="I44" s="63">
        <v>3</v>
      </c>
      <c r="J44" s="64">
        <v>200</v>
      </c>
      <c r="K44" s="65" t="s">
        <v>567</v>
      </c>
      <c r="L44" s="47" t="s">
        <v>96</v>
      </c>
      <c r="M44" s="48">
        <v>1</v>
      </c>
      <c r="N44" s="66" t="s">
        <v>149</v>
      </c>
      <c r="O44" s="66">
        <v>0</v>
      </c>
      <c r="P44" s="66" t="s">
        <v>568</v>
      </c>
      <c r="Q44" s="66">
        <v>0</v>
      </c>
      <c r="R44" s="66">
        <v>0</v>
      </c>
      <c r="S44" s="326">
        <v>0</v>
      </c>
      <c r="T44" s="66">
        <v>0</v>
      </c>
      <c r="U44" s="48">
        <v>47</v>
      </c>
      <c r="V44" s="48">
        <v>2</v>
      </c>
      <c r="W44" s="67">
        <v>2</v>
      </c>
      <c r="X44" s="48"/>
      <c r="Y44" s="48">
        <v>56.400000000000006</v>
      </c>
      <c r="Z44" s="68">
        <v>14100.000000000002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56">
        <f t="shared" si="1"/>
        <v>0</v>
      </c>
      <c r="AJ44" s="254"/>
      <c r="AK44" s="56"/>
      <c r="AL44" s="21"/>
    </row>
    <row r="45" spans="2:38" s="5" customFormat="1" ht="22.5" customHeight="1" x14ac:dyDescent="0.4">
      <c r="B45" s="57" t="s">
        <v>591</v>
      </c>
      <c r="C45" s="58" t="s">
        <v>139</v>
      </c>
      <c r="D45" s="285">
        <v>9</v>
      </c>
      <c r="E45" s="185" t="s">
        <v>600</v>
      </c>
      <c r="F45" s="60"/>
      <c r="G45" s="61"/>
      <c r="H45" s="62"/>
      <c r="I45" s="63">
        <v>3</v>
      </c>
      <c r="J45" s="64">
        <v>200</v>
      </c>
      <c r="K45" s="65" t="s">
        <v>573</v>
      </c>
      <c r="L45" s="47" t="s">
        <v>571</v>
      </c>
      <c r="M45" s="48">
        <v>2</v>
      </c>
      <c r="N45" s="66" t="s">
        <v>149</v>
      </c>
      <c r="O45" s="66">
        <v>0</v>
      </c>
      <c r="P45" s="66" t="s">
        <v>572</v>
      </c>
      <c r="Q45" s="66">
        <v>0</v>
      </c>
      <c r="R45" s="66">
        <v>0</v>
      </c>
      <c r="S45" s="66">
        <v>0</v>
      </c>
      <c r="T45" s="66">
        <v>0</v>
      </c>
      <c r="U45" s="48">
        <v>47</v>
      </c>
      <c r="V45" s="331">
        <v>3</v>
      </c>
      <c r="W45" s="332">
        <v>6</v>
      </c>
      <c r="X45" s="48"/>
      <c r="Y45" s="48">
        <v>169.20000000000002</v>
      </c>
      <c r="Z45" s="68">
        <v>42300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56">
        <f t="shared" si="1"/>
        <v>0</v>
      </c>
      <c r="AJ45" s="254"/>
      <c r="AK45" s="56"/>
      <c r="AL45" s="21"/>
    </row>
    <row r="46" spans="2:38" s="5" customFormat="1" ht="22.5" customHeight="1" x14ac:dyDescent="0.4">
      <c r="B46" s="57" t="s">
        <v>591</v>
      </c>
      <c r="C46" s="58" t="s">
        <v>139</v>
      </c>
      <c r="D46" s="285">
        <v>10</v>
      </c>
      <c r="E46" s="185" t="s">
        <v>601</v>
      </c>
      <c r="F46" s="60"/>
      <c r="G46" s="61"/>
      <c r="H46" s="62"/>
      <c r="I46" s="63">
        <v>8.5</v>
      </c>
      <c r="J46" s="64">
        <v>245</v>
      </c>
      <c r="K46" s="65" t="s">
        <v>573</v>
      </c>
      <c r="L46" s="47" t="s">
        <v>571</v>
      </c>
      <c r="M46" s="48">
        <v>2</v>
      </c>
      <c r="N46" s="66" t="s">
        <v>149</v>
      </c>
      <c r="O46" s="66">
        <v>0</v>
      </c>
      <c r="P46" s="66" t="s">
        <v>572</v>
      </c>
      <c r="Q46" s="66">
        <v>0</v>
      </c>
      <c r="R46" s="326">
        <v>0</v>
      </c>
      <c r="S46" s="66">
        <v>0</v>
      </c>
      <c r="T46" s="66">
        <v>0</v>
      </c>
      <c r="U46" s="48">
        <v>47</v>
      </c>
      <c r="V46" s="331">
        <v>3</v>
      </c>
      <c r="W46" s="332">
        <v>6</v>
      </c>
      <c r="X46" s="48"/>
      <c r="Y46" s="48">
        <v>587.2650000000001</v>
      </c>
      <c r="Z46" s="68">
        <v>146816.25000000003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56">
        <f t="shared" si="1"/>
        <v>0</v>
      </c>
      <c r="AJ46" s="254"/>
      <c r="AK46" s="56"/>
      <c r="AL46" s="21"/>
    </row>
    <row r="47" spans="2:38" s="5" customFormat="1" ht="22.5" customHeight="1" x14ac:dyDescent="0.4">
      <c r="B47" s="57" t="s">
        <v>591</v>
      </c>
      <c r="C47" s="58" t="s">
        <v>139</v>
      </c>
      <c r="D47" s="285">
        <v>10</v>
      </c>
      <c r="E47" s="185" t="s">
        <v>601</v>
      </c>
      <c r="F47" s="60"/>
      <c r="G47" s="61"/>
      <c r="H47" s="62"/>
      <c r="I47" s="63">
        <v>8.5</v>
      </c>
      <c r="J47" s="64">
        <v>245</v>
      </c>
      <c r="K47" s="65" t="s">
        <v>589</v>
      </c>
      <c r="L47" s="47" t="s">
        <v>271</v>
      </c>
      <c r="M47" s="48">
        <v>1</v>
      </c>
      <c r="N47" s="66" t="s">
        <v>149</v>
      </c>
      <c r="O47" s="66">
        <v>0</v>
      </c>
      <c r="P47" s="66">
        <v>0</v>
      </c>
      <c r="Q47" s="66">
        <v>0</v>
      </c>
      <c r="R47" s="326" t="s">
        <v>577</v>
      </c>
      <c r="S47" s="66">
        <v>0</v>
      </c>
      <c r="T47" s="66">
        <v>0</v>
      </c>
      <c r="U47" s="331">
        <v>47</v>
      </c>
      <c r="V47" s="331">
        <v>2</v>
      </c>
      <c r="W47" s="332">
        <v>2</v>
      </c>
      <c r="X47" s="48"/>
      <c r="Y47" s="48">
        <v>195.75500000000002</v>
      </c>
      <c r="Z47" s="68">
        <v>48938.750000000007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56">
        <f t="shared" si="1"/>
        <v>0</v>
      </c>
      <c r="AJ47" s="254"/>
      <c r="AK47" s="56"/>
      <c r="AL47" s="21"/>
    </row>
    <row r="48" spans="2:38" s="5" customFormat="1" ht="22.5" customHeight="1" x14ac:dyDescent="0.4">
      <c r="B48" s="57" t="s">
        <v>591</v>
      </c>
      <c r="C48" s="58" t="s">
        <v>139</v>
      </c>
      <c r="D48" s="285">
        <v>11</v>
      </c>
      <c r="E48" s="185" t="s">
        <v>602</v>
      </c>
      <c r="F48" s="60"/>
      <c r="G48" s="61"/>
      <c r="H48" s="62"/>
      <c r="I48" s="63">
        <v>8.5</v>
      </c>
      <c r="J48" s="64">
        <v>200</v>
      </c>
      <c r="K48" s="65" t="s">
        <v>573</v>
      </c>
      <c r="L48" s="47" t="s">
        <v>571</v>
      </c>
      <c r="M48" s="48">
        <v>2</v>
      </c>
      <c r="N48" s="66" t="s">
        <v>149</v>
      </c>
      <c r="O48" s="66">
        <v>0</v>
      </c>
      <c r="P48" s="66" t="s">
        <v>572</v>
      </c>
      <c r="Q48" s="66">
        <v>0</v>
      </c>
      <c r="R48" s="326">
        <v>0</v>
      </c>
      <c r="S48" s="66">
        <v>0</v>
      </c>
      <c r="T48" s="66">
        <v>0</v>
      </c>
      <c r="U48" s="331">
        <v>47</v>
      </c>
      <c r="V48" s="331">
        <v>6</v>
      </c>
      <c r="W48" s="332">
        <v>12</v>
      </c>
      <c r="X48" s="48"/>
      <c r="Y48" s="48">
        <v>958.80000000000007</v>
      </c>
      <c r="Z48" s="68">
        <v>239700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56">
        <f t="shared" si="1"/>
        <v>0</v>
      </c>
      <c r="AJ48" s="254"/>
      <c r="AK48" s="56"/>
      <c r="AL48" s="21"/>
    </row>
    <row r="49" spans="2:38" s="5" customFormat="1" ht="22.5" customHeight="1" x14ac:dyDescent="0.4">
      <c r="B49" s="57" t="s">
        <v>591</v>
      </c>
      <c r="C49" s="58" t="s">
        <v>139</v>
      </c>
      <c r="D49" s="285">
        <v>11</v>
      </c>
      <c r="E49" s="186" t="s">
        <v>602</v>
      </c>
      <c r="F49" s="60"/>
      <c r="G49" s="61"/>
      <c r="H49" s="62"/>
      <c r="I49" s="63">
        <v>8.5</v>
      </c>
      <c r="J49" s="64">
        <v>200</v>
      </c>
      <c r="K49" s="65" t="s">
        <v>589</v>
      </c>
      <c r="L49" s="47" t="s">
        <v>271</v>
      </c>
      <c r="M49" s="48">
        <v>1</v>
      </c>
      <c r="N49" s="66" t="s">
        <v>149</v>
      </c>
      <c r="O49" s="66">
        <v>0</v>
      </c>
      <c r="P49" s="66">
        <v>0</v>
      </c>
      <c r="Q49" s="66">
        <v>0</v>
      </c>
      <c r="R49" s="326" t="s">
        <v>577</v>
      </c>
      <c r="S49" s="66">
        <v>0</v>
      </c>
      <c r="T49" s="66">
        <v>0</v>
      </c>
      <c r="U49" s="48">
        <v>47</v>
      </c>
      <c r="V49" s="331">
        <v>1</v>
      </c>
      <c r="W49" s="332">
        <v>1</v>
      </c>
      <c r="X49" s="48"/>
      <c r="Y49" s="48">
        <v>79.900000000000006</v>
      </c>
      <c r="Z49" s="68">
        <v>19975.000000000004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56">
        <f t="shared" si="1"/>
        <v>0</v>
      </c>
      <c r="AJ49" s="254"/>
      <c r="AK49" s="56"/>
      <c r="AL49" s="21"/>
    </row>
    <row r="50" spans="2:38" s="5" customFormat="1" ht="22.5" customHeight="1" x14ac:dyDescent="0.4">
      <c r="B50" s="57" t="s">
        <v>591</v>
      </c>
      <c r="C50" s="58" t="s">
        <v>139</v>
      </c>
      <c r="D50" s="285">
        <v>12</v>
      </c>
      <c r="E50" s="186" t="s">
        <v>603</v>
      </c>
      <c r="F50" s="60"/>
      <c r="G50" s="61"/>
      <c r="H50" s="62"/>
      <c r="I50" s="63">
        <v>9</v>
      </c>
      <c r="J50" s="64">
        <v>245</v>
      </c>
      <c r="K50" s="65" t="s">
        <v>570</v>
      </c>
      <c r="L50" s="47" t="s">
        <v>571</v>
      </c>
      <c r="M50" s="48">
        <v>2</v>
      </c>
      <c r="N50" s="66" t="s">
        <v>118</v>
      </c>
      <c r="O50" s="66">
        <v>0</v>
      </c>
      <c r="P50" s="66" t="s">
        <v>572</v>
      </c>
      <c r="Q50" s="66">
        <v>0</v>
      </c>
      <c r="R50" s="66">
        <v>0</v>
      </c>
      <c r="S50" s="66">
        <v>0</v>
      </c>
      <c r="T50" s="66">
        <v>0</v>
      </c>
      <c r="U50" s="331">
        <v>28</v>
      </c>
      <c r="V50" s="331">
        <v>6</v>
      </c>
      <c r="W50" s="332">
        <v>12</v>
      </c>
      <c r="X50" s="48"/>
      <c r="Y50" s="48">
        <v>740.88</v>
      </c>
      <c r="Z50" s="68">
        <v>185220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56">
        <f t="shared" si="1"/>
        <v>0</v>
      </c>
      <c r="AJ50" s="254"/>
      <c r="AK50" s="56"/>
      <c r="AL50" s="21"/>
    </row>
    <row r="51" spans="2:38" s="5" customFormat="1" ht="22.5" customHeight="1" x14ac:dyDescent="0.4">
      <c r="B51" s="57" t="s">
        <v>591</v>
      </c>
      <c r="C51" s="58" t="s">
        <v>139</v>
      </c>
      <c r="D51" s="285">
        <v>12</v>
      </c>
      <c r="E51" s="186" t="s">
        <v>603</v>
      </c>
      <c r="F51" s="60" t="s">
        <v>111</v>
      </c>
      <c r="G51" s="61"/>
      <c r="H51" s="62"/>
      <c r="I51" s="63">
        <v>9</v>
      </c>
      <c r="J51" s="64">
        <v>245</v>
      </c>
      <c r="K51" s="65" t="s">
        <v>569</v>
      </c>
      <c r="L51" s="47" t="s">
        <v>156</v>
      </c>
      <c r="M51" s="48">
        <v>1</v>
      </c>
      <c r="N51" s="66" t="s">
        <v>118</v>
      </c>
      <c r="O51" s="66">
        <v>0</v>
      </c>
      <c r="P51" s="66">
        <v>0</v>
      </c>
      <c r="Q51" s="66">
        <v>0</v>
      </c>
      <c r="R51" s="326" t="s">
        <v>345</v>
      </c>
      <c r="S51" s="66">
        <v>0</v>
      </c>
      <c r="T51" s="66">
        <v>0</v>
      </c>
      <c r="U51" s="331">
        <v>28</v>
      </c>
      <c r="V51" s="48">
        <v>1</v>
      </c>
      <c r="W51" s="67">
        <v>1</v>
      </c>
      <c r="X51" s="48"/>
      <c r="Y51" s="48">
        <v>61.74</v>
      </c>
      <c r="Z51" s="68">
        <v>15435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56">
        <f t="shared" si="1"/>
        <v>0</v>
      </c>
      <c r="AJ51" s="254"/>
      <c r="AK51" s="56"/>
      <c r="AL51" s="21"/>
    </row>
    <row r="52" spans="2:38" s="5" customFormat="1" ht="22.5" customHeight="1" x14ac:dyDescent="0.4">
      <c r="B52" s="57" t="s">
        <v>591</v>
      </c>
      <c r="C52" s="58" t="s">
        <v>139</v>
      </c>
      <c r="D52" s="285">
        <v>12</v>
      </c>
      <c r="E52" s="186" t="s">
        <v>603</v>
      </c>
      <c r="F52" s="60"/>
      <c r="G52" s="61"/>
      <c r="H52" s="62"/>
      <c r="I52" s="63">
        <v>9</v>
      </c>
      <c r="J52" s="64">
        <v>245</v>
      </c>
      <c r="K52" s="65" t="s">
        <v>589</v>
      </c>
      <c r="L52" s="47" t="s">
        <v>271</v>
      </c>
      <c r="M52" s="48">
        <v>1</v>
      </c>
      <c r="N52" s="66" t="s">
        <v>149</v>
      </c>
      <c r="O52" s="66">
        <v>0</v>
      </c>
      <c r="P52" s="66">
        <v>0</v>
      </c>
      <c r="Q52" s="66">
        <v>0</v>
      </c>
      <c r="R52" s="326" t="s">
        <v>577</v>
      </c>
      <c r="S52" s="66">
        <v>0</v>
      </c>
      <c r="T52" s="66">
        <v>0</v>
      </c>
      <c r="U52" s="48">
        <v>47</v>
      </c>
      <c r="V52" s="331">
        <v>2</v>
      </c>
      <c r="W52" s="332">
        <v>2</v>
      </c>
      <c r="X52" s="48"/>
      <c r="Y52" s="48">
        <v>207.26999999999998</v>
      </c>
      <c r="Z52" s="68">
        <v>51817.5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56">
        <f t="shared" si="1"/>
        <v>0</v>
      </c>
      <c r="AJ52" s="254"/>
      <c r="AK52" s="56"/>
      <c r="AL52" s="21"/>
    </row>
    <row r="53" spans="2:38" s="5" customFormat="1" ht="22.5" customHeight="1" x14ac:dyDescent="0.4">
      <c r="B53" s="57" t="s">
        <v>591</v>
      </c>
      <c r="C53" s="58" t="s">
        <v>139</v>
      </c>
      <c r="D53" s="285">
        <v>12</v>
      </c>
      <c r="E53" s="186" t="s">
        <v>119</v>
      </c>
      <c r="F53" s="60"/>
      <c r="G53" s="61"/>
      <c r="H53" s="62"/>
      <c r="I53" s="63">
        <v>24</v>
      </c>
      <c r="J53" s="64">
        <v>365</v>
      </c>
      <c r="K53" s="65" t="s">
        <v>590</v>
      </c>
      <c r="L53" s="47" t="s">
        <v>90</v>
      </c>
      <c r="M53" s="48">
        <v>1</v>
      </c>
      <c r="N53" s="66" t="s">
        <v>343</v>
      </c>
      <c r="O53" s="66">
        <v>0</v>
      </c>
      <c r="P53" s="66">
        <v>0</v>
      </c>
      <c r="Q53" s="326" t="s">
        <v>580</v>
      </c>
      <c r="R53" s="326" t="s">
        <v>581</v>
      </c>
      <c r="S53" s="326" t="s">
        <v>450</v>
      </c>
      <c r="T53" s="66">
        <v>0</v>
      </c>
      <c r="U53" s="331">
        <v>13</v>
      </c>
      <c r="V53" s="331">
        <v>2</v>
      </c>
      <c r="W53" s="332">
        <v>2</v>
      </c>
      <c r="X53" s="48"/>
      <c r="Y53" s="48">
        <v>227.76</v>
      </c>
      <c r="Z53" s="68">
        <v>56940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56">
        <f t="shared" si="1"/>
        <v>0</v>
      </c>
      <c r="AJ53" s="264" t="s">
        <v>175</v>
      </c>
      <c r="AK53" s="82" t="s">
        <v>175</v>
      </c>
      <c r="AL53" s="21"/>
    </row>
    <row r="54" spans="2:38" s="5" customFormat="1" ht="22.5" customHeight="1" x14ac:dyDescent="0.4">
      <c r="B54" s="57" t="s">
        <v>591</v>
      </c>
      <c r="C54" s="58" t="s">
        <v>162</v>
      </c>
      <c r="D54" s="285">
        <v>1</v>
      </c>
      <c r="E54" s="186" t="s">
        <v>257</v>
      </c>
      <c r="F54" s="60" t="s">
        <v>111</v>
      </c>
      <c r="G54" s="61"/>
      <c r="H54" s="62"/>
      <c r="I54" s="63">
        <v>4</v>
      </c>
      <c r="J54" s="64">
        <v>245</v>
      </c>
      <c r="K54" s="65" t="s">
        <v>604</v>
      </c>
      <c r="L54" s="47" t="s">
        <v>605</v>
      </c>
      <c r="M54" s="48">
        <v>1</v>
      </c>
      <c r="N54" s="66" t="s">
        <v>566</v>
      </c>
      <c r="O54" s="66">
        <v>0</v>
      </c>
      <c r="P54" s="66">
        <v>0</v>
      </c>
      <c r="Q54" s="66">
        <v>0</v>
      </c>
      <c r="R54" s="66">
        <v>0</v>
      </c>
      <c r="S54" s="326" t="s">
        <v>599</v>
      </c>
      <c r="T54" s="66">
        <v>0</v>
      </c>
      <c r="U54" s="331">
        <v>54</v>
      </c>
      <c r="V54" s="331">
        <v>1</v>
      </c>
      <c r="W54" s="332">
        <v>1</v>
      </c>
      <c r="X54" s="48" t="s">
        <v>2047</v>
      </c>
      <c r="Y54" s="48">
        <v>52.92</v>
      </c>
      <c r="Z54" s="68">
        <v>13230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56">
        <f t="shared" si="1"/>
        <v>0</v>
      </c>
      <c r="AJ54" s="254"/>
      <c r="AK54" s="56"/>
      <c r="AL54" s="21"/>
    </row>
    <row r="55" spans="2:38" s="5" customFormat="1" ht="22.5" customHeight="1" x14ac:dyDescent="0.4">
      <c r="B55" s="57" t="s">
        <v>591</v>
      </c>
      <c r="C55" s="58" t="s">
        <v>162</v>
      </c>
      <c r="D55" s="285">
        <v>2</v>
      </c>
      <c r="E55" s="186" t="s">
        <v>606</v>
      </c>
      <c r="F55" s="60"/>
      <c r="G55" s="61"/>
      <c r="H55" s="62"/>
      <c r="I55" s="63">
        <v>8.5</v>
      </c>
      <c r="J55" s="64">
        <v>200</v>
      </c>
      <c r="K55" s="65" t="s">
        <v>573</v>
      </c>
      <c r="L55" s="47" t="s">
        <v>571</v>
      </c>
      <c r="M55" s="48">
        <v>2</v>
      </c>
      <c r="N55" s="66" t="s">
        <v>149</v>
      </c>
      <c r="O55" s="66">
        <v>0</v>
      </c>
      <c r="P55" s="66" t="s">
        <v>572</v>
      </c>
      <c r="Q55" s="66">
        <v>0</v>
      </c>
      <c r="R55" s="326">
        <v>0</v>
      </c>
      <c r="S55" s="66">
        <v>0</v>
      </c>
      <c r="T55" s="66">
        <v>0</v>
      </c>
      <c r="U55" s="48">
        <v>47</v>
      </c>
      <c r="V55" s="331">
        <v>6</v>
      </c>
      <c r="W55" s="332">
        <v>12</v>
      </c>
      <c r="X55" s="48"/>
      <c r="Y55" s="48">
        <v>958.80000000000007</v>
      </c>
      <c r="Z55" s="68">
        <v>239700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56">
        <f t="shared" si="1"/>
        <v>0</v>
      </c>
      <c r="AJ55" s="254"/>
      <c r="AK55" s="56"/>
      <c r="AL55" s="21"/>
    </row>
    <row r="56" spans="2:38" s="5" customFormat="1" ht="22.5" customHeight="1" x14ac:dyDescent="0.4">
      <c r="B56" s="57" t="s">
        <v>591</v>
      </c>
      <c r="C56" s="58" t="s">
        <v>162</v>
      </c>
      <c r="D56" s="285">
        <v>2</v>
      </c>
      <c r="E56" s="186" t="s">
        <v>606</v>
      </c>
      <c r="F56" s="60"/>
      <c r="G56" s="61"/>
      <c r="H56" s="62"/>
      <c r="I56" s="63">
        <v>8.5</v>
      </c>
      <c r="J56" s="64">
        <v>200</v>
      </c>
      <c r="K56" s="65" t="s">
        <v>589</v>
      </c>
      <c r="L56" s="47" t="s">
        <v>271</v>
      </c>
      <c r="M56" s="48">
        <v>1</v>
      </c>
      <c r="N56" s="66" t="s">
        <v>149</v>
      </c>
      <c r="O56" s="66">
        <v>0</v>
      </c>
      <c r="P56" s="66">
        <v>0</v>
      </c>
      <c r="Q56" s="66">
        <v>0</v>
      </c>
      <c r="R56" s="326" t="s">
        <v>577</v>
      </c>
      <c r="S56" s="66">
        <v>0</v>
      </c>
      <c r="T56" s="66">
        <v>0</v>
      </c>
      <c r="U56" s="48">
        <v>47</v>
      </c>
      <c r="V56" s="48">
        <v>1</v>
      </c>
      <c r="W56" s="67">
        <v>1</v>
      </c>
      <c r="X56" s="48"/>
      <c r="Y56" s="48">
        <v>79.900000000000006</v>
      </c>
      <c r="Z56" s="68">
        <v>19975.000000000004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56">
        <f t="shared" si="1"/>
        <v>0</v>
      </c>
      <c r="AJ56" s="254"/>
      <c r="AK56" s="56"/>
      <c r="AL56" s="21"/>
    </row>
    <row r="57" spans="2:38" s="5" customFormat="1" ht="22.5" customHeight="1" x14ac:dyDescent="0.4">
      <c r="B57" s="57" t="s">
        <v>591</v>
      </c>
      <c r="C57" s="58" t="s">
        <v>162</v>
      </c>
      <c r="D57" s="285">
        <v>3</v>
      </c>
      <c r="E57" s="186" t="s">
        <v>607</v>
      </c>
      <c r="F57" s="60"/>
      <c r="G57" s="61"/>
      <c r="H57" s="62"/>
      <c r="I57" s="63">
        <v>8.5</v>
      </c>
      <c r="J57" s="64">
        <v>200</v>
      </c>
      <c r="K57" s="65" t="s">
        <v>573</v>
      </c>
      <c r="L57" s="47" t="s">
        <v>571</v>
      </c>
      <c r="M57" s="48">
        <v>2</v>
      </c>
      <c r="N57" s="66" t="s">
        <v>149</v>
      </c>
      <c r="O57" s="66">
        <v>0</v>
      </c>
      <c r="P57" s="66" t="s">
        <v>572</v>
      </c>
      <c r="Q57" s="66">
        <v>0</v>
      </c>
      <c r="R57" s="326">
        <v>0</v>
      </c>
      <c r="S57" s="66">
        <v>0</v>
      </c>
      <c r="T57" s="66">
        <v>0</v>
      </c>
      <c r="U57" s="48">
        <v>47</v>
      </c>
      <c r="V57" s="331">
        <v>6</v>
      </c>
      <c r="W57" s="332">
        <v>12</v>
      </c>
      <c r="X57" s="48"/>
      <c r="Y57" s="48">
        <v>958.80000000000007</v>
      </c>
      <c r="Z57" s="68">
        <v>239700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56">
        <f t="shared" si="1"/>
        <v>0</v>
      </c>
      <c r="AJ57" s="254"/>
      <c r="AK57" s="56"/>
      <c r="AL57" s="21"/>
    </row>
    <row r="58" spans="2:38" s="5" customFormat="1" ht="22.5" customHeight="1" x14ac:dyDescent="0.4">
      <c r="B58" s="57" t="s">
        <v>591</v>
      </c>
      <c r="C58" s="58" t="s">
        <v>162</v>
      </c>
      <c r="D58" s="285">
        <v>3</v>
      </c>
      <c r="E58" s="186" t="s">
        <v>607</v>
      </c>
      <c r="F58" s="60"/>
      <c r="G58" s="61"/>
      <c r="H58" s="62"/>
      <c r="I58" s="63">
        <v>8.5</v>
      </c>
      <c r="J58" s="64">
        <v>200</v>
      </c>
      <c r="K58" s="65" t="s">
        <v>589</v>
      </c>
      <c r="L58" s="47" t="s">
        <v>271</v>
      </c>
      <c r="M58" s="48">
        <v>1</v>
      </c>
      <c r="N58" s="66" t="s">
        <v>149</v>
      </c>
      <c r="O58" s="66">
        <v>0</v>
      </c>
      <c r="P58" s="66">
        <v>0</v>
      </c>
      <c r="Q58" s="326">
        <v>0</v>
      </c>
      <c r="R58" s="326" t="s">
        <v>577</v>
      </c>
      <c r="S58" s="326">
        <v>0</v>
      </c>
      <c r="T58" s="66">
        <v>0</v>
      </c>
      <c r="U58" s="48">
        <v>47</v>
      </c>
      <c r="V58" s="331">
        <v>1</v>
      </c>
      <c r="W58" s="332">
        <v>1</v>
      </c>
      <c r="X58" s="48"/>
      <c r="Y58" s="48">
        <v>79.900000000000006</v>
      </c>
      <c r="Z58" s="68">
        <v>19975.000000000004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56">
        <f t="shared" si="1"/>
        <v>0</v>
      </c>
      <c r="AJ58" s="254"/>
      <c r="AK58" s="56"/>
      <c r="AL58" s="21"/>
    </row>
    <row r="59" spans="2:38" s="5" customFormat="1" ht="22.5" customHeight="1" x14ac:dyDescent="0.4">
      <c r="B59" s="57" t="s">
        <v>591</v>
      </c>
      <c r="C59" s="58" t="s">
        <v>162</v>
      </c>
      <c r="D59" s="285">
        <v>4</v>
      </c>
      <c r="E59" s="186" t="s">
        <v>123</v>
      </c>
      <c r="F59" s="60"/>
      <c r="G59" s="61"/>
      <c r="H59" s="62"/>
      <c r="I59" s="63">
        <v>3</v>
      </c>
      <c r="J59" s="64">
        <v>200</v>
      </c>
      <c r="K59" s="65" t="s">
        <v>567</v>
      </c>
      <c r="L59" s="47" t="s">
        <v>96</v>
      </c>
      <c r="M59" s="48">
        <v>1</v>
      </c>
      <c r="N59" s="66" t="s">
        <v>149</v>
      </c>
      <c r="O59" s="66">
        <v>0</v>
      </c>
      <c r="P59" s="66" t="s">
        <v>568</v>
      </c>
      <c r="Q59" s="326">
        <v>0</v>
      </c>
      <c r="R59" s="326">
        <v>0</v>
      </c>
      <c r="S59" s="326">
        <v>0</v>
      </c>
      <c r="T59" s="66">
        <v>0</v>
      </c>
      <c r="U59" s="48">
        <v>47</v>
      </c>
      <c r="V59" s="331">
        <v>1</v>
      </c>
      <c r="W59" s="332">
        <v>1</v>
      </c>
      <c r="X59" s="48"/>
      <c r="Y59" s="48">
        <v>28.200000000000003</v>
      </c>
      <c r="Z59" s="68">
        <v>7050.0000000000009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56">
        <f t="shared" si="1"/>
        <v>0</v>
      </c>
      <c r="AJ59" s="254"/>
      <c r="AK59" s="56"/>
      <c r="AL59" s="21"/>
    </row>
    <row r="60" spans="2:38" s="5" customFormat="1" ht="22.5" customHeight="1" x14ac:dyDescent="0.4">
      <c r="B60" s="57" t="s">
        <v>591</v>
      </c>
      <c r="C60" s="58" t="s">
        <v>162</v>
      </c>
      <c r="D60" s="285">
        <v>5</v>
      </c>
      <c r="E60" s="186" t="s">
        <v>128</v>
      </c>
      <c r="F60" s="60"/>
      <c r="G60" s="61"/>
      <c r="H60" s="62"/>
      <c r="I60" s="63">
        <v>3</v>
      </c>
      <c r="J60" s="64">
        <v>200</v>
      </c>
      <c r="K60" s="65" t="s">
        <v>567</v>
      </c>
      <c r="L60" s="47" t="s">
        <v>96</v>
      </c>
      <c r="M60" s="48">
        <v>1</v>
      </c>
      <c r="N60" s="66" t="s">
        <v>149</v>
      </c>
      <c r="O60" s="66">
        <v>0</v>
      </c>
      <c r="P60" s="66" t="s">
        <v>568</v>
      </c>
      <c r="Q60" s="66">
        <v>0</v>
      </c>
      <c r="R60" s="66">
        <v>0</v>
      </c>
      <c r="S60" s="326">
        <v>0</v>
      </c>
      <c r="T60" s="66">
        <v>0</v>
      </c>
      <c r="U60" s="48">
        <v>47</v>
      </c>
      <c r="V60" s="48">
        <v>1</v>
      </c>
      <c r="W60" s="67">
        <v>1</v>
      </c>
      <c r="X60" s="48"/>
      <c r="Y60" s="48">
        <v>28.200000000000003</v>
      </c>
      <c r="Z60" s="68">
        <v>7050.0000000000009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56">
        <f t="shared" si="1"/>
        <v>0</v>
      </c>
      <c r="AJ60" s="254"/>
      <c r="AK60" s="56"/>
      <c r="AL60" s="21"/>
    </row>
    <row r="61" spans="2:38" s="5" customFormat="1" ht="22.5" customHeight="1" x14ac:dyDescent="0.4">
      <c r="B61" s="57" t="s">
        <v>591</v>
      </c>
      <c r="C61" s="58" t="s">
        <v>162</v>
      </c>
      <c r="D61" s="285">
        <v>6</v>
      </c>
      <c r="E61" s="186" t="s">
        <v>579</v>
      </c>
      <c r="F61" s="60"/>
      <c r="G61" s="61"/>
      <c r="H61" s="62"/>
      <c r="I61" s="63">
        <v>3</v>
      </c>
      <c r="J61" s="64">
        <v>200</v>
      </c>
      <c r="K61" s="65" t="s">
        <v>567</v>
      </c>
      <c r="L61" s="47" t="s">
        <v>96</v>
      </c>
      <c r="M61" s="48">
        <v>1</v>
      </c>
      <c r="N61" s="66" t="s">
        <v>149</v>
      </c>
      <c r="O61" s="66">
        <v>0</v>
      </c>
      <c r="P61" s="66" t="s">
        <v>568</v>
      </c>
      <c r="Q61" s="66">
        <v>0</v>
      </c>
      <c r="R61" s="66">
        <v>0</v>
      </c>
      <c r="S61" s="66">
        <v>0</v>
      </c>
      <c r="T61" s="66">
        <v>0</v>
      </c>
      <c r="U61" s="48">
        <v>47</v>
      </c>
      <c r="V61" s="331">
        <v>2</v>
      </c>
      <c r="W61" s="332">
        <v>2</v>
      </c>
      <c r="X61" s="48"/>
      <c r="Y61" s="48">
        <v>56.400000000000006</v>
      </c>
      <c r="Z61" s="68">
        <v>14100.000000000002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56">
        <f t="shared" si="1"/>
        <v>0</v>
      </c>
      <c r="AJ61" s="254"/>
      <c r="AK61" s="56"/>
      <c r="AL61" s="21"/>
    </row>
    <row r="62" spans="2:38" s="5" customFormat="1" ht="22.5" customHeight="1" x14ac:dyDescent="0.4">
      <c r="B62" s="57" t="s">
        <v>591</v>
      </c>
      <c r="C62" s="58" t="s">
        <v>162</v>
      </c>
      <c r="D62" s="285">
        <v>7</v>
      </c>
      <c r="E62" s="186" t="s">
        <v>608</v>
      </c>
      <c r="F62" s="60"/>
      <c r="G62" s="61"/>
      <c r="H62" s="62"/>
      <c r="I62" s="63">
        <v>8.5</v>
      </c>
      <c r="J62" s="64">
        <v>200</v>
      </c>
      <c r="K62" s="65" t="s">
        <v>573</v>
      </c>
      <c r="L62" s="47" t="s">
        <v>571</v>
      </c>
      <c r="M62" s="48">
        <v>2</v>
      </c>
      <c r="N62" s="66" t="s">
        <v>149</v>
      </c>
      <c r="O62" s="66">
        <v>0</v>
      </c>
      <c r="P62" s="66" t="s">
        <v>572</v>
      </c>
      <c r="Q62" s="66">
        <v>0</v>
      </c>
      <c r="R62" s="66">
        <v>0</v>
      </c>
      <c r="S62" s="66">
        <v>0</v>
      </c>
      <c r="T62" s="66">
        <v>0</v>
      </c>
      <c r="U62" s="48">
        <v>47</v>
      </c>
      <c r="V62" s="331">
        <v>6</v>
      </c>
      <c r="W62" s="332">
        <v>12</v>
      </c>
      <c r="X62" s="48"/>
      <c r="Y62" s="48">
        <v>958.80000000000007</v>
      </c>
      <c r="Z62" s="68">
        <v>239700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56">
        <f t="shared" si="1"/>
        <v>0</v>
      </c>
      <c r="AJ62" s="254"/>
      <c r="AK62" s="56"/>
      <c r="AL62" s="21"/>
    </row>
    <row r="63" spans="2:38" s="5" customFormat="1" ht="22.5" customHeight="1" x14ac:dyDescent="0.4">
      <c r="B63" s="57" t="s">
        <v>591</v>
      </c>
      <c r="C63" s="58" t="s">
        <v>162</v>
      </c>
      <c r="D63" s="285">
        <v>7</v>
      </c>
      <c r="E63" s="186" t="s">
        <v>608</v>
      </c>
      <c r="F63" s="60"/>
      <c r="G63" s="61"/>
      <c r="H63" s="62"/>
      <c r="I63" s="63">
        <v>8.5</v>
      </c>
      <c r="J63" s="64">
        <v>200</v>
      </c>
      <c r="K63" s="65" t="s">
        <v>589</v>
      </c>
      <c r="L63" s="47" t="s">
        <v>271</v>
      </c>
      <c r="M63" s="48">
        <v>1</v>
      </c>
      <c r="N63" s="66" t="s">
        <v>149</v>
      </c>
      <c r="O63" s="66">
        <v>0</v>
      </c>
      <c r="P63" s="66">
        <v>0</v>
      </c>
      <c r="Q63" s="66">
        <v>0</v>
      </c>
      <c r="R63" s="326" t="s">
        <v>577</v>
      </c>
      <c r="S63" s="326">
        <v>0</v>
      </c>
      <c r="T63" s="66">
        <v>0</v>
      </c>
      <c r="U63" s="331">
        <v>47</v>
      </c>
      <c r="V63" s="331">
        <v>1</v>
      </c>
      <c r="W63" s="332">
        <v>1</v>
      </c>
      <c r="X63" s="48"/>
      <c r="Y63" s="48">
        <v>79.900000000000006</v>
      </c>
      <c r="Z63" s="68">
        <v>19975.000000000004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56">
        <f t="shared" si="1"/>
        <v>0</v>
      </c>
      <c r="AJ63" s="254"/>
      <c r="AK63" s="56"/>
      <c r="AL63" s="21"/>
    </row>
    <row r="64" spans="2:38" s="5" customFormat="1" ht="22.5" customHeight="1" x14ac:dyDescent="0.4">
      <c r="B64" s="57" t="s">
        <v>591</v>
      </c>
      <c r="C64" s="58" t="s">
        <v>162</v>
      </c>
      <c r="D64" s="285">
        <v>8</v>
      </c>
      <c r="E64" s="186" t="s">
        <v>609</v>
      </c>
      <c r="F64" s="60"/>
      <c r="G64" s="61"/>
      <c r="H64" s="62"/>
      <c r="I64" s="63">
        <v>3</v>
      </c>
      <c r="J64" s="64">
        <v>200</v>
      </c>
      <c r="K64" s="65" t="s">
        <v>573</v>
      </c>
      <c r="L64" s="47" t="s">
        <v>571</v>
      </c>
      <c r="M64" s="48">
        <v>2</v>
      </c>
      <c r="N64" s="66" t="s">
        <v>149</v>
      </c>
      <c r="O64" s="66">
        <v>0</v>
      </c>
      <c r="P64" s="66" t="s">
        <v>572</v>
      </c>
      <c r="Q64" s="66">
        <v>0</v>
      </c>
      <c r="R64" s="66">
        <v>0</v>
      </c>
      <c r="S64" s="66">
        <v>0</v>
      </c>
      <c r="T64" s="66">
        <v>0</v>
      </c>
      <c r="U64" s="48">
        <v>47</v>
      </c>
      <c r="V64" s="331">
        <v>6</v>
      </c>
      <c r="W64" s="332">
        <v>12</v>
      </c>
      <c r="X64" s="48"/>
      <c r="Y64" s="48">
        <v>338.40000000000003</v>
      </c>
      <c r="Z64" s="68">
        <v>84600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56">
        <f t="shared" si="1"/>
        <v>0</v>
      </c>
      <c r="AJ64" s="254"/>
      <c r="AK64" s="56"/>
      <c r="AL64" s="21"/>
    </row>
    <row r="65" spans="2:38" s="5" customFormat="1" ht="22.5" customHeight="1" x14ac:dyDescent="0.4">
      <c r="B65" s="57" t="s">
        <v>591</v>
      </c>
      <c r="C65" s="58" t="s">
        <v>162</v>
      </c>
      <c r="D65" s="285">
        <v>8</v>
      </c>
      <c r="E65" s="186" t="s">
        <v>609</v>
      </c>
      <c r="F65" s="60"/>
      <c r="G65" s="61"/>
      <c r="H65" s="62"/>
      <c r="I65" s="63">
        <v>3</v>
      </c>
      <c r="J65" s="64">
        <v>200</v>
      </c>
      <c r="K65" s="65" t="s">
        <v>589</v>
      </c>
      <c r="L65" s="47" t="s">
        <v>271</v>
      </c>
      <c r="M65" s="48">
        <v>1</v>
      </c>
      <c r="N65" s="66" t="s">
        <v>149</v>
      </c>
      <c r="O65" s="66">
        <v>0</v>
      </c>
      <c r="P65" s="66">
        <v>0</v>
      </c>
      <c r="Q65" s="326">
        <v>0</v>
      </c>
      <c r="R65" s="326" t="s">
        <v>577</v>
      </c>
      <c r="S65" s="66">
        <v>0</v>
      </c>
      <c r="T65" s="66">
        <v>0</v>
      </c>
      <c r="U65" s="331">
        <v>47</v>
      </c>
      <c r="V65" s="331">
        <v>1</v>
      </c>
      <c r="W65" s="332">
        <v>1</v>
      </c>
      <c r="X65" s="48"/>
      <c r="Y65" s="48">
        <v>28.200000000000003</v>
      </c>
      <c r="Z65" s="68">
        <v>7050.0000000000009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56">
        <f t="shared" si="1"/>
        <v>0</v>
      </c>
      <c r="AJ65" s="254"/>
      <c r="AK65" s="56"/>
      <c r="AL65" s="21"/>
    </row>
    <row r="66" spans="2:38" s="5" customFormat="1" ht="22.5" customHeight="1" x14ac:dyDescent="0.4">
      <c r="B66" s="57" t="s">
        <v>591</v>
      </c>
      <c r="C66" s="58" t="s">
        <v>162</v>
      </c>
      <c r="D66" s="285">
        <v>9</v>
      </c>
      <c r="E66" s="186" t="s">
        <v>119</v>
      </c>
      <c r="F66" s="60"/>
      <c r="G66" s="61"/>
      <c r="H66" s="62"/>
      <c r="I66" s="63">
        <v>9</v>
      </c>
      <c r="J66" s="64">
        <v>245</v>
      </c>
      <c r="K66" s="65" t="s">
        <v>570</v>
      </c>
      <c r="L66" s="47" t="s">
        <v>571</v>
      </c>
      <c r="M66" s="48">
        <v>2</v>
      </c>
      <c r="N66" s="66" t="s">
        <v>118</v>
      </c>
      <c r="O66" s="66">
        <v>0</v>
      </c>
      <c r="P66" s="66" t="s">
        <v>572</v>
      </c>
      <c r="Q66" s="326">
        <v>0</v>
      </c>
      <c r="R66" s="326">
        <v>0</v>
      </c>
      <c r="S66" s="66">
        <v>0</v>
      </c>
      <c r="T66" s="66">
        <v>0</v>
      </c>
      <c r="U66" s="331">
        <v>28</v>
      </c>
      <c r="V66" s="331">
        <v>7</v>
      </c>
      <c r="W66" s="332">
        <v>14</v>
      </c>
      <c r="X66" s="48"/>
      <c r="Y66" s="48">
        <v>864.36</v>
      </c>
      <c r="Z66" s="68">
        <v>216090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56">
        <f t="shared" si="1"/>
        <v>0</v>
      </c>
      <c r="AJ66" s="254"/>
      <c r="AK66" s="56"/>
      <c r="AL66" s="21"/>
    </row>
    <row r="67" spans="2:38" s="5" customFormat="1" ht="22.5" customHeight="1" x14ac:dyDescent="0.4">
      <c r="B67" s="57" t="s">
        <v>591</v>
      </c>
      <c r="C67" s="58" t="s">
        <v>162</v>
      </c>
      <c r="D67" s="285">
        <v>9</v>
      </c>
      <c r="E67" s="186" t="s">
        <v>119</v>
      </c>
      <c r="F67" s="60"/>
      <c r="G67" s="61"/>
      <c r="H67" s="62"/>
      <c r="I67" s="63">
        <v>9</v>
      </c>
      <c r="J67" s="64">
        <v>245</v>
      </c>
      <c r="K67" s="65" t="s">
        <v>589</v>
      </c>
      <c r="L67" s="47" t="s">
        <v>271</v>
      </c>
      <c r="M67" s="48">
        <v>1</v>
      </c>
      <c r="N67" s="66" t="s">
        <v>149</v>
      </c>
      <c r="O67" s="66">
        <v>0</v>
      </c>
      <c r="P67" s="66">
        <v>0</v>
      </c>
      <c r="Q67" s="326">
        <v>0</v>
      </c>
      <c r="R67" s="326" t="s">
        <v>577</v>
      </c>
      <c r="S67" s="66">
        <v>0</v>
      </c>
      <c r="T67" s="66">
        <v>0</v>
      </c>
      <c r="U67" s="331">
        <v>47</v>
      </c>
      <c r="V67" s="48">
        <v>2</v>
      </c>
      <c r="W67" s="67">
        <v>2</v>
      </c>
      <c r="X67" s="48"/>
      <c r="Y67" s="48">
        <v>207.26999999999998</v>
      </c>
      <c r="Z67" s="68">
        <v>51817.5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56">
        <f t="shared" si="1"/>
        <v>0</v>
      </c>
      <c r="AJ67" s="254"/>
      <c r="AK67" s="56"/>
      <c r="AL67" s="21"/>
    </row>
    <row r="68" spans="2:38" s="5" customFormat="1" ht="22.5" customHeight="1" x14ac:dyDescent="0.4">
      <c r="B68" s="57" t="s">
        <v>591</v>
      </c>
      <c r="C68" s="58" t="s">
        <v>162</v>
      </c>
      <c r="D68" s="285">
        <v>9</v>
      </c>
      <c r="E68" s="186" t="s">
        <v>119</v>
      </c>
      <c r="F68" s="60"/>
      <c r="G68" s="61"/>
      <c r="H68" s="62"/>
      <c r="I68" s="63">
        <v>24</v>
      </c>
      <c r="J68" s="64">
        <v>365</v>
      </c>
      <c r="K68" s="65" t="s">
        <v>590</v>
      </c>
      <c r="L68" s="47" t="s">
        <v>90</v>
      </c>
      <c r="M68" s="48">
        <v>1</v>
      </c>
      <c r="N68" s="66" t="s">
        <v>343</v>
      </c>
      <c r="O68" s="66">
        <v>0</v>
      </c>
      <c r="P68" s="66">
        <v>0</v>
      </c>
      <c r="Q68" s="326" t="s">
        <v>580</v>
      </c>
      <c r="R68" s="326" t="s">
        <v>581</v>
      </c>
      <c r="S68" s="326" t="s">
        <v>450</v>
      </c>
      <c r="T68" s="66">
        <v>0</v>
      </c>
      <c r="U68" s="331">
        <v>13</v>
      </c>
      <c r="V68" s="331">
        <v>2</v>
      </c>
      <c r="W68" s="332">
        <v>2</v>
      </c>
      <c r="X68" s="48"/>
      <c r="Y68" s="48">
        <v>227.76</v>
      </c>
      <c r="Z68" s="68">
        <v>56940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56">
        <f t="shared" si="1"/>
        <v>0</v>
      </c>
      <c r="AJ68" s="264" t="s">
        <v>175</v>
      </c>
      <c r="AK68" s="82" t="s">
        <v>175</v>
      </c>
      <c r="AL68" s="21"/>
    </row>
    <row r="69" spans="2:38" s="5" customFormat="1" ht="22.5" customHeight="1" x14ac:dyDescent="0.4">
      <c r="B69" s="57" t="s">
        <v>591</v>
      </c>
      <c r="C69" s="58" t="s">
        <v>162</v>
      </c>
      <c r="D69" s="285">
        <v>9</v>
      </c>
      <c r="E69" s="186" t="s">
        <v>119</v>
      </c>
      <c r="F69" s="60"/>
      <c r="G69" s="61"/>
      <c r="H69" s="62"/>
      <c r="I69" s="63">
        <v>24</v>
      </c>
      <c r="J69" s="64">
        <v>365</v>
      </c>
      <c r="K69" s="65" t="s">
        <v>592</v>
      </c>
      <c r="L69" s="47" t="s">
        <v>90</v>
      </c>
      <c r="M69" s="48">
        <v>1</v>
      </c>
      <c r="N69" s="66" t="s">
        <v>343</v>
      </c>
      <c r="O69" s="66">
        <v>0</v>
      </c>
      <c r="P69" s="66">
        <v>0</v>
      </c>
      <c r="Q69" s="326" t="s">
        <v>580</v>
      </c>
      <c r="R69" s="326" t="s">
        <v>75</v>
      </c>
      <c r="S69" s="326" t="s">
        <v>69</v>
      </c>
      <c r="T69" s="66">
        <v>0</v>
      </c>
      <c r="U69" s="331">
        <v>13</v>
      </c>
      <c r="V69" s="331">
        <v>1</v>
      </c>
      <c r="W69" s="332">
        <v>1</v>
      </c>
      <c r="X69" s="48"/>
      <c r="Y69" s="48">
        <v>113.88</v>
      </c>
      <c r="Z69" s="68">
        <v>28470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56">
        <f t="shared" si="1"/>
        <v>0</v>
      </c>
      <c r="AJ69" s="264" t="s">
        <v>175</v>
      </c>
      <c r="AK69" s="82" t="s">
        <v>175</v>
      </c>
      <c r="AL69" s="21"/>
    </row>
    <row r="70" spans="2:38" s="5" customFormat="1" ht="22.5" customHeight="1" x14ac:dyDescent="0.4">
      <c r="B70" s="57" t="s">
        <v>591</v>
      </c>
      <c r="C70" s="58" t="s">
        <v>169</v>
      </c>
      <c r="D70" s="285" t="s">
        <v>2511</v>
      </c>
      <c r="E70" s="186" t="s">
        <v>611</v>
      </c>
      <c r="F70" s="60" t="s">
        <v>111</v>
      </c>
      <c r="G70" s="61"/>
      <c r="H70" s="62"/>
      <c r="I70" s="63">
        <v>9</v>
      </c>
      <c r="J70" s="64">
        <v>245</v>
      </c>
      <c r="K70" s="65" t="s">
        <v>604</v>
      </c>
      <c r="L70" s="47" t="s">
        <v>605</v>
      </c>
      <c r="M70" s="48">
        <v>1</v>
      </c>
      <c r="N70" s="66" t="s">
        <v>566</v>
      </c>
      <c r="O70" s="66">
        <v>0</v>
      </c>
      <c r="P70" s="66">
        <v>0</v>
      </c>
      <c r="Q70" s="66">
        <v>0</v>
      </c>
      <c r="R70" s="66">
        <v>0</v>
      </c>
      <c r="S70" s="326" t="s">
        <v>599</v>
      </c>
      <c r="T70" s="66">
        <v>0</v>
      </c>
      <c r="U70" s="48">
        <v>54</v>
      </c>
      <c r="V70" s="331">
        <v>2</v>
      </c>
      <c r="W70" s="332">
        <v>2</v>
      </c>
      <c r="X70" s="48" t="s">
        <v>2047</v>
      </c>
      <c r="Y70" s="48">
        <v>238.14</v>
      </c>
      <c r="Z70" s="68">
        <v>59535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56">
        <f t="shared" si="1"/>
        <v>0</v>
      </c>
      <c r="AJ70" s="254"/>
      <c r="AK70" s="56"/>
      <c r="AL70" s="21"/>
    </row>
    <row r="71" spans="2:38" s="5" customFormat="1" ht="22.5" customHeight="1" x14ac:dyDescent="0.4">
      <c r="B71" s="57" t="s">
        <v>591</v>
      </c>
      <c r="C71" s="58" t="s">
        <v>169</v>
      </c>
      <c r="D71" s="285" t="s">
        <v>2511</v>
      </c>
      <c r="E71" s="186" t="s">
        <v>611</v>
      </c>
      <c r="F71" s="60" t="s">
        <v>612</v>
      </c>
      <c r="G71" s="61"/>
      <c r="H71" s="62"/>
      <c r="I71" s="63">
        <v>9</v>
      </c>
      <c r="J71" s="64">
        <v>245</v>
      </c>
      <c r="K71" s="65" t="s">
        <v>564</v>
      </c>
      <c r="L71" s="47" t="s">
        <v>565</v>
      </c>
      <c r="M71" s="48">
        <v>1</v>
      </c>
      <c r="N71" s="66" t="s">
        <v>566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48">
        <v>54</v>
      </c>
      <c r="V71" s="48">
        <v>1</v>
      </c>
      <c r="W71" s="67">
        <v>1</v>
      </c>
      <c r="X71" s="48" t="s">
        <v>2047</v>
      </c>
      <c r="Y71" s="48">
        <v>119.07</v>
      </c>
      <c r="Z71" s="68">
        <v>29767.5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56">
        <f t="shared" si="1"/>
        <v>0</v>
      </c>
      <c r="AJ71" s="254"/>
      <c r="AK71" s="56"/>
      <c r="AL71" s="21"/>
    </row>
    <row r="72" spans="2:38" s="5" customFormat="1" ht="22.5" customHeight="1" x14ac:dyDescent="0.4">
      <c r="B72" s="57" t="s">
        <v>591</v>
      </c>
      <c r="C72" s="58" t="s">
        <v>169</v>
      </c>
      <c r="D72" s="285" t="s">
        <v>2512</v>
      </c>
      <c r="E72" s="186" t="s">
        <v>613</v>
      </c>
      <c r="F72" s="60"/>
      <c r="G72" s="61"/>
      <c r="H72" s="62"/>
      <c r="I72" s="63">
        <v>9</v>
      </c>
      <c r="J72" s="64">
        <v>245</v>
      </c>
      <c r="K72" s="65" t="s">
        <v>570</v>
      </c>
      <c r="L72" s="47" t="s">
        <v>571</v>
      </c>
      <c r="M72" s="48">
        <v>2</v>
      </c>
      <c r="N72" s="66" t="s">
        <v>118</v>
      </c>
      <c r="O72" s="66">
        <v>0</v>
      </c>
      <c r="P72" s="66" t="s">
        <v>572</v>
      </c>
      <c r="Q72" s="326">
        <v>0</v>
      </c>
      <c r="R72" s="66">
        <v>0</v>
      </c>
      <c r="S72" s="66">
        <v>0</v>
      </c>
      <c r="T72" s="66">
        <v>0</v>
      </c>
      <c r="U72" s="331">
        <v>28</v>
      </c>
      <c r="V72" s="331">
        <v>5</v>
      </c>
      <c r="W72" s="332">
        <v>10</v>
      </c>
      <c r="X72" s="48"/>
      <c r="Y72" s="48">
        <v>617.4</v>
      </c>
      <c r="Z72" s="68">
        <v>154350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56">
        <f t="shared" si="1"/>
        <v>0</v>
      </c>
      <c r="AJ72" s="254"/>
      <c r="AK72" s="56"/>
      <c r="AL72" s="21"/>
    </row>
    <row r="73" spans="2:38" s="5" customFormat="1" ht="22.5" customHeight="1" x14ac:dyDescent="0.4">
      <c r="B73" s="57" t="s">
        <v>591</v>
      </c>
      <c r="C73" s="58" t="s">
        <v>169</v>
      </c>
      <c r="D73" s="285" t="s">
        <v>2514</v>
      </c>
      <c r="E73" s="186" t="s">
        <v>614</v>
      </c>
      <c r="F73" s="60" t="s">
        <v>111</v>
      </c>
      <c r="G73" s="61"/>
      <c r="H73" s="62"/>
      <c r="I73" s="63">
        <v>9</v>
      </c>
      <c r="J73" s="64">
        <v>245</v>
      </c>
      <c r="K73" s="65" t="s">
        <v>604</v>
      </c>
      <c r="L73" s="47" t="s">
        <v>605</v>
      </c>
      <c r="M73" s="48">
        <v>1</v>
      </c>
      <c r="N73" s="66" t="s">
        <v>566</v>
      </c>
      <c r="O73" s="66">
        <v>0</v>
      </c>
      <c r="P73" s="66">
        <v>0</v>
      </c>
      <c r="Q73" s="326">
        <v>0</v>
      </c>
      <c r="R73" s="66">
        <v>0</v>
      </c>
      <c r="S73" s="326" t="s">
        <v>599</v>
      </c>
      <c r="T73" s="66">
        <v>0</v>
      </c>
      <c r="U73" s="331">
        <v>54</v>
      </c>
      <c r="V73" s="331">
        <v>3</v>
      </c>
      <c r="W73" s="332">
        <v>3</v>
      </c>
      <c r="X73" s="48" t="s">
        <v>2047</v>
      </c>
      <c r="Y73" s="48">
        <v>357.21</v>
      </c>
      <c r="Z73" s="68">
        <v>89302.5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56">
        <f t="shared" si="1"/>
        <v>0</v>
      </c>
      <c r="AJ73" s="254"/>
      <c r="AK73" s="56"/>
      <c r="AL73" s="21"/>
    </row>
    <row r="74" spans="2:38" s="5" customFormat="1" ht="22.5" customHeight="1" x14ac:dyDescent="0.4">
      <c r="B74" s="57" t="s">
        <v>591</v>
      </c>
      <c r="C74" s="58" t="s">
        <v>169</v>
      </c>
      <c r="D74" s="285" t="s">
        <v>2514</v>
      </c>
      <c r="E74" s="186" t="s">
        <v>614</v>
      </c>
      <c r="F74" s="60" t="s">
        <v>612</v>
      </c>
      <c r="G74" s="61"/>
      <c r="H74" s="62"/>
      <c r="I74" s="63">
        <v>9</v>
      </c>
      <c r="J74" s="64">
        <v>245</v>
      </c>
      <c r="K74" s="65" t="s">
        <v>564</v>
      </c>
      <c r="L74" s="47" t="s">
        <v>565</v>
      </c>
      <c r="M74" s="48">
        <v>1</v>
      </c>
      <c r="N74" s="66" t="s">
        <v>566</v>
      </c>
      <c r="O74" s="66">
        <v>0</v>
      </c>
      <c r="P74" s="66">
        <v>0</v>
      </c>
      <c r="Q74" s="326">
        <v>0</v>
      </c>
      <c r="R74" s="66">
        <v>0</v>
      </c>
      <c r="S74" s="66">
        <v>0</v>
      </c>
      <c r="T74" s="66">
        <v>0</v>
      </c>
      <c r="U74" s="331">
        <v>54</v>
      </c>
      <c r="V74" s="331">
        <v>1</v>
      </c>
      <c r="W74" s="332">
        <v>1</v>
      </c>
      <c r="X74" s="48" t="s">
        <v>2047</v>
      </c>
      <c r="Y74" s="48">
        <v>119.07</v>
      </c>
      <c r="Z74" s="68">
        <v>29767.5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56">
        <f t="shared" si="1"/>
        <v>0</v>
      </c>
      <c r="AJ74" s="254"/>
      <c r="AK74" s="56"/>
      <c r="AL74" s="21"/>
    </row>
    <row r="75" spans="2:38" s="5" customFormat="1" ht="22.5" customHeight="1" x14ac:dyDescent="0.4">
      <c r="B75" s="57" t="s">
        <v>615</v>
      </c>
      <c r="C75" s="58" t="s">
        <v>49</v>
      </c>
      <c r="D75" s="285">
        <v>1</v>
      </c>
      <c r="E75" s="186" t="s">
        <v>616</v>
      </c>
      <c r="F75" s="59"/>
      <c r="G75" s="163"/>
      <c r="H75" s="164"/>
      <c r="I75" s="165">
        <v>8.5</v>
      </c>
      <c r="J75" s="166">
        <v>200</v>
      </c>
      <c r="K75" s="167" t="s">
        <v>617</v>
      </c>
      <c r="L75" s="168" t="s">
        <v>96</v>
      </c>
      <c r="M75" s="67">
        <v>2</v>
      </c>
      <c r="N75" s="169" t="s">
        <v>218</v>
      </c>
      <c r="O75" s="169">
        <v>0</v>
      </c>
      <c r="P75" s="169">
        <v>0</v>
      </c>
      <c r="Q75" s="169" t="s">
        <v>610</v>
      </c>
      <c r="R75" s="169">
        <v>0</v>
      </c>
      <c r="S75" s="169">
        <v>0</v>
      </c>
      <c r="T75" s="169">
        <v>0</v>
      </c>
      <c r="U75" s="67">
        <v>47</v>
      </c>
      <c r="V75" s="332">
        <v>6</v>
      </c>
      <c r="W75" s="332">
        <v>12</v>
      </c>
      <c r="X75" s="67"/>
      <c r="Y75" s="67">
        <v>958.80000000000007</v>
      </c>
      <c r="Z75" s="172">
        <v>239700</v>
      </c>
      <c r="AA75" s="149"/>
      <c r="AB75" s="69"/>
      <c r="AC75" s="69"/>
      <c r="AD75" s="69"/>
      <c r="AE75" s="70"/>
      <c r="AF75" s="71"/>
      <c r="AG75" s="70"/>
      <c r="AH75" s="70">
        <f t="shared" si="0"/>
        <v>0</v>
      </c>
      <c r="AI75" s="252">
        <f t="shared" si="1"/>
        <v>0</v>
      </c>
      <c r="AJ75" s="254"/>
      <c r="AK75" s="56"/>
      <c r="AL75" s="21"/>
    </row>
    <row r="76" spans="2:38" s="5" customFormat="1" ht="22.5" customHeight="1" x14ac:dyDescent="0.4">
      <c r="B76" s="57" t="s">
        <v>615</v>
      </c>
      <c r="C76" s="58" t="s">
        <v>49</v>
      </c>
      <c r="D76" s="285">
        <v>1</v>
      </c>
      <c r="E76" s="184" t="s">
        <v>616</v>
      </c>
      <c r="F76" s="60"/>
      <c r="G76" s="61"/>
      <c r="H76" s="62"/>
      <c r="I76" s="63">
        <v>8.5</v>
      </c>
      <c r="J76" s="64">
        <v>200</v>
      </c>
      <c r="K76" s="65" t="s">
        <v>618</v>
      </c>
      <c r="L76" s="47" t="s">
        <v>271</v>
      </c>
      <c r="M76" s="48">
        <v>1</v>
      </c>
      <c r="N76" s="66" t="s">
        <v>218</v>
      </c>
      <c r="O76" s="66">
        <v>0</v>
      </c>
      <c r="P76" s="66">
        <v>0</v>
      </c>
      <c r="Q76" s="66" t="s">
        <v>2602</v>
      </c>
      <c r="R76" s="326" t="s">
        <v>272</v>
      </c>
      <c r="S76" s="66">
        <v>0</v>
      </c>
      <c r="T76" s="66">
        <v>0</v>
      </c>
      <c r="U76" s="48">
        <v>47</v>
      </c>
      <c r="V76" s="331">
        <v>2</v>
      </c>
      <c r="W76" s="331">
        <v>2</v>
      </c>
      <c r="X76" s="48"/>
      <c r="Y76" s="48">
        <v>159.80000000000001</v>
      </c>
      <c r="Z76" s="68">
        <v>39950.000000000007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56">
        <f t="shared" si="1"/>
        <v>0</v>
      </c>
      <c r="AJ76" s="254"/>
      <c r="AK76" s="56"/>
      <c r="AL76" s="21"/>
    </row>
    <row r="77" spans="2:38" s="5" customFormat="1" ht="22.5" customHeight="1" x14ac:dyDescent="0.4">
      <c r="B77" s="57" t="s">
        <v>615</v>
      </c>
      <c r="C77" s="58" t="s">
        <v>49</v>
      </c>
      <c r="D77" s="285">
        <v>2</v>
      </c>
      <c r="E77" s="185" t="s">
        <v>619</v>
      </c>
      <c r="F77" s="60"/>
      <c r="G77" s="61"/>
      <c r="H77" s="62"/>
      <c r="I77" s="63">
        <v>8.5</v>
      </c>
      <c r="J77" s="64">
        <v>200</v>
      </c>
      <c r="K77" s="65" t="s">
        <v>617</v>
      </c>
      <c r="L77" s="47" t="s">
        <v>96</v>
      </c>
      <c r="M77" s="48">
        <v>2</v>
      </c>
      <c r="N77" s="66" t="s">
        <v>218</v>
      </c>
      <c r="O77" s="66">
        <v>0</v>
      </c>
      <c r="P77" s="66">
        <v>0</v>
      </c>
      <c r="Q77" s="66" t="s">
        <v>610</v>
      </c>
      <c r="R77" s="66">
        <v>0</v>
      </c>
      <c r="S77" s="66">
        <v>0</v>
      </c>
      <c r="T77" s="66">
        <v>0</v>
      </c>
      <c r="U77" s="331">
        <v>47</v>
      </c>
      <c r="V77" s="331">
        <v>6</v>
      </c>
      <c r="W77" s="332">
        <v>12</v>
      </c>
      <c r="X77" s="48"/>
      <c r="Y77" s="48">
        <v>958.80000000000007</v>
      </c>
      <c r="Z77" s="68">
        <v>239700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56">
        <f t="shared" si="1"/>
        <v>0</v>
      </c>
      <c r="AJ77" s="254"/>
      <c r="AK77" s="56"/>
      <c r="AL77" s="21"/>
    </row>
    <row r="78" spans="2:38" s="5" customFormat="1" ht="22.5" customHeight="1" x14ac:dyDescent="0.4">
      <c r="B78" s="57" t="s">
        <v>615</v>
      </c>
      <c r="C78" s="58" t="s">
        <v>49</v>
      </c>
      <c r="D78" s="285">
        <v>2</v>
      </c>
      <c r="E78" s="185" t="s">
        <v>619</v>
      </c>
      <c r="F78" s="60"/>
      <c r="G78" s="61"/>
      <c r="H78" s="62"/>
      <c r="I78" s="63">
        <v>8.5</v>
      </c>
      <c r="J78" s="64">
        <v>200</v>
      </c>
      <c r="K78" s="65" t="s">
        <v>618</v>
      </c>
      <c r="L78" s="47" t="s">
        <v>271</v>
      </c>
      <c r="M78" s="48">
        <v>1</v>
      </c>
      <c r="N78" s="66" t="s">
        <v>218</v>
      </c>
      <c r="O78" s="66">
        <v>0</v>
      </c>
      <c r="P78" s="66">
        <v>0</v>
      </c>
      <c r="Q78" s="66" t="s">
        <v>2602</v>
      </c>
      <c r="R78" s="326" t="s">
        <v>272</v>
      </c>
      <c r="S78" s="66">
        <v>0</v>
      </c>
      <c r="T78" s="66">
        <v>0</v>
      </c>
      <c r="U78" s="331">
        <v>47</v>
      </c>
      <c r="V78" s="331">
        <v>2</v>
      </c>
      <c r="W78" s="67">
        <v>2</v>
      </c>
      <c r="X78" s="48"/>
      <c r="Y78" s="48">
        <v>159.80000000000001</v>
      </c>
      <c r="Z78" s="68">
        <v>39950.000000000007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56">
        <f t="shared" si="1"/>
        <v>0</v>
      </c>
      <c r="AJ78" s="254"/>
      <c r="AK78" s="56"/>
      <c r="AL78" s="21"/>
    </row>
    <row r="79" spans="2:38" s="5" customFormat="1" ht="22.5" customHeight="1" x14ac:dyDescent="0.4">
      <c r="B79" s="57" t="s">
        <v>615</v>
      </c>
      <c r="C79" s="58" t="s">
        <v>49</v>
      </c>
      <c r="D79" s="285">
        <v>3</v>
      </c>
      <c r="E79" s="185" t="s">
        <v>620</v>
      </c>
      <c r="F79" s="60"/>
      <c r="G79" s="61"/>
      <c r="H79" s="62"/>
      <c r="I79" s="63">
        <v>9</v>
      </c>
      <c r="J79" s="64">
        <v>200</v>
      </c>
      <c r="K79" s="65" t="s">
        <v>617</v>
      </c>
      <c r="L79" s="47" t="s">
        <v>96</v>
      </c>
      <c r="M79" s="48">
        <v>2</v>
      </c>
      <c r="N79" s="66" t="s">
        <v>218</v>
      </c>
      <c r="O79" s="66">
        <v>0</v>
      </c>
      <c r="P79" s="66">
        <v>0</v>
      </c>
      <c r="Q79" s="326" t="s">
        <v>610</v>
      </c>
      <c r="R79" s="326">
        <v>0</v>
      </c>
      <c r="S79" s="66">
        <v>0</v>
      </c>
      <c r="T79" s="66">
        <v>0</v>
      </c>
      <c r="U79" s="48">
        <v>47</v>
      </c>
      <c r="V79" s="331">
        <v>5</v>
      </c>
      <c r="W79" s="332">
        <v>10</v>
      </c>
      <c r="X79" s="48"/>
      <c r="Y79" s="48">
        <v>846</v>
      </c>
      <c r="Z79" s="68">
        <v>211500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56">
        <f t="shared" si="1"/>
        <v>0</v>
      </c>
      <c r="AJ79" s="254"/>
      <c r="AK79" s="56"/>
      <c r="AL79" s="21"/>
    </row>
    <row r="80" spans="2:38" s="5" customFormat="1" ht="22.5" customHeight="1" x14ac:dyDescent="0.4">
      <c r="B80" s="57" t="s">
        <v>615</v>
      </c>
      <c r="C80" s="58" t="s">
        <v>49</v>
      </c>
      <c r="D80" s="285">
        <v>3</v>
      </c>
      <c r="E80" s="185" t="s">
        <v>620</v>
      </c>
      <c r="F80" s="60"/>
      <c r="G80" s="61"/>
      <c r="H80" s="62"/>
      <c r="I80" s="63">
        <v>9</v>
      </c>
      <c r="J80" s="64">
        <v>200</v>
      </c>
      <c r="K80" s="65" t="s">
        <v>570</v>
      </c>
      <c r="L80" s="47" t="s">
        <v>571</v>
      </c>
      <c r="M80" s="48">
        <v>2</v>
      </c>
      <c r="N80" s="66" t="s">
        <v>118</v>
      </c>
      <c r="O80" s="66">
        <v>0</v>
      </c>
      <c r="P80" s="66" t="s">
        <v>572</v>
      </c>
      <c r="Q80" s="326">
        <v>0</v>
      </c>
      <c r="R80" s="66">
        <v>0</v>
      </c>
      <c r="S80" s="66">
        <v>0</v>
      </c>
      <c r="T80" s="66">
        <v>0</v>
      </c>
      <c r="U80" s="331">
        <v>28</v>
      </c>
      <c r="V80" s="48">
        <v>1</v>
      </c>
      <c r="W80" s="332">
        <v>2</v>
      </c>
      <c r="X80" s="48"/>
      <c r="Y80" s="48">
        <v>100.8</v>
      </c>
      <c r="Z80" s="68">
        <v>25200</v>
      </c>
      <c r="AA80" s="149"/>
      <c r="AB80" s="69"/>
      <c r="AC80" s="69"/>
      <c r="AD80" s="69"/>
      <c r="AE80" s="70"/>
      <c r="AF80" s="71"/>
      <c r="AG80" s="70"/>
      <c r="AH80" s="55">
        <f t="shared" si="0"/>
        <v>0</v>
      </c>
      <c r="AI80" s="56">
        <f t="shared" si="1"/>
        <v>0</v>
      </c>
      <c r="AJ80" s="254"/>
      <c r="AK80" s="56"/>
      <c r="AL80" s="21"/>
    </row>
    <row r="81" spans="2:38" s="5" customFormat="1" ht="22.5" customHeight="1" x14ac:dyDescent="0.4">
      <c r="B81" s="57" t="s">
        <v>615</v>
      </c>
      <c r="C81" s="58" t="s">
        <v>49</v>
      </c>
      <c r="D81" s="285">
        <v>4</v>
      </c>
      <c r="E81" s="185" t="s">
        <v>212</v>
      </c>
      <c r="F81" s="60"/>
      <c r="G81" s="61"/>
      <c r="H81" s="62"/>
      <c r="I81" s="63">
        <v>1</v>
      </c>
      <c r="J81" s="64">
        <v>12</v>
      </c>
      <c r="K81" s="65" t="s">
        <v>570</v>
      </c>
      <c r="L81" s="47" t="s">
        <v>571</v>
      </c>
      <c r="M81" s="48">
        <v>2</v>
      </c>
      <c r="N81" s="66" t="s">
        <v>118</v>
      </c>
      <c r="O81" s="66">
        <v>0</v>
      </c>
      <c r="P81" s="66" t="s">
        <v>572</v>
      </c>
      <c r="Q81" s="326">
        <v>0</v>
      </c>
      <c r="R81" s="66">
        <v>0</v>
      </c>
      <c r="S81" s="66">
        <v>0</v>
      </c>
      <c r="T81" s="66">
        <v>0</v>
      </c>
      <c r="U81" s="331">
        <v>28</v>
      </c>
      <c r="V81" s="331">
        <v>1</v>
      </c>
      <c r="W81" s="67">
        <v>2</v>
      </c>
      <c r="X81" s="48"/>
      <c r="Y81" s="48">
        <v>0.67200000000000004</v>
      </c>
      <c r="Z81" s="68">
        <v>168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56">
        <f t="shared" si="1"/>
        <v>0</v>
      </c>
      <c r="AJ81" s="254"/>
      <c r="AK81" s="56"/>
      <c r="AL81" s="21"/>
    </row>
    <row r="82" spans="2:38" s="5" customFormat="1" ht="22.5" customHeight="1" x14ac:dyDescent="0.4">
      <c r="B82" s="57" t="s">
        <v>615</v>
      </c>
      <c r="C82" s="58" t="s">
        <v>49</v>
      </c>
      <c r="D82" s="285">
        <v>5</v>
      </c>
      <c r="E82" s="186" t="s">
        <v>100</v>
      </c>
      <c r="F82" s="60"/>
      <c r="G82" s="61"/>
      <c r="H82" s="62"/>
      <c r="I82" s="63">
        <v>1</v>
      </c>
      <c r="J82" s="64">
        <v>12</v>
      </c>
      <c r="K82" s="65" t="s">
        <v>621</v>
      </c>
      <c r="L82" s="47" t="s">
        <v>96</v>
      </c>
      <c r="M82" s="48">
        <v>1</v>
      </c>
      <c r="N82" s="66" t="s">
        <v>218</v>
      </c>
      <c r="O82" s="66">
        <v>0</v>
      </c>
      <c r="P82" s="66">
        <v>0</v>
      </c>
      <c r="Q82" s="326" t="s">
        <v>610</v>
      </c>
      <c r="R82" s="326">
        <v>0</v>
      </c>
      <c r="S82" s="66">
        <v>0</v>
      </c>
      <c r="T82" s="66">
        <v>0</v>
      </c>
      <c r="U82" s="48">
        <v>47</v>
      </c>
      <c r="V82" s="331">
        <v>1</v>
      </c>
      <c r="W82" s="332">
        <v>1</v>
      </c>
      <c r="X82" s="48"/>
      <c r="Y82" s="48">
        <v>0.56400000000000006</v>
      </c>
      <c r="Z82" s="68">
        <v>141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56">
        <f t="shared" si="1"/>
        <v>0</v>
      </c>
      <c r="AJ82" s="254"/>
      <c r="AK82" s="56"/>
      <c r="AL82" s="21"/>
    </row>
    <row r="83" spans="2:38" s="5" customFormat="1" ht="22.5" customHeight="1" x14ac:dyDescent="0.4">
      <c r="B83" s="57" t="s">
        <v>615</v>
      </c>
      <c r="C83" s="58" t="s">
        <v>49</v>
      </c>
      <c r="D83" s="285">
        <v>6</v>
      </c>
      <c r="E83" s="186" t="s">
        <v>622</v>
      </c>
      <c r="F83" s="60"/>
      <c r="G83" s="61"/>
      <c r="H83" s="62"/>
      <c r="I83" s="63">
        <v>3</v>
      </c>
      <c r="J83" s="64">
        <v>200</v>
      </c>
      <c r="K83" s="65" t="s">
        <v>621</v>
      </c>
      <c r="L83" s="47" t="s">
        <v>96</v>
      </c>
      <c r="M83" s="48">
        <v>1</v>
      </c>
      <c r="N83" s="66" t="s">
        <v>218</v>
      </c>
      <c r="O83" s="66">
        <v>0</v>
      </c>
      <c r="P83" s="66">
        <v>0</v>
      </c>
      <c r="Q83" s="66" t="s">
        <v>610</v>
      </c>
      <c r="R83" s="66">
        <v>0</v>
      </c>
      <c r="S83" s="66">
        <v>0</v>
      </c>
      <c r="T83" s="66">
        <v>0</v>
      </c>
      <c r="U83" s="48">
        <v>47</v>
      </c>
      <c r="V83" s="331">
        <v>1</v>
      </c>
      <c r="W83" s="332">
        <v>1</v>
      </c>
      <c r="X83" s="48"/>
      <c r="Y83" s="48">
        <v>28.200000000000003</v>
      </c>
      <c r="Z83" s="68">
        <v>7050.0000000000009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56">
        <f t="shared" si="1"/>
        <v>0</v>
      </c>
      <c r="AJ83" s="254"/>
      <c r="AK83" s="56"/>
      <c r="AL83" s="21"/>
    </row>
    <row r="84" spans="2:38" s="5" customFormat="1" ht="22.5" customHeight="1" x14ac:dyDescent="0.4">
      <c r="B84" s="57" t="s">
        <v>615</v>
      </c>
      <c r="C84" s="58" t="s">
        <v>49</v>
      </c>
      <c r="D84" s="285">
        <v>7</v>
      </c>
      <c r="E84" s="186" t="s">
        <v>128</v>
      </c>
      <c r="F84" s="60"/>
      <c r="G84" s="61"/>
      <c r="H84" s="62"/>
      <c r="I84" s="63">
        <v>3</v>
      </c>
      <c r="J84" s="64">
        <v>200</v>
      </c>
      <c r="K84" s="65" t="s">
        <v>621</v>
      </c>
      <c r="L84" s="47" t="s">
        <v>96</v>
      </c>
      <c r="M84" s="48">
        <v>1</v>
      </c>
      <c r="N84" s="66" t="s">
        <v>218</v>
      </c>
      <c r="O84" s="66">
        <v>0</v>
      </c>
      <c r="P84" s="66">
        <v>0</v>
      </c>
      <c r="Q84" s="326" t="s">
        <v>610</v>
      </c>
      <c r="R84" s="326">
        <v>0</v>
      </c>
      <c r="S84" s="66">
        <v>0</v>
      </c>
      <c r="T84" s="66">
        <v>0</v>
      </c>
      <c r="U84" s="48">
        <v>47</v>
      </c>
      <c r="V84" s="331">
        <v>2</v>
      </c>
      <c r="W84" s="332">
        <v>2</v>
      </c>
      <c r="X84" s="48"/>
      <c r="Y84" s="48">
        <v>56.400000000000006</v>
      </c>
      <c r="Z84" s="68">
        <v>14100.000000000002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56">
        <f t="shared" si="1"/>
        <v>0</v>
      </c>
      <c r="AJ84" s="254"/>
      <c r="AK84" s="56"/>
      <c r="AL84" s="21"/>
    </row>
    <row r="85" spans="2:38" s="5" customFormat="1" ht="22.5" customHeight="1" x14ac:dyDescent="0.4">
      <c r="B85" s="57" t="s">
        <v>615</v>
      </c>
      <c r="C85" s="58" t="s">
        <v>49</v>
      </c>
      <c r="D85" s="285">
        <v>8</v>
      </c>
      <c r="E85" s="186" t="s">
        <v>123</v>
      </c>
      <c r="F85" s="60"/>
      <c r="G85" s="61"/>
      <c r="H85" s="62"/>
      <c r="I85" s="63">
        <v>3</v>
      </c>
      <c r="J85" s="64">
        <v>200</v>
      </c>
      <c r="K85" s="65" t="s">
        <v>621</v>
      </c>
      <c r="L85" s="47" t="s">
        <v>96</v>
      </c>
      <c r="M85" s="48">
        <v>1</v>
      </c>
      <c r="N85" s="66" t="s">
        <v>218</v>
      </c>
      <c r="O85" s="66">
        <v>0</v>
      </c>
      <c r="P85" s="66">
        <v>0</v>
      </c>
      <c r="Q85" s="326" t="s">
        <v>610</v>
      </c>
      <c r="R85" s="66">
        <v>0</v>
      </c>
      <c r="S85" s="66">
        <v>0</v>
      </c>
      <c r="T85" s="66">
        <v>0</v>
      </c>
      <c r="U85" s="48">
        <v>47</v>
      </c>
      <c r="V85" s="48">
        <v>2</v>
      </c>
      <c r="W85" s="332">
        <v>2</v>
      </c>
      <c r="X85" s="48"/>
      <c r="Y85" s="48">
        <v>56.400000000000006</v>
      </c>
      <c r="Z85" s="68">
        <v>14100.000000000002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56">
        <f t="shared" si="1"/>
        <v>0</v>
      </c>
      <c r="AJ85" s="254"/>
      <c r="AK85" s="56"/>
      <c r="AL85" s="21"/>
    </row>
    <row r="86" spans="2:38" s="5" customFormat="1" ht="22.5" customHeight="1" x14ac:dyDescent="0.4">
      <c r="B86" s="57" t="s">
        <v>615</v>
      </c>
      <c r="C86" s="58" t="s">
        <v>49</v>
      </c>
      <c r="D86" s="285">
        <v>9</v>
      </c>
      <c r="E86" s="186" t="s">
        <v>623</v>
      </c>
      <c r="F86" s="60"/>
      <c r="G86" s="61"/>
      <c r="H86" s="62"/>
      <c r="I86" s="63">
        <v>9</v>
      </c>
      <c r="J86" s="64">
        <v>245</v>
      </c>
      <c r="K86" s="65" t="s">
        <v>621</v>
      </c>
      <c r="L86" s="47" t="s">
        <v>96</v>
      </c>
      <c r="M86" s="48">
        <v>1</v>
      </c>
      <c r="N86" s="66" t="s">
        <v>218</v>
      </c>
      <c r="O86" s="66">
        <v>0</v>
      </c>
      <c r="P86" s="66">
        <v>0</v>
      </c>
      <c r="Q86" s="66" t="s">
        <v>610</v>
      </c>
      <c r="R86" s="66">
        <v>0</v>
      </c>
      <c r="S86" s="66">
        <v>0</v>
      </c>
      <c r="T86" s="66">
        <v>0</v>
      </c>
      <c r="U86" s="48">
        <v>47</v>
      </c>
      <c r="V86" s="331">
        <v>4</v>
      </c>
      <c r="W86" s="332">
        <v>4</v>
      </c>
      <c r="X86" s="48"/>
      <c r="Y86" s="48">
        <v>414.53999999999996</v>
      </c>
      <c r="Z86" s="68">
        <v>103635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56">
        <f t="shared" si="1"/>
        <v>0</v>
      </c>
      <c r="AJ86" s="254"/>
      <c r="AK86" s="56"/>
      <c r="AL86" s="21"/>
    </row>
    <row r="87" spans="2:38" s="5" customFormat="1" ht="22.5" customHeight="1" x14ac:dyDescent="0.4">
      <c r="B87" s="57" t="s">
        <v>615</v>
      </c>
      <c r="C87" s="58" t="s">
        <v>49</v>
      </c>
      <c r="D87" s="285">
        <v>10</v>
      </c>
      <c r="E87" s="186" t="s">
        <v>165</v>
      </c>
      <c r="F87" s="60"/>
      <c r="G87" s="61"/>
      <c r="H87" s="62"/>
      <c r="I87" s="63">
        <v>3</v>
      </c>
      <c r="J87" s="64">
        <v>200</v>
      </c>
      <c r="K87" s="65" t="s">
        <v>617</v>
      </c>
      <c r="L87" s="47" t="s">
        <v>96</v>
      </c>
      <c r="M87" s="48">
        <v>2</v>
      </c>
      <c r="N87" s="66" t="s">
        <v>218</v>
      </c>
      <c r="O87" s="66">
        <v>0</v>
      </c>
      <c r="P87" s="66">
        <v>0</v>
      </c>
      <c r="Q87" s="326" t="s">
        <v>610</v>
      </c>
      <c r="R87" s="326">
        <v>0</v>
      </c>
      <c r="S87" s="66">
        <v>0</v>
      </c>
      <c r="T87" s="66">
        <v>0</v>
      </c>
      <c r="U87" s="48">
        <v>47</v>
      </c>
      <c r="V87" s="331">
        <v>4</v>
      </c>
      <c r="W87" s="332">
        <v>8</v>
      </c>
      <c r="X87" s="48"/>
      <c r="Y87" s="48">
        <v>225.60000000000002</v>
      </c>
      <c r="Z87" s="68">
        <v>56400.000000000007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56">
        <f t="shared" si="1"/>
        <v>0</v>
      </c>
      <c r="AJ87" s="254"/>
      <c r="AK87" s="56"/>
      <c r="AL87" s="21"/>
    </row>
    <row r="88" spans="2:38" s="5" customFormat="1" ht="22.5" customHeight="1" x14ac:dyDescent="0.4">
      <c r="B88" s="57" t="s">
        <v>615</v>
      </c>
      <c r="C88" s="58" t="s">
        <v>49</v>
      </c>
      <c r="D88" s="285">
        <v>10</v>
      </c>
      <c r="E88" s="186" t="s">
        <v>165</v>
      </c>
      <c r="F88" s="60"/>
      <c r="G88" s="61"/>
      <c r="H88" s="62"/>
      <c r="I88" s="63">
        <v>3</v>
      </c>
      <c r="J88" s="64">
        <v>200</v>
      </c>
      <c r="K88" s="65" t="s">
        <v>624</v>
      </c>
      <c r="L88" s="47" t="s">
        <v>96</v>
      </c>
      <c r="M88" s="48">
        <v>3</v>
      </c>
      <c r="N88" s="66" t="s">
        <v>218</v>
      </c>
      <c r="O88" s="66">
        <v>0</v>
      </c>
      <c r="P88" s="66">
        <v>0</v>
      </c>
      <c r="Q88" s="326" t="s">
        <v>610</v>
      </c>
      <c r="R88" s="66">
        <v>0</v>
      </c>
      <c r="S88" s="66">
        <v>0</v>
      </c>
      <c r="T88" s="66">
        <v>0</v>
      </c>
      <c r="U88" s="48">
        <v>47</v>
      </c>
      <c r="V88" s="331">
        <v>2</v>
      </c>
      <c r="W88" s="332">
        <v>6</v>
      </c>
      <c r="X88" s="48"/>
      <c r="Y88" s="48">
        <v>169.20000000000002</v>
      </c>
      <c r="Z88" s="68">
        <v>42300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56">
        <f t="shared" si="1"/>
        <v>0</v>
      </c>
      <c r="AJ88" s="254"/>
      <c r="AK88" s="56"/>
      <c r="AL88" s="21"/>
    </row>
    <row r="89" spans="2:38" s="5" customFormat="1" ht="22.5" customHeight="1" x14ac:dyDescent="0.4">
      <c r="B89" s="57" t="s">
        <v>615</v>
      </c>
      <c r="C89" s="58" t="s">
        <v>49</v>
      </c>
      <c r="D89" s="285">
        <v>10</v>
      </c>
      <c r="E89" s="186" t="s">
        <v>165</v>
      </c>
      <c r="F89" s="60"/>
      <c r="G89" s="61"/>
      <c r="H89" s="62"/>
      <c r="I89" s="63">
        <v>3</v>
      </c>
      <c r="J89" s="64">
        <v>200</v>
      </c>
      <c r="K89" s="65" t="s">
        <v>618</v>
      </c>
      <c r="L89" s="47" t="s">
        <v>271</v>
      </c>
      <c r="M89" s="48">
        <v>1</v>
      </c>
      <c r="N89" s="66" t="s">
        <v>218</v>
      </c>
      <c r="O89" s="66">
        <v>0</v>
      </c>
      <c r="P89" s="66">
        <v>0</v>
      </c>
      <c r="Q89" s="326" t="s">
        <v>2602</v>
      </c>
      <c r="R89" s="326" t="s">
        <v>272</v>
      </c>
      <c r="S89" s="66">
        <v>0</v>
      </c>
      <c r="T89" s="66">
        <v>0</v>
      </c>
      <c r="U89" s="48">
        <v>47</v>
      </c>
      <c r="V89" s="48">
        <v>2</v>
      </c>
      <c r="W89" s="67">
        <v>2</v>
      </c>
      <c r="X89" s="48"/>
      <c r="Y89" s="48">
        <v>56.400000000000006</v>
      </c>
      <c r="Z89" s="68">
        <v>14100.000000000002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56">
        <f t="shared" si="1"/>
        <v>0</v>
      </c>
      <c r="AJ89" s="254"/>
      <c r="AK89" s="56"/>
      <c r="AL89" s="21"/>
    </row>
    <row r="90" spans="2:38" s="5" customFormat="1" ht="22.5" customHeight="1" x14ac:dyDescent="0.4">
      <c r="B90" s="57" t="s">
        <v>615</v>
      </c>
      <c r="C90" s="58" t="s">
        <v>49</v>
      </c>
      <c r="D90" s="285">
        <v>11</v>
      </c>
      <c r="E90" s="186" t="s">
        <v>625</v>
      </c>
      <c r="F90" s="60"/>
      <c r="G90" s="61"/>
      <c r="H90" s="62"/>
      <c r="I90" s="63">
        <v>3</v>
      </c>
      <c r="J90" s="64">
        <v>200</v>
      </c>
      <c r="K90" s="65" t="s">
        <v>617</v>
      </c>
      <c r="L90" s="47" t="s">
        <v>96</v>
      </c>
      <c r="M90" s="48">
        <v>2</v>
      </c>
      <c r="N90" s="66" t="s">
        <v>218</v>
      </c>
      <c r="O90" s="66">
        <v>0</v>
      </c>
      <c r="P90" s="66">
        <v>0</v>
      </c>
      <c r="Q90" s="326" t="s">
        <v>610</v>
      </c>
      <c r="R90" s="326">
        <v>0</v>
      </c>
      <c r="S90" s="326">
        <v>0</v>
      </c>
      <c r="T90" s="66">
        <v>0</v>
      </c>
      <c r="U90" s="48">
        <v>47</v>
      </c>
      <c r="V90" s="331">
        <v>5</v>
      </c>
      <c r="W90" s="332">
        <v>10</v>
      </c>
      <c r="X90" s="48"/>
      <c r="Y90" s="48">
        <v>282</v>
      </c>
      <c r="Z90" s="68">
        <v>70500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56">
        <f t="shared" si="1"/>
        <v>0</v>
      </c>
      <c r="AJ90" s="254"/>
      <c r="AK90" s="56"/>
      <c r="AL90" s="21"/>
    </row>
    <row r="91" spans="2:38" s="5" customFormat="1" ht="22.5" customHeight="1" x14ac:dyDescent="0.4">
      <c r="B91" s="57" t="s">
        <v>615</v>
      </c>
      <c r="C91" s="58" t="s">
        <v>49</v>
      </c>
      <c r="D91" s="285">
        <v>11</v>
      </c>
      <c r="E91" s="186" t="s">
        <v>625</v>
      </c>
      <c r="F91" s="60"/>
      <c r="G91" s="61"/>
      <c r="H91" s="62"/>
      <c r="I91" s="63">
        <v>3</v>
      </c>
      <c r="J91" s="64">
        <v>200</v>
      </c>
      <c r="K91" s="65" t="s">
        <v>624</v>
      </c>
      <c r="L91" s="47" t="s">
        <v>96</v>
      </c>
      <c r="M91" s="48">
        <v>3</v>
      </c>
      <c r="N91" s="66" t="s">
        <v>218</v>
      </c>
      <c r="O91" s="66">
        <v>0</v>
      </c>
      <c r="P91" s="66">
        <v>0</v>
      </c>
      <c r="Q91" s="326" t="s">
        <v>610</v>
      </c>
      <c r="R91" s="66">
        <v>0</v>
      </c>
      <c r="S91" s="66">
        <v>0</v>
      </c>
      <c r="T91" s="66">
        <v>0</v>
      </c>
      <c r="U91" s="48">
        <v>47</v>
      </c>
      <c r="V91" s="331">
        <v>1</v>
      </c>
      <c r="W91" s="332">
        <v>3</v>
      </c>
      <c r="X91" s="48"/>
      <c r="Y91" s="48">
        <v>84.600000000000009</v>
      </c>
      <c r="Z91" s="68">
        <v>21150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56">
        <f t="shared" si="1"/>
        <v>0</v>
      </c>
      <c r="AJ91" s="254"/>
      <c r="AK91" s="56"/>
      <c r="AL91" s="21"/>
    </row>
    <row r="92" spans="2:38" s="5" customFormat="1" ht="22.5" customHeight="1" x14ac:dyDescent="0.4">
      <c r="B92" s="57" t="s">
        <v>615</v>
      </c>
      <c r="C92" s="58" t="s">
        <v>49</v>
      </c>
      <c r="D92" s="285">
        <v>11</v>
      </c>
      <c r="E92" s="186" t="s">
        <v>625</v>
      </c>
      <c r="F92" s="60"/>
      <c r="G92" s="61"/>
      <c r="H92" s="62"/>
      <c r="I92" s="63">
        <v>3</v>
      </c>
      <c r="J92" s="64">
        <v>200</v>
      </c>
      <c r="K92" s="65" t="s">
        <v>618</v>
      </c>
      <c r="L92" s="47" t="s">
        <v>271</v>
      </c>
      <c r="M92" s="48">
        <v>1</v>
      </c>
      <c r="N92" s="66" t="s">
        <v>218</v>
      </c>
      <c r="O92" s="66">
        <v>0</v>
      </c>
      <c r="P92" s="66">
        <v>0</v>
      </c>
      <c r="Q92" s="326" t="s">
        <v>2602</v>
      </c>
      <c r="R92" s="66" t="s">
        <v>272</v>
      </c>
      <c r="S92" s="66">
        <v>0</v>
      </c>
      <c r="T92" s="66">
        <v>0</v>
      </c>
      <c r="U92" s="331">
        <v>47</v>
      </c>
      <c r="V92" s="331">
        <v>2</v>
      </c>
      <c r="W92" s="332">
        <v>2</v>
      </c>
      <c r="X92" s="48"/>
      <c r="Y92" s="48">
        <v>56.400000000000006</v>
      </c>
      <c r="Z92" s="68">
        <v>14100.000000000002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56">
        <f t="shared" si="1"/>
        <v>0</v>
      </c>
      <c r="AJ92" s="254"/>
      <c r="AK92" s="56"/>
      <c r="AL92" s="21"/>
    </row>
    <row r="93" spans="2:38" s="5" customFormat="1" ht="22.5" customHeight="1" x14ac:dyDescent="0.4">
      <c r="B93" s="57" t="s">
        <v>615</v>
      </c>
      <c r="C93" s="58" t="s">
        <v>49</v>
      </c>
      <c r="D93" s="285">
        <v>12</v>
      </c>
      <c r="E93" s="186" t="s">
        <v>626</v>
      </c>
      <c r="F93" s="60"/>
      <c r="G93" s="61"/>
      <c r="H93" s="62"/>
      <c r="I93" s="63">
        <v>3</v>
      </c>
      <c r="J93" s="64">
        <v>200</v>
      </c>
      <c r="K93" s="65" t="s">
        <v>617</v>
      </c>
      <c r="L93" s="47" t="s">
        <v>96</v>
      </c>
      <c r="M93" s="48">
        <v>2</v>
      </c>
      <c r="N93" s="66" t="s">
        <v>218</v>
      </c>
      <c r="O93" s="66">
        <v>0</v>
      </c>
      <c r="P93" s="66">
        <v>0</v>
      </c>
      <c r="Q93" s="326" t="s">
        <v>610</v>
      </c>
      <c r="R93" s="66">
        <v>0</v>
      </c>
      <c r="S93" s="66">
        <v>0</v>
      </c>
      <c r="T93" s="66">
        <v>0</v>
      </c>
      <c r="U93" s="48">
        <v>47</v>
      </c>
      <c r="V93" s="48">
        <v>6</v>
      </c>
      <c r="W93" s="67">
        <v>12</v>
      </c>
      <c r="X93" s="48"/>
      <c r="Y93" s="48">
        <v>338.40000000000003</v>
      </c>
      <c r="Z93" s="68">
        <v>84600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56">
        <f t="shared" si="1"/>
        <v>0</v>
      </c>
      <c r="AJ93" s="254"/>
      <c r="AK93" s="56"/>
      <c r="AL93" s="21"/>
    </row>
    <row r="94" spans="2:38" s="5" customFormat="1" ht="22.5" customHeight="1" x14ac:dyDescent="0.4">
      <c r="B94" s="57" t="s">
        <v>615</v>
      </c>
      <c r="C94" s="58" t="s">
        <v>49</v>
      </c>
      <c r="D94" s="285">
        <v>12</v>
      </c>
      <c r="E94" s="186" t="s">
        <v>626</v>
      </c>
      <c r="F94" s="60"/>
      <c r="G94" s="61"/>
      <c r="H94" s="62"/>
      <c r="I94" s="63">
        <v>3</v>
      </c>
      <c r="J94" s="64">
        <v>200</v>
      </c>
      <c r="K94" s="65" t="s">
        <v>618</v>
      </c>
      <c r="L94" s="47" t="s">
        <v>271</v>
      </c>
      <c r="M94" s="48">
        <v>1</v>
      </c>
      <c r="N94" s="66" t="s">
        <v>218</v>
      </c>
      <c r="O94" s="66">
        <v>0</v>
      </c>
      <c r="P94" s="66">
        <v>0</v>
      </c>
      <c r="Q94" s="326" t="s">
        <v>2602</v>
      </c>
      <c r="R94" s="326" t="s">
        <v>272</v>
      </c>
      <c r="S94" s="66">
        <v>0</v>
      </c>
      <c r="T94" s="66">
        <v>0</v>
      </c>
      <c r="U94" s="48">
        <v>47</v>
      </c>
      <c r="V94" s="48">
        <v>2</v>
      </c>
      <c r="W94" s="67">
        <v>2</v>
      </c>
      <c r="X94" s="48"/>
      <c r="Y94" s="48">
        <v>56.400000000000006</v>
      </c>
      <c r="Z94" s="68">
        <v>14100.000000000002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56">
        <f t="shared" si="1"/>
        <v>0</v>
      </c>
      <c r="AJ94" s="254"/>
      <c r="AK94" s="56"/>
      <c r="AL94" s="21"/>
    </row>
    <row r="95" spans="2:38" s="5" customFormat="1" ht="22.5" customHeight="1" x14ac:dyDescent="0.4">
      <c r="B95" s="57" t="s">
        <v>615</v>
      </c>
      <c r="C95" s="58" t="s">
        <v>49</v>
      </c>
      <c r="D95" s="285">
        <v>13</v>
      </c>
      <c r="E95" s="186" t="s">
        <v>214</v>
      </c>
      <c r="F95" s="60"/>
      <c r="G95" s="61"/>
      <c r="H95" s="62"/>
      <c r="I95" s="63">
        <v>1</v>
      </c>
      <c r="J95" s="64">
        <v>12</v>
      </c>
      <c r="K95" s="65" t="s">
        <v>564</v>
      </c>
      <c r="L95" s="47" t="s">
        <v>565</v>
      </c>
      <c r="M95" s="48">
        <v>1</v>
      </c>
      <c r="N95" s="66" t="s">
        <v>566</v>
      </c>
      <c r="O95" s="66">
        <v>0</v>
      </c>
      <c r="P95" s="66">
        <v>0</v>
      </c>
      <c r="Q95" s="326">
        <v>0</v>
      </c>
      <c r="R95" s="66">
        <v>0</v>
      </c>
      <c r="S95" s="326">
        <v>0</v>
      </c>
      <c r="T95" s="66">
        <v>0</v>
      </c>
      <c r="U95" s="331">
        <v>54</v>
      </c>
      <c r="V95" s="331">
        <v>1</v>
      </c>
      <c r="W95" s="332">
        <v>1</v>
      </c>
      <c r="X95" s="48" t="s">
        <v>2047</v>
      </c>
      <c r="Y95" s="48">
        <v>0.64800000000000002</v>
      </c>
      <c r="Z95" s="68">
        <v>162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56">
        <f t="shared" si="1"/>
        <v>0</v>
      </c>
      <c r="AJ95" s="254"/>
      <c r="AK95" s="56"/>
      <c r="AL95" s="21"/>
    </row>
    <row r="96" spans="2:38" s="5" customFormat="1" ht="22.5" customHeight="1" x14ac:dyDescent="0.4">
      <c r="B96" s="57" t="s">
        <v>615</v>
      </c>
      <c r="C96" s="58" t="s">
        <v>49</v>
      </c>
      <c r="D96" s="285">
        <v>14</v>
      </c>
      <c r="E96" s="186" t="s">
        <v>627</v>
      </c>
      <c r="F96" s="60"/>
      <c r="G96" s="61"/>
      <c r="H96" s="62"/>
      <c r="I96" s="63">
        <v>3</v>
      </c>
      <c r="J96" s="64">
        <v>200</v>
      </c>
      <c r="K96" s="65" t="s">
        <v>617</v>
      </c>
      <c r="L96" s="47" t="s">
        <v>96</v>
      </c>
      <c r="M96" s="48">
        <v>2</v>
      </c>
      <c r="N96" s="66" t="s">
        <v>218</v>
      </c>
      <c r="O96" s="66">
        <v>0</v>
      </c>
      <c r="P96" s="66">
        <v>0</v>
      </c>
      <c r="Q96" s="326" t="s">
        <v>610</v>
      </c>
      <c r="R96" s="66">
        <v>0</v>
      </c>
      <c r="S96" s="66">
        <v>0</v>
      </c>
      <c r="T96" s="66">
        <v>0</v>
      </c>
      <c r="U96" s="331">
        <v>47</v>
      </c>
      <c r="V96" s="331">
        <v>6</v>
      </c>
      <c r="W96" s="332">
        <v>12</v>
      </c>
      <c r="X96" s="48"/>
      <c r="Y96" s="48">
        <v>338.40000000000003</v>
      </c>
      <c r="Z96" s="68">
        <v>84600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56">
        <f t="shared" si="1"/>
        <v>0</v>
      </c>
      <c r="AJ96" s="254"/>
      <c r="AK96" s="56"/>
      <c r="AL96" s="21"/>
    </row>
    <row r="97" spans="2:38" s="5" customFormat="1" ht="22.5" customHeight="1" x14ac:dyDescent="0.4">
      <c r="B97" s="57" t="s">
        <v>615</v>
      </c>
      <c r="C97" s="58" t="s">
        <v>49</v>
      </c>
      <c r="D97" s="285">
        <v>14</v>
      </c>
      <c r="E97" s="186" t="s">
        <v>627</v>
      </c>
      <c r="F97" s="60"/>
      <c r="G97" s="61"/>
      <c r="H97" s="62"/>
      <c r="I97" s="63">
        <v>3</v>
      </c>
      <c r="J97" s="64">
        <v>200</v>
      </c>
      <c r="K97" s="65" t="s">
        <v>618</v>
      </c>
      <c r="L97" s="47" t="s">
        <v>271</v>
      </c>
      <c r="M97" s="48">
        <v>1</v>
      </c>
      <c r="N97" s="66" t="s">
        <v>218</v>
      </c>
      <c r="O97" s="66">
        <v>0</v>
      </c>
      <c r="P97" s="66">
        <v>0</v>
      </c>
      <c r="Q97" s="66" t="s">
        <v>2602</v>
      </c>
      <c r="R97" s="326" t="s">
        <v>272</v>
      </c>
      <c r="S97" s="66">
        <v>0</v>
      </c>
      <c r="T97" s="66">
        <v>0</v>
      </c>
      <c r="U97" s="331">
        <v>47</v>
      </c>
      <c r="V97" s="48">
        <v>2</v>
      </c>
      <c r="W97" s="67">
        <v>2</v>
      </c>
      <c r="X97" s="48"/>
      <c r="Y97" s="48">
        <v>56.400000000000006</v>
      </c>
      <c r="Z97" s="68">
        <v>14100.000000000002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56">
        <f t="shared" si="1"/>
        <v>0</v>
      </c>
      <c r="AJ97" s="254"/>
      <c r="AK97" s="56"/>
      <c r="AL97" s="21"/>
    </row>
    <row r="98" spans="2:38" s="5" customFormat="1" ht="22.5" customHeight="1" x14ac:dyDescent="0.4">
      <c r="B98" s="57" t="s">
        <v>615</v>
      </c>
      <c r="C98" s="58" t="s">
        <v>49</v>
      </c>
      <c r="D98" s="285">
        <v>15</v>
      </c>
      <c r="E98" s="186" t="s">
        <v>597</v>
      </c>
      <c r="F98" s="60"/>
      <c r="G98" s="61"/>
      <c r="H98" s="62"/>
      <c r="I98" s="63">
        <v>9</v>
      </c>
      <c r="J98" s="64">
        <v>245</v>
      </c>
      <c r="K98" s="65" t="s">
        <v>628</v>
      </c>
      <c r="L98" s="47" t="s">
        <v>96</v>
      </c>
      <c r="M98" s="48">
        <v>1</v>
      </c>
      <c r="N98" s="66" t="s">
        <v>218</v>
      </c>
      <c r="O98" s="66">
        <v>0</v>
      </c>
      <c r="P98" s="66">
        <v>0</v>
      </c>
      <c r="Q98" s="326">
        <v>0</v>
      </c>
      <c r="R98" s="326">
        <v>0</v>
      </c>
      <c r="S98" s="66">
        <v>0</v>
      </c>
      <c r="T98" s="66">
        <v>0</v>
      </c>
      <c r="U98" s="48">
        <v>47</v>
      </c>
      <c r="V98" s="331">
        <v>8</v>
      </c>
      <c r="W98" s="332">
        <v>8</v>
      </c>
      <c r="X98" s="48"/>
      <c r="Y98" s="48">
        <v>829.07999999999993</v>
      </c>
      <c r="Z98" s="68">
        <v>207270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56">
        <f t="shared" si="1"/>
        <v>0</v>
      </c>
      <c r="AJ98" s="254"/>
      <c r="AK98" s="56"/>
      <c r="AL98" s="21"/>
    </row>
    <row r="99" spans="2:38" s="5" customFormat="1" ht="22.5" customHeight="1" x14ac:dyDescent="0.4">
      <c r="B99" s="57" t="s">
        <v>615</v>
      </c>
      <c r="C99" s="58" t="s">
        <v>49</v>
      </c>
      <c r="D99" s="285">
        <v>15</v>
      </c>
      <c r="E99" s="186" t="s">
        <v>597</v>
      </c>
      <c r="F99" s="60"/>
      <c r="G99" s="61"/>
      <c r="H99" s="62"/>
      <c r="I99" s="63">
        <v>9</v>
      </c>
      <c r="J99" s="64">
        <v>245</v>
      </c>
      <c r="K99" s="65" t="s">
        <v>570</v>
      </c>
      <c r="L99" s="47" t="s">
        <v>571</v>
      </c>
      <c r="M99" s="48">
        <v>2</v>
      </c>
      <c r="N99" s="66" t="s">
        <v>118</v>
      </c>
      <c r="O99" s="66">
        <v>0</v>
      </c>
      <c r="P99" s="66" t="s">
        <v>572</v>
      </c>
      <c r="Q99" s="326">
        <v>0</v>
      </c>
      <c r="R99" s="66">
        <v>0</v>
      </c>
      <c r="S99" s="66">
        <v>0</v>
      </c>
      <c r="T99" s="66">
        <v>0</v>
      </c>
      <c r="U99" s="331">
        <v>28</v>
      </c>
      <c r="V99" s="48">
        <v>2</v>
      </c>
      <c r="W99" s="332">
        <v>4</v>
      </c>
      <c r="X99" s="48"/>
      <c r="Y99" s="48">
        <v>246.96</v>
      </c>
      <c r="Z99" s="68">
        <v>61740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56">
        <f t="shared" si="1"/>
        <v>0</v>
      </c>
      <c r="AJ99" s="254"/>
      <c r="AK99" s="56"/>
      <c r="AL99" s="21"/>
    </row>
    <row r="100" spans="2:38" s="5" customFormat="1" ht="22.5" customHeight="1" x14ac:dyDescent="0.4">
      <c r="B100" s="57" t="s">
        <v>615</v>
      </c>
      <c r="C100" s="58" t="s">
        <v>49</v>
      </c>
      <c r="D100" s="285">
        <v>15</v>
      </c>
      <c r="E100" s="186" t="s">
        <v>597</v>
      </c>
      <c r="F100" s="60"/>
      <c r="G100" s="61"/>
      <c r="H100" s="62"/>
      <c r="I100" s="63">
        <v>24</v>
      </c>
      <c r="J100" s="64">
        <v>365</v>
      </c>
      <c r="K100" s="65" t="s">
        <v>590</v>
      </c>
      <c r="L100" s="47" t="s">
        <v>90</v>
      </c>
      <c r="M100" s="48">
        <v>1</v>
      </c>
      <c r="N100" s="66" t="s">
        <v>343</v>
      </c>
      <c r="O100" s="66">
        <v>0</v>
      </c>
      <c r="P100" s="66">
        <v>0</v>
      </c>
      <c r="Q100" s="326" t="s">
        <v>580</v>
      </c>
      <c r="R100" s="326" t="s">
        <v>581</v>
      </c>
      <c r="S100" s="326" t="s">
        <v>450</v>
      </c>
      <c r="T100" s="66">
        <v>0</v>
      </c>
      <c r="U100" s="331">
        <v>13</v>
      </c>
      <c r="V100" s="48">
        <v>2</v>
      </c>
      <c r="W100" s="67">
        <v>2</v>
      </c>
      <c r="X100" s="48"/>
      <c r="Y100" s="48">
        <v>227.76</v>
      </c>
      <c r="Z100" s="68">
        <v>56940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56">
        <f t="shared" si="1"/>
        <v>0</v>
      </c>
      <c r="AJ100" s="264" t="s">
        <v>175</v>
      </c>
      <c r="AK100" s="82" t="s">
        <v>175</v>
      </c>
      <c r="AL100" s="21"/>
    </row>
    <row r="101" spans="2:38" s="5" customFormat="1" ht="22.5" customHeight="1" x14ac:dyDescent="0.4">
      <c r="B101" s="57" t="s">
        <v>615</v>
      </c>
      <c r="C101" s="58" t="s">
        <v>49</v>
      </c>
      <c r="D101" s="285">
        <v>16</v>
      </c>
      <c r="E101" s="186" t="s">
        <v>629</v>
      </c>
      <c r="F101" s="60"/>
      <c r="G101" s="61"/>
      <c r="H101" s="62"/>
      <c r="I101" s="63">
        <v>1</v>
      </c>
      <c r="J101" s="64">
        <v>200</v>
      </c>
      <c r="K101" s="65" t="s">
        <v>584</v>
      </c>
      <c r="L101" s="47" t="s">
        <v>96</v>
      </c>
      <c r="M101" s="48">
        <v>2</v>
      </c>
      <c r="N101" s="66" t="s">
        <v>149</v>
      </c>
      <c r="O101" s="66">
        <v>0</v>
      </c>
      <c r="P101" s="66">
        <v>0</v>
      </c>
      <c r="Q101" s="326">
        <v>0</v>
      </c>
      <c r="R101" s="66">
        <v>0</v>
      </c>
      <c r="S101" s="66">
        <v>0</v>
      </c>
      <c r="T101" s="66">
        <v>0</v>
      </c>
      <c r="U101" s="48">
        <v>47</v>
      </c>
      <c r="V101" s="331">
        <v>6</v>
      </c>
      <c r="W101" s="332">
        <v>12</v>
      </c>
      <c r="X101" s="48"/>
      <c r="Y101" s="48">
        <v>112.80000000000001</v>
      </c>
      <c r="Z101" s="68">
        <v>28200.000000000004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56">
        <f t="shared" si="1"/>
        <v>0</v>
      </c>
      <c r="AJ101" s="254"/>
      <c r="AK101" s="56"/>
      <c r="AL101" s="21"/>
    </row>
    <row r="102" spans="2:38" s="5" customFormat="1" ht="22.5" customHeight="1" x14ac:dyDescent="0.4">
      <c r="B102" s="57" t="s">
        <v>615</v>
      </c>
      <c r="C102" s="58" t="s">
        <v>49</v>
      </c>
      <c r="D102" s="285">
        <v>16</v>
      </c>
      <c r="E102" s="186" t="s">
        <v>629</v>
      </c>
      <c r="F102" s="60"/>
      <c r="G102" s="61"/>
      <c r="H102" s="62"/>
      <c r="I102" s="63">
        <v>1</v>
      </c>
      <c r="J102" s="64">
        <v>200</v>
      </c>
      <c r="K102" s="65" t="s">
        <v>630</v>
      </c>
      <c r="L102" s="47" t="s">
        <v>271</v>
      </c>
      <c r="M102" s="48">
        <v>1</v>
      </c>
      <c r="N102" s="66" t="s">
        <v>149</v>
      </c>
      <c r="O102" s="66">
        <v>0</v>
      </c>
      <c r="P102" s="66">
        <v>0</v>
      </c>
      <c r="Q102" s="326">
        <v>0</v>
      </c>
      <c r="R102" s="326" t="s">
        <v>272</v>
      </c>
      <c r="S102" s="66">
        <v>0</v>
      </c>
      <c r="T102" s="66">
        <v>0</v>
      </c>
      <c r="U102" s="48">
        <v>47</v>
      </c>
      <c r="V102" s="331">
        <v>2</v>
      </c>
      <c r="W102" s="332">
        <v>2</v>
      </c>
      <c r="X102" s="48"/>
      <c r="Y102" s="48">
        <v>18.8</v>
      </c>
      <c r="Z102" s="68">
        <v>4700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56">
        <f t="shared" si="1"/>
        <v>0</v>
      </c>
      <c r="AJ102" s="254"/>
      <c r="AK102" s="56"/>
      <c r="AL102" s="21"/>
    </row>
    <row r="103" spans="2:38" s="5" customFormat="1" ht="22.5" customHeight="1" x14ac:dyDescent="0.4">
      <c r="B103" s="57" t="s">
        <v>615</v>
      </c>
      <c r="C103" s="58" t="s">
        <v>49</v>
      </c>
      <c r="D103" s="285">
        <v>17</v>
      </c>
      <c r="E103" s="186" t="s">
        <v>603</v>
      </c>
      <c r="F103" s="60"/>
      <c r="G103" s="61"/>
      <c r="H103" s="62"/>
      <c r="I103" s="63">
        <v>9</v>
      </c>
      <c r="J103" s="64">
        <v>245</v>
      </c>
      <c r="K103" s="65" t="s">
        <v>628</v>
      </c>
      <c r="L103" s="47" t="s">
        <v>96</v>
      </c>
      <c r="M103" s="48">
        <v>1</v>
      </c>
      <c r="N103" s="66" t="s">
        <v>218</v>
      </c>
      <c r="O103" s="66">
        <v>0</v>
      </c>
      <c r="P103" s="66">
        <v>0</v>
      </c>
      <c r="Q103" s="326">
        <v>0</v>
      </c>
      <c r="R103" s="66">
        <v>0</v>
      </c>
      <c r="S103" s="66">
        <v>0</v>
      </c>
      <c r="T103" s="66">
        <v>0</v>
      </c>
      <c r="U103" s="331">
        <v>47</v>
      </c>
      <c r="V103" s="48">
        <v>2</v>
      </c>
      <c r="W103" s="67">
        <v>2</v>
      </c>
      <c r="X103" s="48"/>
      <c r="Y103" s="48">
        <v>207.26999999999998</v>
      </c>
      <c r="Z103" s="68">
        <v>51817.5</v>
      </c>
      <c r="AA103" s="149"/>
      <c r="AB103" s="69"/>
      <c r="AC103" s="69"/>
      <c r="AD103" s="69"/>
      <c r="AE103" s="70"/>
      <c r="AF103" s="71"/>
      <c r="AG103" s="70"/>
      <c r="AH103" s="55">
        <f t="shared" si="0"/>
        <v>0</v>
      </c>
      <c r="AI103" s="56">
        <f t="shared" si="1"/>
        <v>0</v>
      </c>
      <c r="AJ103" s="254"/>
      <c r="AK103" s="56"/>
      <c r="AL103" s="21"/>
    </row>
    <row r="104" spans="2:38" s="5" customFormat="1" ht="22.5" customHeight="1" x14ac:dyDescent="0.4">
      <c r="B104" s="57" t="s">
        <v>615</v>
      </c>
      <c r="C104" s="58" t="s">
        <v>49</v>
      </c>
      <c r="D104" s="285">
        <v>18</v>
      </c>
      <c r="E104" s="186" t="s">
        <v>631</v>
      </c>
      <c r="F104" s="60"/>
      <c r="G104" s="61"/>
      <c r="H104" s="62"/>
      <c r="I104" s="63">
        <v>9</v>
      </c>
      <c r="J104" s="64">
        <v>245</v>
      </c>
      <c r="K104" s="65" t="s">
        <v>632</v>
      </c>
      <c r="L104" s="47" t="s">
        <v>96</v>
      </c>
      <c r="M104" s="48">
        <v>1</v>
      </c>
      <c r="N104" s="66" t="s">
        <v>149</v>
      </c>
      <c r="O104" s="66">
        <v>0</v>
      </c>
      <c r="P104" s="66">
        <v>0</v>
      </c>
      <c r="Q104" s="326">
        <v>0</v>
      </c>
      <c r="R104" s="66">
        <v>0</v>
      </c>
      <c r="S104" s="66">
        <v>0</v>
      </c>
      <c r="T104" s="66">
        <v>0</v>
      </c>
      <c r="U104" s="48">
        <v>47</v>
      </c>
      <c r="V104" s="331">
        <v>16</v>
      </c>
      <c r="W104" s="332">
        <v>16</v>
      </c>
      <c r="X104" s="48"/>
      <c r="Y104" s="48">
        <v>1658.1599999999999</v>
      </c>
      <c r="Z104" s="68">
        <v>414540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56">
        <f t="shared" si="1"/>
        <v>0</v>
      </c>
      <c r="AJ104" s="254"/>
      <c r="AK104" s="56"/>
      <c r="AL104" s="21"/>
    </row>
    <row r="105" spans="2:38" s="5" customFormat="1" ht="22.5" customHeight="1" x14ac:dyDescent="0.4">
      <c r="B105" s="57" t="s">
        <v>615</v>
      </c>
      <c r="C105" s="58" t="s">
        <v>49</v>
      </c>
      <c r="D105" s="285">
        <v>19</v>
      </c>
      <c r="E105" s="186" t="s">
        <v>50</v>
      </c>
      <c r="F105" s="60"/>
      <c r="G105" s="61"/>
      <c r="H105" s="62"/>
      <c r="I105" s="63">
        <v>4</v>
      </c>
      <c r="J105" s="64">
        <v>245</v>
      </c>
      <c r="K105" s="65" t="s">
        <v>633</v>
      </c>
      <c r="L105" s="47" t="s">
        <v>371</v>
      </c>
      <c r="M105" s="48">
        <v>1</v>
      </c>
      <c r="N105" s="66" t="s">
        <v>149</v>
      </c>
      <c r="O105" s="66">
        <v>0</v>
      </c>
      <c r="P105" s="66">
        <v>0</v>
      </c>
      <c r="Q105" s="326" t="s">
        <v>287</v>
      </c>
      <c r="R105" s="326">
        <v>0</v>
      </c>
      <c r="S105" s="326" t="s">
        <v>85</v>
      </c>
      <c r="T105" s="66">
        <v>0</v>
      </c>
      <c r="U105" s="48">
        <v>47</v>
      </c>
      <c r="V105" s="331">
        <v>3</v>
      </c>
      <c r="W105" s="332">
        <v>3</v>
      </c>
      <c r="X105" s="48"/>
      <c r="Y105" s="48">
        <v>138.18</v>
      </c>
      <c r="Z105" s="68">
        <v>34545</v>
      </c>
      <c r="AA105" s="149"/>
      <c r="AB105" s="69"/>
      <c r="AC105" s="69"/>
      <c r="AD105" s="69"/>
      <c r="AE105" s="70"/>
      <c r="AF105" s="71"/>
      <c r="AG105" s="70"/>
      <c r="AH105" s="55">
        <f t="shared" si="0"/>
        <v>0</v>
      </c>
      <c r="AI105" s="56">
        <f t="shared" si="1"/>
        <v>0</v>
      </c>
      <c r="AJ105" s="254"/>
      <c r="AK105" s="56"/>
      <c r="AL105" s="21"/>
    </row>
    <row r="106" spans="2:38" s="5" customFormat="1" ht="22.5" customHeight="1" x14ac:dyDescent="0.4">
      <c r="B106" s="57" t="s">
        <v>615</v>
      </c>
      <c r="C106" s="58" t="s">
        <v>49</v>
      </c>
      <c r="D106" s="285">
        <v>20</v>
      </c>
      <c r="E106" s="186" t="s">
        <v>634</v>
      </c>
      <c r="F106" s="60"/>
      <c r="G106" s="61"/>
      <c r="H106" s="62"/>
      <c r="I106" s="63">
        <v>1</v>
      </c>
      <c r="J106" s="64">
        <v>12</v>
      </c>
      <c r="K106" s="65" t="s">
        <v>635</v>
      </c>
      <c r="L106" s="47" t="s">
        <v>636</v>
      </c>
      <c r="M106" s="48">
        <v>1</v>
      </c>
      <c r="N106" s="66" t="s">
        <v>437</v>
      </c>
      <c r="O106" s="66">
        <v>0</v>
      </c>
      <c r="P106" s="66">
        <v>0</v>
      </c>
      <c r="Q106" s="326">
        <v>0</v>
      </c>
      <c r="R106" s="66">
        <v>0</v>
      </c>
      <c r="S106" s="66">
        <v>0</v>
      </c>
      <c r="T106" s="66">
        <v>0</v>
      </c>
      <c r="U106" s="331">
        <v>36</v>
      </c>
      <c r="V106" s="331">
        <v>2</v>
      </c>
      <c r="W106" s="332">
        <v>2</v>
      </c>
      <c r="X106" s="48" t="s">
        <v>2047</v>
      </c>
      <c r="Y106" s="48">
        <v>0.86399999999999988</v>
      </c>
      <c r="Z106" s="68">
        <v>215.99999999999997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56">
        <f t="shared" si="1"/>
        <v>0</v>
      </c>
      <c r="AJ106" s="254"/>
      <c r="AK106" s="56"/>
      <c r="AL106" s="21"/>
    </row>
    <row r="107" spans="2:38" s="5" customFormat="1" ht="22.5" customHeight="1" x14ac:dyDescent="0.4">
      <c r="B107" s="57" t="s">
        <v>637</v>
      </c>
      <c r="C107" s="58" t="s">
        <v>139</v>
      </c>
      <c r="D107" s="285">
        <v>1</v>
      </c>
      <c r="E107" s="186" t="s">
        <v>638</v>
      </c>
      <c r="F107" s="60"/>
      <c r="G107" s="61"/>
      <c r="H107" s="62"/>
      <c r="I107" s="63">
        <v>8.5</v>
      </c>
      <c r="J107" s="64">
        <v>200</v>
      </c>
      <c r="K107" s="65" t="s">
        <v>617</v>
      </c>
      <c r="L107" s="47" t="s">
        <v>96</v>
      </c>
      <c r="M107" s="48">
        <v>2</v>
      </c>
      <c r="N107" s="66" t="s">
        <v>218</v>
      </c>
      <c r="O107" s="66">
        <v>0</v>
      </c>
      <c r="P107" s="66">
        <v>0</v>
      </c>
      <c r="Q107" s="66" t="s">
        <v>610</v>
      </c>
      <c r="R107" s="66">
        <v>0</v>
      </c>
      <c r="S107" s="66">
        <v>0</v>
      </c>
      <c r="T107" s="66">
        <v>0</v>
      </c>
      <c r="U107" s="48">
        <v>47</v>
      </c>
      <c r="V107" s="331">
        <v>6</v>
      </c>
      <c r="W107" s="332">
        <v>12</v>
      </c>
      <c r="X107" s="48"/>
      <c r="Y107" s="48">
        <v>958.80000000000007</v>
      </c>
      <c r="Z107" s="68">
        <v>239700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56">
        <f t="shared" si="1"/>
        <v>0</v>
      </c>
      <c r="AJ107" s="254"/>
      <c r="AK107" s="56"/>
      <c r="AL107" s="21"/>
    </row>
    <row r="108" spans="2:38" s="5" customFormat="1" ht="22.5" customHeight="1" x14ac:dyDescent="0.4">
      <c r="B108" s="57" t="s">
        <v>637</v>
      </c>
      <c r="C108" s="58" t="s">
        <v>139</v>
      </c>
      <c r="D108" s="285">
        <v>1</v>
      </c>
      <c r="E108" s="186" t="s">
        <v>638</v>
      </c>
      <c r="F108" s="59"/>
      <c r="G108" s="163"/>
      <c r="H108" s="164"/>
      <c r="I108" s="165">
        <v>8.5</v>
      </c>
      <c r="J108" s="166">
        <v>200</v>
      </c>
      <c r="K108" s="167" t="s">
        <v>618</v>
      </c>
      <c r="L108" s="168" t="s">
        <v>271</v>
      </c>
      <c r="M108" s="67">
        <v>1</v>
      </c>
      <c r="N108" s="169" t="s">
        <v>218</v>
      </c>
      <c r="O108" s="169">
        <v>0</v>
      </c>
      <c r="P108" s="169">
        <v>0</v>
      </c>
      <c r="Q108" s="329" t="s">
        <v>2602</v>
      </c>
      <c r="R108" s="169" t="s">
        <v>272</v>
      </c>
      <c r="S108" s="169">
        <v>0</v>
      </c>
      <c r="T108" s="169">
        <v>0</v>
      </c>
      <c r="U108" s="67">
        <v>47</v>
      </c>
      <c r="V108" s="332">
        <v>2</v>
      </c>
      <c r="W108" s="332">
        <v>2</v>
      </c>
      <c r="X108" s="67"/>
      <c r="Y108" s="67">
        <v>159.80000000000001</v>
      </c>
      <c r="Z108" s="172">
        <v>39950.000000000007</v>
      </c>
      <c r="AA108" s="149"/>
      <c r="AB108" s="69"/>
      <c r="AC108" s="69"/>
      <c r="AD108" s="69"/>
      <c r="AE108" s="70"/>
      <c r="AF108" s="71"/>
      <c r="AG108" s="70"/>
      <c r="AH108" s="70">
        <f t="shared" si="0"/>
        <v>0</v>
      </c>
      <c r="AI108" s="252">
        <f t="shared" si="1"/>
        <v>0</v>
      </c>
      <c r="AJ108" s="254"/>
      <c r="AK108" s="56"/>
      <c r="AL108" s="21"/>
    </row>
    <row r="109" spans="2:38" s="5" customFormat="1" ht="22.5" customHeight="1" x14ac:dyDescent="0.4">
      <c r="B109" s="57" t="s">
        <v>637</v>
      </c>
      <c r="C109" s="58" t="s">
        <v>139</v>
      </c>
      <c r="D109" s="285">
        <v>2</v>
      </c>
      <c r="E109" s="184" t="s">
        <v>639</v>
      </c>
      <c r="F109" s="60"/>
      <c r="G109" s="61"/>
      <c r="H109" s="62"/>
      <c r="I109" s="63">
        <v>8.5</v>
      </c>
      <c r="J109" s="64">
        <v>200</v>
      </c>
      <c r="K109" s="65" t="s">
        <v>617</v>
      </c>
      <c r="L109" s="47" t="s">
        <v>96</v>
      </c>
      <c r="M109" s="48">
        <v>2</v>
      </c>
      <c r="N109" s="66" t="s">
        <v>218</v>
      </c>
      <c r="O109" s="66">
        <v>0</v>
      </c>
      <c r="P109" s="66">
        <v>0</v>
      </c>
      <c r="Q109" s="66" t="s">
        <v>610</v>
      </c>
      <c r="R109" s="66">
        <v>0</v>
      </c>
      <c r="S109" s="66">
        <v>0</v>
      </c>
      <c r="T109" s="66">
        <v>0</v>
      </c>
      <c r="U109" s="48">
        <v>47</v>
      </c>
      <c r="V109" s="331">
        <v>6</v>
      </c>
      <c r="W109" s="331">
        <v>12</v>
      </c>
      <c r="X109" s="48"/>
      <c r="Y109" s="48">
        <v>958.80000000000007</v>
      </c>
      <c r="Z109" s="68">
        <v>239700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56">
        <f t="shared" si="1"/>
        <v>0</v>
      </c>
      <c r="AJ109" s="254"/>
      <c r="AK109" s="56"/>
      <c r="AL109" s="21"/>
    </row>
    <row r="110" spans="2:38" s="5" customFormat="1" ht="22.5" customHeight="1" x14ac:dyDescent="0.4">
      <c r="B110" s="57" t="s">
        <v>637</v>
      </c>
      <c r="C110" s="58" t="s">
        <v>139</v>
      </c>
      <c r="D110" s="285">
        <v>2</v>
      </c>
      <c r="E110" s="185" t="s">
        <v>639</v>
      </c>
      <c r="F110" s="60"/>
      <c r="G110" s="61"/>
      <c r="H110" s="62"/>
      <c r="I110" s="63">
        <v>8.5</v>
      </c>
      <c r="J110" s="64">
        <v>200</v>
      </c>
      <c r="K110" s="65" t="s">
        <v>618</v>
      </c>
      <c r="L110" s="47" t="s">
        <v>271</v>
      </c>
      <c r="M110" s="48">
        <v>1</v>
      </c>
      <c r="N110" s="66" t="s">
        <v>218</v>
      </c>
      <c r="O110" s="66">
        <v>0</v>
      </c>
      <c r="P110" s="66">
        <v>0</v>
      </c>
      <c r="Q110" s="326" t="s">
        <v>2602</v>
      </c>
      <c r="R110" s="66" t="s">
        <v>272</v>
      </c>
      <c r="S110" s="66">
        <v>0</v>
      </c>
      <c r="T110" s="66">
        <v>0</v>
      </c>
      <c r="U110" s="48">
        <v>47</v>
      </c>
      <c r="V110" s="331">
        <v>2</v>
      </c>
      <c r="W110" s="332">
        <v>2</v>
      </c>
      <c r="X110" s="48"/>
      <c r="Y110" s="48">
        <v>159.80000000000001</v>
      </c>
      <c r="Z110" s="68">
        <v>39950.000000000007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56">
        <f t="shared" si="1"/>
        <v>0</v>
      </c>
      <c r="AJ110" s="254"/>
      <c r="AK110" s="56"/>
      <c r="AL110" s="21"/>
    </row>
    <row r="111" spans="2:38" s="5" customFormat="1" ht="22.5" customHeight="1" x14ac:dyDescent="0.4">
      <c r="B111" s="57" t="s">
        <v>637</v>
      </c>
      <c r="C111" s="58" t="s">
        <v>139</v>
      </c>
      <c r="D111" s="285">
        <v>3</v>
      </c>
      <c r="E111" s="185" t="s">
        <v>128</v>
      </c>
      <c r="F111" s="60"/>
      <c r="G111" s="61"/>
      <c r="H111" s="62"/>
      <c r="I111" s="63">
        <v>3</v>
      </c>
      <c r="J111" s="64">
        <v>200</v>
      </c>
      <c r="K111" s="65" t="s">
        <v>621</v>
      </c>
      <c r="L111" s="47" t="s">
        <v>96</v>
      </c>
      <c r="M111" s="48">
        <v>1</v>
      </c>
      <c r="N111" s="66" t="s">
        <v>218</v>
      </c>
      <c r="O111" s="66">
        <v>0</v>
      </c>
      <c r="P111" s="66">
        <v>0</v>
      </c>
      <c r="Q111" s="66" t="s">
        <v>610</v>
      </c>
      <c r="R111" s="66">
        <v>0</v>
      </c>
      <c r="S111" s="66">
        <v>0</v>
      </c>
      <c r="T111" s="66">
        <v>0</v>
      </c>
      <c r="U111" s="48">
        <v>47</v>
      </c>
      <c r="V111" s="331">
        <v>4</v>
      </c>
      <c r="W111" s="332">
        <v>4</v>
      </c>
      <c r="X111" s="48"/>
      <c r="Y111" s="48">
        <v>112.80000000000001</v>
      </c>
      <c r="Z111" s="68">
        <v>28200.000000000004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56">
        <f t="shared" si="1"/>
        <v>0</v>
      </c>
      <c r="AJ111" s="254"/>
      <c r="AK111" s="56"/>
      <c r="AL111" s="21"/>
    </row>
    <row r="112" spans="2:38" s="5" customFormat="1" ht="22.5" customHeight="1" x14ac:dyDescent="0.4">
      <c r="B112" s="57" t="s">
        <v>637</v>
      </c>
      <c r="C112" s="58" t="s">
        <v>139</v>
      </c>
      <c r="D112" s="285">
        <v>4</v>
      </c>
      <c r="E112" s="185" t="s">
        <v>123</v>
      </c>
      <c r="F112" s="60"/>
      <c r="G112" s="61"/>
      <c r="H112" s="62"/>
      <c r="I112" s="63">
        <v>3</v>
      </c>
      <c r="J112" s="64">
        <v>200</v>
      </c>
      <c r="K112" s="65" t="s">
        <v>621</v>
      </c>
      <c r="L112" s="47" t="s">
        <v>96</v>
      </c>
      <c r="M112" s="48">
        <v>1</v>
      </c>
      <c r="N112" s="66" t="s">
        <v>218</v>
      </c>
      <c r="O112" s="66">
        <v>0</v>
      </c>
      <c r="P112" s="66">
        <v>0</v>
      </c>
      <c r="Q112" s="66" t="s">
        <v>610</v>
      </c>
      <c r="R112" s="66">
        <v>0</v>
      </c>
      <c r="S112" s="66">
        <v>0</v>
      </c>
      <c r="T112" s="66">
        <v>0</v>
      </c>
      <c r="U112" s="48">
        <v>47</v>
      </c>
      <c r="V112" s="331">
        <v>4</v>
      </c>
      <c r="W112" s="332">
        <v>4</v>
      </c>
      <c r="X112" s="48"/>
      <c r="Y112" s="48">
        <v>112.80000000000001</v>
      </c>
      <c r="Z112" s="68">
        <v>28200.000000000004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56">
        <f t="shared" si="1"/>
        <v>0</v>
      </c>
      <c r="AJ112" s="254"/>
      <c r="AK112" s="56"/>
      <c r="AL112" s="21"/>
    </row>
    <row r="113" spans="2:38" s="5" customFormat="1" ht="22.5" customHeight="1" x14ac:dyDescent="0.4">
      <c r="B113" s="57" t="s">
        <v>637</v>
      </c>
      <c r="C113" s="58" t="s">
        <v>139</v>
      </c>
      <c r="D113" s="285">
        <v>5</v>
      </c>
      <c r="E113" s="185" t="s">
        <v>640</v>
      </c>
      <c r="F113" s="60"/>
      <c r="G113" s="61"/>
      <c r="H113" s="62"/>
      <c r="I113" s="63">
        <v>3</v>
      </c>
      <c r="J113" s="64">
        <v>200</v>
      </c>
      <c r="K113" s="65" t="s">
        <v>617</v>
      </c>
      <c r="L113" s="47" t="s">
        <v>96</v>
      </c>
      <c r="M113" s="48">
        <v>2</v>
      </c>
      <c r="N113" s="66" t="s">
        <v>218</v>
      </c>
      <c r="O113" s="66">
        <v>0</v>
      </c>
      <c r="P113" s="66">
        <v>0</v>
      </c>
      <c r="Q113" s="326" t="s">
        <v>610</v>
      </c>
      <c r="R113" s="326">
        <v>0</v>
      </c>
      <c r="S113" s="66">
        <v>0</v>
      </c>
      <c r="T113" s="66">
        <v>0</v>
      </c>
      <c r="U113" s="48">
        <v>47</v>
      </c>
      <c r="V113" s="331">
        <v>4</v>
      </c>
      <c r="W113" s="332">
        <v>8</v>
      </c>
      <c r="X113" s="48"/>
      <c r="Y113" s="48">
        <v>225.60000000000002</v>
      </c>
      <c r="Z113" s="68">
        <v>56400.000000000007</v>
      </c>
      <c r="AA113" s="149"/>
      <c r="AB113" s="69"/>
      <c r="AC113" s="69"/>
      <c r="AD113" s="69"/>
      <c r="AE113" s="70"/>
      <c r="AF113" s="71"/>
      <c r="AG113" s="70"/>
      <c r="AH113" s="55">
        <f t="shared" si="0"/>
        <v>0</v>
      </c>
      <c r="AI113" s="56">
        <f t="shared" si="1"/>
        <v>0</v>
      </c>
      <c r="AJ113" s="254"/>
      <c r="AK113" s="56"/>
      <c r="AL113" s="21"/>
    </row>
    <row r="114" spans="2:38" s="5" customFormat="1" ht="22.5" customHeight="1" x14ac:dyDescent="0.4">
      <c r="B114" s="57" t="s">
        <v>637</v>
      </c>
      <c r="C114" s="58" t="s">
        <v>139</v>
      </c>
      <c r="D114" s="285">
        <v>5</v>
      </c>
      <c r="E114" s="185" t="s">
        <v>640</v>
      </c>
      <c r="F114" s="60"/>
      <c r="G114" s="61"/>
      <c r="H114" s="62"/>
      <c r="I114" s="63">
        <v>3</v>
      </c>
      <c r="J114" s="64">
        <v>200</v>
      </c>
      <c r="K114" s="65" t="s">
        <v>624</v>
      </c>
      <c r="L114" s="47" t="s">
        <v>96</v>
      </c>
      <c r="M114" s="48">
        <v>3</v>
      </c>
      <c r="N114" s="66" t="s">
        <v>218</v>
      </c>
      <c r="O114" s="66">
        <v>0</v>
      </c>
      <c r="P114" s="66">
        <v>0</v>
      </c>
      <c r="Q114" s="326" t="s">
        <v>610</v>
      </c>
      <c r="R114" s="66">
        <v>0</v>
      </c>
      <c r="S114" s="66">
        <v>0</v>
      </c>
      <c r="T114" s="66">
        <v>0</v>
      </c>
      <c r="U114" s="48">
        <v>47</v>
      </c>
      <c r="V114" s="331">
        <v>2</v>
      </c>
      <c r="W114" s="332">
        <v>6</v>
      </c>
      <c r="X114" s="48"/>
      <c r="Y114" s="48">
        <v>169.20000000000002</v>
      </c>
      <c r="Z114" s="68">
        <v>42300</v>
      </c>
      <c r="AA114" s="149"/>
      <c r="AB114" s="69"/>
      <c r="AC114" s="69"/>
      <c r="AD114" s="69"/>
      <c r="AE114" s="70"/>
      <c r="AF114" s="71"/>
      <c r="AG114" s="70"/>
      <c r="AH114" s="55">
        <f t="shared" si="0"/>
        <v>0</v>
      </c>
      <c r="AI114" s="56">
        <f t="shared" si="1"/>
        <v>0</v>
      </c>
      <c r="AJ114" s="254"/>
      <c r="AK114" s="56"/>
      <c r="AL114" s="21"/>
    </row>
    <row r="115" spans="2:38" s="5" customFormat="1" ht="22.5" customHeight="1" x14ac:dyDescent="0.4">
      <c r="B115" s="57" t="s">
        <v>637</v>
      </c>
      <c r="C115" s="58" t="s">
        <v>139</v>
      </c>
      <c r="D115" s="285">
        <v>5</v>
      </c>
      <c r="E115" s="186" t="s">
        <v>640</v>
      </c>
      <c r="F115" s="60"/>
      <c r="G115" s="61"/>
      <c r="H115" s="62"/>
      <c r="I115" s="63">
        <v>3</v>
      </c>
      <c r="J115" s="64">
        <v>200</v>
      </c>
      <c r="K115" s="65" t="s">
        <v>618</v>
      </c>
      <c r="L115" s="47" t="s">
        <v>271</v>
      </c>
      <c r="M115" s="48">
        <v>1</v>
      </c>
      <c r="N115" s="66" t="s">
        <v>218</v>
      </c>
      <c r="O115" s="66">
        <v>0</v>
      </c>
      <c r="P115" s="66">
        <v>0</v>
      </c>
      <c r="Q115" s="326" t="s">
        <v>2602</v>
      </c>
      <c r="R115" s="326" t="s">
        <v>272</v>
      </c>
      <c r="S115" s="326">
        <v>0</v>
      </c>
      <c r="T115" s="66">
        <v>0</v>
      </c>
      <c r="U115" s="48">
        <v>47</v>
      </c>
      <c r="V115" s="48">
        <v>2</v>
      </c>
      <c r="W115" s="67">
        <v>2</v>
      </c>
      <c r="X115" s="48"/>
      <c r="Y115" s="48">
        <v>56.400000000000006</v>
      </c>
      <c r="Z115" s="68">
        <v>14100.000000000002</v>
      </c>
      <c r="AA115" s="149"/>
      <c r="AB115" s="69"/>
      <c r="AC115" s="69"/>
      <c r="AD115" s="69"/>
      <c r="AE115" s="70"/>
      <c r="AF115" s="71"/>
      <c r="AG115" s="70"/>
      <c r="AH115" s="55">
        <f t="shared" si="0"/>
        <v>0</v>
      </c>
      <c r="AI115" s="56">
        <f t="shared" si="1"/>
        <v>0</v>
      </c>
      <c r="AJ115" s="254"/>
      <c r="AK115" s="56"/>
      <c r="AL115" s="21"/>
    </row>
    <row r="116" spans="2:38" s="5" customFormat="1" ht="22.5" customHeight="1" x14ac:dyDescent="0.4">
      <c r="B116" s="57" t="s">
        <v>637</v>
      </c>
      <c r="C116" s="58" t="s">
        <v>139</v>
      </c>
      <c r="D116" s="285">
        <v>6</v>
      </c>
      <c r="E116" s="186" t="s">
        <v>641</v>
      </c>
      <c r="F116" s="60"/>
      <c r="G116" s="61"/>
      <c r="H116" s="62"/>
      <c r="I116" s="63">
        <v>8.5</v>
      </c>
      <c r="J116" s="64">
        <v>200</v>
      </c>
      <c r="K116" s="65" t="s">
        <v>617</v>
      </c>
      <c r="L116" s="47" t="s">
        <v>96</v>
      </c>
      <c r="M116" s="48">
        <v>2</v>
      </c>
      <c r="N116" s="66" t="s">
        <v>218</v>
      </c>
      <c r="O116" s="66">
        <v>0</v>
      </c>
      <c r="P116" s="66">
        <v>0</v>
      </c>
      <c r="Q116" s="326" t="s">
        <v>610</v>
      </c>
      <c r="R116" s="326">
        <v>0</v>
      </c>
      <c r="S116" s="326">
        <v>0</v>
      </c>
      <c r="T116" s="66">
        <v>0</v>
      </c>
      <c r="U116" s="48">
        <v>47</v>
      </c>
      <c r="V116" s="331">
        <v>5</v>
      </c>
      <c r="W116" s="332">
        <v>10</v>
      </c>
      <c r="X116" s="48"/>
      <c r="Y116" s="48">
        <v>799</v>
      </c>
      <c r="Z116" s="68">
        <v>199750</v>
      </c>
      <c r="AA116" s="149"/>
      <c r="AB116" s="69"/>
      <c r="AC116" s="69"/>
      <c r="AD116" s="69"/>
      <c r="AE116" s="70"/>
      <c r="AF116" s="71"/>
      <c r="AG116" s="70"/>
      <c r="AH116" s="55">
        <f t="shared" si="0"/>
        <v>0</v>
      </c>
      <c r="AI116" s="56">
        <f t="shared" si="1"/>
        <v>0</v>
      </c>
      <c r="AJ116" s="254"/>
      <c r="AK116" s="56"/>
      <c r="AL116" s="21"/>
    </row>
    <row r="117" spans="2:38" s="5" customFormat="1" ht="22.5" customHeight="1" x14ac:dyDescent="0.4">
      <c r="B117" s="57" t="s">
        <v>637</v>
      </c>
      <c r="C117" s="58" t="s">
        <v>139</v>
      </c>
      <c r="D117" s="285">
        <v>6</v>
      </c>
      <c r="E117" s="186" t="s">
        <v>641</v>
      </c>
      <c r="F117" s="60"/>
      <c r="G117" s="61"/>
      <c r="H117" s="62"/>
      <c r="I117" s="63">
        <v>8.5</v>
      </c>
      <c r="J117" s="64">
        <v>200</v>
      </c>
      <c r="K117" s="65" t="s">
        <v>624</v>
      </c>
      <c r="L117" s="47" t="s">
        <v>96</v>
      </c>
      <c r="M117" s="48">
        <v>3</v>
      </c>
      <c r="N117" s="66" t="s">
        <v>218</v>
      </c>
      <c r="O117" s="66">
        <v>0</v>
      </c>
      <c r="P117" s="66">
        <v>0</v>
      </c>
      <c r="Q117" s="326" t="s">
        <v>610</v>
      </c>
      <c r="R117" s="66">
        <v>0</v>
      </c>
      <c r="S117" s="66">
        <v>0</v>
      </c>
      <c r="T117" s="66">
        <v>0</v>
      </c>
      <c r="U117" s="48">
        <v>47</v>
      </c>
      <c r="V117" s="331">
        <v>1</v>
      </c>
      <c r="W117" s="332">
        <v>3</v>
      </c>
      <c r="X117" s="48"/>
      <c r="Y117" s="48">
        <v>239.70000000000002</v>
      </c>
      <c r="Z117" s="68">
        <v>59925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56">
        <f t="shared" si="1"/>
        <v>0</v>
      </c>
      <c r="AJ117" s="254"/>
      <c r="AK117" s="56"/>
      <c r="AL117" s="21"/>
    </row>
    <row r="118" spans="2:38" s="5" customFormat="1" ht="22.5" customHeight="1" x14ac:dyDescent="0.4">
      <c r="B118" s="57" t="s">
        <v>637</v>
      </c>
      <c r="C118" s="58" t="s">
        <v>139</v>
      </c>
      <c r="D118" s="285">
        <v>6</v>
      </c>
      <c r="E118" s="186" t="s">
        <v>641</v>
      </c>
      <c r="F118" s="60"/>
      <c r="G118" s="61"/>
      <c r="H118" s="62"/>
      <c r="I118" s="63">
        <v>8.5</v>
      </c>
      <c r="J118" s="64">
        <v>200</v>
      </c>
      <c r="K118" s="65" t="s">
        <v>618</v>
      </c>
      <c r="L118" s="47" t="s">
        <v>271</v>
      </c>
      <c r="M118" s="48">
        <v>1</v>
      </c>
      <c r="N118" s="66" t="s">
        <v>218</v>
      </c>
      <c r="O118" s="66">
        <v>0</v>
      </c>
      <c r="P118" s="66">
        <v>0</v>
      </c>
      <c r="Q118" s="326" t="s">
        <v>2602</v>
      </c>
      <c r="R118" s="66" t="s">
        <v>272</v>
      </c>
      <c r="S118" s="66">
        <v>0</v>
      </c>
      <c r="T118" s="66">
        <v>0</v>
      </c>
      <c r="U118" s="48">
        <v>47</v>
      </c>
      <c r="V118" s="331">
        <v>2</v>
      </c>
      <c r="W118" s="332">
        <v>2</v>
      </c>
      <c r="X118" s="48"/>
      <c r="Y118" s="48">
        <v>159.80000000000001</v>
      </c>
      <c r="Z118" s="68">
        <v>39950.000000000007</v>
      </c>
      <c r="AA118" s="149"/>
      <c r="AB118" s="69"/>
      <c r="AC118" s="69"/>
      <c r="AD118" s="69"/>
      <c r="AE118" s="70"/>
      <c r="AF118" s="71"/>
      <c r="AG118" s="70"/>
      <c r="AH118" s="55">
        <f t="shared" si="0"/>
        <v>0</v>
      </c>
      <c r="AI118" s="56">
        <f t="shared" si="1"/>
        <v>0</v>
      </c>
      <c r="AJ118" s="254"/>
      <c r="AK118" s="56"/>
      <c r="AL118" s="21"/>
    </row>
    <row r="119" spans="2:38" s="5" customFormat="1" ht="22.5" customHeight="1" x14ac:dyDescent="0.4">
      <c r="B119" s="57" t="s">
        <v>637</v>
      </c>
      <c r="C119" s="58" t="s">
        <v>139</v>
      </c>
      <c r="D119" s="285">
        <v>7</v>
      </c>
      <c r="E119" s="186" t="s">
        <v>642</v>
      </c>
      <c r="F119" s="60"/>
      <c r="G119" s="61"/>
      <c r="H119" s="62"/>
      <c r="I119" s="63">
        <v>3</v>
      </c>
      <c r="J119" s="64">
        <v>200</v>
      </c>
      <c r="K119" s="65" t="s">
        <v>617</v>
      </c>
      <c r="L119" s="47" t="s">
        <v>96</v>
      </c>
      <c r="M119" s="48">
        <v>2</v>
      </c>
      <c r="N119" s="66" t="s">
        <v>218</v>
      </c>
      <c r="O119" s="66">
        <v>0</v>
      </c>
      <c r="P119" s="66">
        <v>0</v>
      </c>
      <c r="Q119" s="326" t="s">
        <v>610</v>
      </c>
      <c r="R119" s="66">
        <v>0</v>
      </c>
      <c r="S119" s="66">
        <v>0</v>
      </c>
      <c r="T119" s="66">
        <v>0</v>
      </c>
      <c r="U119" s="48">
        <v>47</v>
      </c>
      <c r="V119" s="331">
        <v>6</v>
      </c>
      <c r="W119" s="332">
        <v>12</v>
      </c>
      <c r="X119" s="48"/>
      <c r="Y119" s="48">
        <v>338.40000000000003</v>
      </c>
      <c r="Z119" s="68">
        <v>84600</v>
      </c>
      <c r="AA119" s="149"/>
      <c r="AB119" s="69"/>
      <c r="AC119" s="69"/>
      <c r="AD119" s="69"/>
      <c r="AE119" s="70"/>
      <c r="AF119" s="71"/>
      <c r="AG119" s="70"/>
      <c r="AH119" s="55">
        <f t="shared" si="0"/>
        <v>0</v>
      </c>
      <c r="AI119" s="56">
        <f t="shared" si="1"/>
        <v>0</v>
      </c>
      <c r="AJ119" s="254"/>
      <c r="AK119" s="56"/>
      <c r="AL119" s="21"/>
    </row>
    <row r="120" spans="2:38" s="5" customFormat="1" ht="22.5" customHeight="1" x14ac:dyDescent="0.4">
      <c r="B120" s="57" t="s">
        <v>637</v>
      </c>
      <c r="C120" s="58" t="s">
        <v>139</v>
      </c>
      <c r="D120" s="285">
        <v>7</v>
      </c>
      <c r="E120" s="186" t="s">
        <v>642</v>
      </c>
      <c r="F120" s="60"/>
      <c r="G120" s="61"/>
      <c r="H120" s="62"/>
      <c r="I120" s="63">
        <v>3</v>
      </c>
      <c r="J120" s="64">
        <v>200</v>
      </c>
      <c r="K120" s="65" t="s">
        <v>618</v>
      </c>
      <c r="L120" s="47" t="s">
        <v>271</v>
      </c>
      <c r="M120" s="48">
        <v>1</v>
      </c>
      <c r="N120" s="66" t="s">
        <v>218</v>
      </c>
      <c r="O120" s="66">
        <v>0</v>
      </c>
      <c r="P120" s="66">
        <v>0</v>
      </c>
      <c r="Q120" s="326" t="s">
        <v>2602</v>
      </c>
      <c r="R120" s="326" t="s">
        <v>272</v>
      </c>
      <c r="S120" s="326">
        <v>0</v>
      </c>
      <c r="T120" s="66">
        <v>0</v>
      </c>
      <c r="U120" s="48">
        <v>47</v>
      </c>
      <c r="V120" s="48">
        <v>2</v>
      </c>
      <c r="W120" s="67">
        <v>2</v>
      </c>
      <c r="X120" s="48"/>
      <c r="Y120" s="48">
        <v>56.400000000000006</v>
      </c>
      <c r="Z120" s="68">
        <v>14100.000000000002</v>
      </c>
      <c r="AA120" s="149"/>
      <c r="AB120" s="69"/>
      <c r="AC120" s="69"/>
      <c r="AD120" s="69"/>
      <c r="AE120" s="70"/>
      <c r="AF120" s="71"/>
      <c r="AG120" s="70"/>
      <c r="AH120" s="55">
        <f t="shared" si="0"/>
        <v>0</v>
      </c>
      <c r="AI120" s="56">
        <f t="shared" si="1"/>
        <v>0</v>
      </c>
      <c r="AJ120" s="254"/>
      <c r="AK120" s="56"/>
      <c r="AL120" s="21"/>
    </row>
    <row r="121" spans="2:38" s="5" customFormat="1" ht="22.5" customHeight="1" x14ac:dyDescent="0.4">
      <c r="B121" s="57" t="s">
        <v>637</v>
      </c>
      <c r="C121" s="58" t="s">
        <v>139</v>
      </c>
      <c r="D121" s="285">
        <v>8</v>
      </c>
      <c r="E121" s="186" t="s">
        <v>643</v>
      </c>
      <c r="F121" s="60"/>
      <c r="G121" s="61"/>
      <c r="H121" s="62"/>
      <c r="I121" s="63">
        <v>3</v>
      </c>
      <c r="J121" s="64">
        <v>200</v>
      </c>
      <c r="K121" s="65" t="s">
        <v>617</v>
      </c>
      <c r="L121" s="47" t="s">
        <v>96</v>
      </c>
      <c r="M121" s="48">
        <v>2</v>
      </c>
      <c r="N121" s="66" t="s">
        <v>218</v>
      </c>
      <c r="O121" s="66">
        <v>0</v>
      </c>
      <c r="P121" s="66">
        <v>0</v>
      </c>
      <c r="Q121" s="326" t="s">
        <v>610</v>
      </c>
      <c r="R121" s="326">
        <v>0</v>
      </c>
      <c r="S121" s="66">
        <v>0</v>
      </c>
      <c r="T121" s="66">
        <v>0</v>
      </c>
      <c r="U121" s="48">
        <v>47</v>
      </c>
      <c r="V121" s="331">
        <v>5</v>
      </c>
      <c r="W121" s="332">
        <v>10</v>
      </c>
      <c r="X121" s="48"/>
      <c r="Y121" s="48">
        <v>282</v>
      </c>
      <c r="Z121" s="68">
        <v>70500</v>
      </c>
      <c r="AA121" s="149"/>
      <c r="AB121" s="69"/>
      <c r="AC121" s="69"/>
      <c r="AD121" s="69"/>
      <c r="AE121" s="70"/>
      <c r="AF121" s="71"/>
      <c r="AG121" s="70"/>
      <c r="AH121" s="55">
        <f t="shared" si="0"/>
        <v>0</v>
      </c>
      <c r="AI121" s="56">
        <f t="shared" si="1"/>
        <v>0</v>
      </c>
      <c r="AJ121" s="254"/>
      <c r="AK121" s="56"/>
      <c r="AL121" s="21"/>
    </row>
    <row r="122" spans="2:38" s="5" customFormat="1" ht="22.5" customHeight="1" x14ac:dyDescent="0.4">
      <c r="B122" s="57" t="s">
        <v>637</v>
      </c>
      <c r="C122" s="58" t="s">
        <v>139</v>
      </c>
      <c r="D122" s="285">
        <v>8</v>
      </c>
      <c r="E122" s="186" t="s">
        <v>643</v>
      </c>
      <c r="F122" s="60"/>
      <c r="G122" s="61"/>
      <c r="H122" s="62"/>
      <c r="I122" s="63">
        <v>3</v>
      </c>
      <c r="J122" s="64">
        <v>200</v>
      </c>
      <c r="K122" s="65" t="s">
        <v>624</v>
      </c>
      <c r="L122" s="47" t="s">
        <v>96</v>
      </c>
      <c r="M122" s="48">
        <v>3</v>
      </c>
      <c r="N122" s="66" t="s">
        <v>218</v>
      </c>
      <c r="O122" s="66">
        <v>0</v>
      </c>
      <c r="P122" s="66">
        <v>0</v>
      </c>
      <c r="Q122" s="326" t="s">
        <v>610</v>
      </c>
      <c r="R122" s="66">
        <v>0</v>
      </c>
      <c r="S122" s="66">
        <v>0</v>
      </c>
      <c r="T122" s="66">
        <v>0</v>
      </c>
      <c r="U122" s="331">
        <v>47</v>
      </c>
      <c r="V122" s="331">
        <v>1</v>
      </c>
      <c r="W122" s="332">
        <v>3</v>
      </c>
      <c r="X122" s="48"/>
      <c r="Y122" s="48">
        <v>84.600000000000009</v>
      </c>
      <c r="Z122" s="68">
        <v>21150</v>
      </c>
      <c r="AA122" s="149"/>
      <c r="AB122" s="69"/>
      <c r="AC122" s="69"/>
      <c r="AD122" s="69"/>
      <c r="AE122" s="70"/>
      <c r="AF122" s="71"/>
      <c r="AG122" s="70"/>
      <c r="AH122" s="55">
        <f t="shared" si="0"/>
        <v>0</v>
      </c>
      <c r="AI122" s="56">
        <f t="shared" si="1"/>
        <v>0</v>
      </c>
      <c r="AJ122" s="254"/>
      <c r="AK122" s="56"/>
      <c r="AL122" s="21"/>
    </row>
    <row r="123" spans="2:38" s="5" customFormat="1" ht="22.5" customHeight="1" x14ac:dyDescent="0.4">
      <c r="B123" s="57" t="s">
        <v>637</v>
      </c>
      <c r="C123" s="58" t="s">
        <v>139</v>
      </c>
      <c r="D123" s="285">
        <v>8</v>
      </c>
      <c r="E123" s="186" t="s">
        <v>643</v>
      </c>
      <c r="F123" s="60"/>
      <c r="G123" s="61"/>
      <c r="H123" s="62"/>
      <c r="I123" s="63">
        <v>3</v>
      </c>
      <c r="J123" s="64">
        <v>200</v>
      </c>
      <c r="K123" s="65" t="s">
        <v>618</v>
      </c>
      <c r="L123" s="47" t="s">
        <v>271</v>
      </c>
      <c r="M123" s="48">
        <v>1</v>
      </c>
      <c r="N123" s="66" t="s">
        <v>218</v>
      </c>
      <c r="O123" s="66">
        <v>0</v>
      </c>
      <c r="P123" s="66">
        <v>0</v>
      </c>
      <c r="Q123" s="326" t="s">
        <v>2602</v>
      </c>
      <c r="R123" s="326" t="s">
        <v>272</v>
      </c>
      <c r="S123" s="66">
        <v>0</v>
      </c>
      <c r="T123" s="66">
        <v>0</v>
      </c>
      <c r="U123" s="331">
        <v>47</v>
      </c>
      <c r="V123" s="331">
        <v>2</v>
      </c>
      <c r="W123" s="332">
        <v>2</v>
      </c>
      <c r="X123" s="48"/>
      <c r="Y123" s="48">
        <v>56.400000000000006</v>
      </c>
      <c r="Z123" s="68">
        <v>14100.000000000002</v>
      </c>
      <c r="AA123" s="149"/>
      <c r="AB123" s="69"/>
      <c r="AC123" s="69"/>
      <c r="AD123" s="69"/>
      <c r="AE123" s="70"/>
      <c r="AF123" s="71"/>
      <c r="AG123" s="70"/>
      <c r="AH123" s="55">
        <f t="shared" si="0"/>
        <v>0</v>
      </c>
      <c r="AI123" s="56">
        <f t="shared" si="1"/>
        <v>0</v>
      </c>
      <c r="AJ123" s="254"/>
      <c r="AK123" s="56"/>
      <c r="AL123" s="21"/>
    </row>
    <row r="124" spans="2:38" s="5" customFormat="1" ht="22.5" customHeight="1" x14ac:dyDescent="0.4">
      <c r="B124" s="57" t="s">
        <v>637</v>
      </c>
      <c r="C124" s="58" t="s">
        <v>139</v>
      </c>
      <c r="D124" s="285">
        <v>9</v>
      </c>
      <c r="E124" s="186" t="s">
        <v>597</v>
      </c>
      <c r="F124" s="60"/>
      <c r="G124" s="61"/>
      <c r="H124" s="62"/>
      <c r="I124" s="63">
        <v>9</v>
      </c>
      <c r="J124" s="64">
        <v>245</v>
      </c>
      <c r="K124" s="65" t="s">
        <v>628</v>
      </c>
      <c r="L124" s="47" t="s">
        <v>96</v>
      </c>
      <c r="M124" s="48">
        <v>1</v>
      </c>
      <c r="N124" s="66" t="s">
        <v>218</v>
      </c>
      <c r="O124" s="66">
        <v>0</v>
      </c>
      <c r="P124" s="66">
        <v>0</v>
      </c>
      <c r="Q124" s="326">
        <v>0</v>
      </c>
      <c r="R124" s="66">
        <v>0</v>
      </c>
      <c r="S124" s="326">
        <v>0</v>
      </c>
      <c r="T124" s="66">
        <v>0</v>
      </c>
      <c r="U124" s="48">
        <v>47</v>
      </c>
      <c r="V124" s="331">
        <v>9</v>
      </c>
      <c r="W124" s="332">
        <v>9</v>
      </c>
      <c r="X124" s="48"/>
      <c r="Y124" s="48">
        <v>932.71499999999992</v>
      </c>
      <c r="Z124" s="68">
        <v>233178.74999999997</v>
      </c>
      <c r="AA124" s="149"/>
      <c r="AB124" s="69"/>
      <c r="AC124" s="69"/>
      <c r="AD124" s="69"/>
      <c r="AE124" s="70"/>
      <c r="AF124" s="71"/>
      <c r="AG124" s="70"/>
      <c r="AH124" s="55">
        <f t="shared" si="0"/>
        <v>0</v>
      </c>
      <c r="AI124" s="56">
        <f t="shared" si="1"/>
        <v>0</v>
      </c>
      <c r="AJ124" s="254"/>
      <c r="AK124" s="56"/>
      <c r="AL124" s="21"/>
    </row>
    <row r="125" spans="2:38" s="5" customFormat="1" ht="22.5" customHeight="1" x14ac:dyDescent="0.4">
      <c r="B125" s="57" t="s">
        <v>637</v>
      </c>
      <c r="C125" s="58" t="s">
        <v>139</v>
      </c>
      <c r="D125" s="285">
        <v>9</v>
      </c>
      <c r="E125" s="186" t="s">
        <v>597</v>
      </c>
      <c r="F125" s="60"/>
      <c r="G125" s="61"/>
      <c r="H125" s="62"/>
      <c r="I125" s="63">
        <v>24</v>
      </c>
      <c r="J125" s="64">
        <v>365</v>
      </c>
      <c r="K125" s="65" t="s">
        <v>590</v>
      </c>
      <c r="L125" s="47" t="s">
        <v>90</v>
      </c>
      <c r="M125" s="48">
        <v>1</v>
      </c>
      <c r="N125" s="66" t="s">
        <v>343</v>
      </c>
      <c r="O125" s="66">
        <v>0</v>
      </c>
      <c r="P125" s="66">
        <v>0</v>
      </c>
      <c r="Q125" s="326" t="s">
        <v>580</v>
      </c>
      <c r="R125" s="326" t="s">
        <v>581</v>
      </c>
      <c r="S125" s="326" t="s">
        <v>450</v>
      </c>
      <c r="T125" s="66">
        <v>0</v>
      </c>
      <c r="U125" s="331">
        <v>13</v>
      </c>
      <c r="V125" s="48">
        <v>2</v>
      </c>
      <c r="W125" s="67">
        <v>2</v>
      </c>
      <c r="X125" s="48"/>
      <c r="Y125" s="48">
        <v>227.76</v>
      </c>
      <c r="Z125" s="68">
        <v>56940</v>
      </c>
      <c r="AA125" s="149"/>
      <c r="AB125" s="69"/>
      <c r="AC125" s="69"/>
      <c r="AD125" s="69"/>
      <c r="AE125" s="70"/>
      <c r="AF125" s="71"/>
      <c r="AG125" s="70"/>
      <c r="AH125" s="55">
        <f t="shared" si="0"/>
        <v>0</v>
      </c>
      <c r="AI125" s="56">
        <f t="shared" si="1"/>
        <v>0</v>
      </c>
      <c r="AJ125" s="264" t="s">
        <v>175</v>
      </c>
      <c r="AK125" s="82" t="s">
        <v>175</v>
      </c>
      <c r="AL125" s="21"/>
    </row>
    <row r="126" spans="2:38" s="5" customFormat="1" ht="22.5" customHeight="1" x14ac:dyDescent="0.4">
      <c r="B126" s="57" t="s">
        <v>637</v>
      </c>
      <c r="C126" s="58" t="s">
        <v>139</v>
      </c>
      <c r="D126" s="285">
        <v>9</v>
      </c>
      <c r="E126" s="186" t="s">
        <v>597</v>
      </c>
      <c r="F126" s="60"/>
      <c r="G126" s="61"/>
      <c r="H126" s="62"/>
      <c r="I126" s="63">
        <v>24</v>
      </c>
      <c r="J126" s="64">
        <v>365</v>
      </c>
      <c r="K126" s="65" t="s">
        <v>592</v>
      </c>
      <c r="L126" s="47" t="s">
        <v>90</v>
      </c>
      <c r="M126" s="48">
        <v>1</v>
      </c>
      <c r="N126" s="66" t="s">
        <v>343</v>
      </c>
      <c r="O126" s="66">
        <v>0</v>
      </c>
      <c r="P126" s="66">
        <v>0</v>
      </c>
      <c r="Q126" s="326" t="s">
        <v>580</v>
      </c>
      <c r="R126" s="326" t="s">
        <v>75</v>
      </c>
      <c r="S126" s="326" t="s">
        <v>69</v>
      </c>
      <c r="T126" s="66">
        <v>0</v>
      </c>
      <c r="U126" s="331">
        <v>13</v>
      </c>
      <c r="V126" s="331">
        <v>1</v>
      </c>
      <c r="W126" s="332">
        <v>1</v>
      </c>
      <c r="X126" s="48"/>
      <c r="Y126" s="48">
        <v>113.88</v>
      </c>
      <c r="Z126" s="68">
        <v>28470</v>
      </c>
      <c r="AA126" s="149"/>
      <c r="AB126" s="69"/>
      <c r="AC126" s="69"/>
      <c r="AD126" s="69"/>
      <c r="AE126" s="70"/>
      <c r="AF126" s="71"/>
      <c r="AG126" s="70"/>
      <c r="AH126" s="55">
        <f t="shared" si="0"/>
        <v>0</v>
      </c>
      <c r="AI126" s="56">
        <f t="shared" si="1"/>
        <v>0</v>
      </c>
      <c r="AJ126" s="264" t="s">
        <v>175</v>
      </c>
      <c r="AK126" s="82" t="s">
        <v>175</v>
      </c>
      <c r="AL126" s="21"/>
    </row>
    <row r="127" spans="2:38" s="5" customFormat="1" ht="22.5" customHeight="1" x14ac:dyDescent="0.4">
      <c r="B127" s="57" t="s">
        <v>637</v>
      </c>
      <c r="C127" s="58" t="s">
        <v>139</v>
      </c>
      <c r="D127" s="285">
        <v>10</v>
      </c>
      <c r="E127" s="186" t="s">
        <v>644</v>
      </c>
      <c r="F127" s="60"/>
      <c r="G127" s="61"/>
      <c r="H127" s="62"/>
      <c r="I127" s="63">
        <v>1</v>
      </c>
      <c r="J127" s="64">
        <v>200</v>
      </c>
      <c r="K127" s="65" t="s">
        <v>584</v>
      </c>
      <c r="L127" s="47" t="s">
        <v>96</v>
      </c>
      <c r="M127" s="48">
        <v>2</v>
      </c>
      <c r="N127" s="66" t="s">
        <v>149</v>
      </c>
      <c r="O127" s="66">
        <v>0</v>
      </c>
      <c r="P127" s="66">
        <v>0</v>
      </c>
      <c r="Q127" s="326">
        <v>0</v>
      </c>
      <c r="R127" s="66">
        <v>0</v>
      </c>
      <c r="S127" s="66">
        <v>0</v>
      </c>
      <c r="T127" s="66">
        <v>0</v>
      </c>
      <c r="U127" s="48">
        <v>47</v>
      </c>
      <c r="V127" s="331">
        <v>6</v>
      </c>
      <c r="W127" s="332">
        <v>12</v>
      </c>
      <c r="X127" s="48"/>
      <c r="Y127" s="48">
        <v>112.80000000000001</v>
      </c>
      <c r="Z127" s="68">
        <v>28200.000000000004</v>
      </c>
      <c r="AA127" s="149"/>
      <c r="AB127" s="69"/>
      <c r="AC127" s="69"/>
      <c r="AD127" s="69"/>
      <c r="AE127" s="70"/>
      <c r="AF127" s="71"/>
      <c r="AG127" s="70"/>
      <c r="AH127" s="55">
        <f t="shared" si="0"/>
        <v>0</v>
      </c>
      <c r="AI127" s="56">
        <f t="shared" si="1"/>
        <v>0</v>
      </c>
      <c r="AJ127" s="254"/>
      <c r="AK127" s="56"/>
      <c r="AL127" s="21"/>
    </row>
    <row r="128" spans="2:38" s="5" customFormat="1" ht="22.5" customHeight="1" x14ac:dyDescent="0.4">
      <c r="B128" s="57" t="s">
        <v>637</v>
      </c>
      <c r="C128" s="58" t="s">
        <v>139</v>
      </c>
      <c r="D128" s="285">
        <v>10</v>
      </c>
      <c r="E128" s="186" t="s">
        <v>644</v>
      </c>
      <c r="F128" s="60"/>
      <c r="G128" s="61"/>
      <c r="H128" s="62"/>
      <c r="I128" s="63">
        <v>1</v>
      </c>
      <c r="J128" s="64">
        <v>200</v>
      </c>
      <c r="K128" s="65" t="s">
        <v>630</v>
      </c>
      <c r="L128" s="47" t="s">
        <v>271</v>
      </c>
      <c r="M128" s="48">
        <v>1</v>
      </c>
      <c r="N128" s="66" t="s">
        <v>149</v>
      </c>
      <c r="O128" s="66">
        <v>0</v>
      </c>
      <c r="P128" s="66">
        <v>0</v>
      </c>
      <c r="Q128" s="326">
        <v>0</v>
      </c>
      <c r="R128" s="66" t="s">
        <v>272</v>
      </c>
      <c r="S128" s="66">
        <v>0</v>
      </c>
      <c r="T128" s="66">
        <v>0</v>
      </c>
      <c r="U128" s="48">
        <v>47</v>
      </c>
      <c r="V128" s="48">
        <v>2</v>
      </c>
      <c r="W128" s="67">
        <v>2</v>
      </c>
      <c r="X128" s="48"/>
      <c r="Y128" s="48">
        <v>18.8</v>
      </c>
      <c r="Z128" s="68">
        <v>4700</v>
      </c>
      <c r="AA128" s="149"/>
      <c r="AB128" s="69"/>
      <c r="AC128" s="69"/>
      <c r="AD128" s="69"/>
      <c r="AE128" s="70"/>
      <c r="AF128" s="71"/>
      <c r="AG128" s="70"/>
      <c r="AH128" s="55">
        <f t="shared" si="0"/>
        <v>0</v>
      </c>
      <c r="AI128" s="56">
        <f t="shared" si="1"/>
        <v>0</v>
      </c>
      <c r="AJ128" s="254"/>
      <c r="AK128" s="56"/>
      <c r="AL128" s="21"/>
    </row>
    <row r="129" spans="2:38" s="5" customFormat="1" ht="22.5" customHeight="1" x14ac:dyDescent="0.4">
      <c r="B129" s="57" t="s">
        <v>637</v>
      </c>
      <c r="C129" s="58" t="s">
        <v>139</v>
      </c>
      <c r="D129" s="285">
        <v>11</v>
      </c>
      <c r="E129" s="186" t="s">
        <v>603</v>
      </c>
      <c r="F129" s="60"/>
      <c r="G129" s="61"/>
      <c r="H129" s="62"/>
      <c r="I129" s="63">
        <v>9</v>
      </c>
      <c r="J129" s="64">
        <v>245</v>
      </c>
      <c r="K129" s="65" t="s">
        <v>645</v>
      </c>
      <c r="L129" s="47" t="s">
        <v>96</v>
      </c>
      <c r="M129" s="48">
        <v>2</v>
      </c>
      <c r="N129" s="66" t="s">
        <v>118</v>
      </c>
      <c r="O129" s="66">
        <v>0</v>
      </c>
      <c r="P129" s="66">
        <v>0</v>
      </c>
      <c r="Q129" s="66">
        <v>0</v>
      </c>
      <c r="R129" s="66">
        <v>0</v>
      </c>
      <c r="S129" s="66">
        <v>0</v>
      </c>
      <c r="T129" s="66">
        <v>0</v>
      </c>
      <c r="U129" s="331">
        <v>28</v>
      </c>
      <c r="V129" s="331">
        <v>2</v>
      </c>
      <c r="W129" s="332">
        <v>4</v>
      </c>
      <c r="X129" s="48"/>
      <c r="Y129" s="48">
        <v>246.96</v>
      </c>
      <c r="Z129" s="68">
        <v>61740</v>
      </c>
      <c r="AA129" s="149"/>
      <c r="AB129" s="69"/>
      <c r="AC129" s="69"/>
      <c r="AD129" s="69"/>
      <c r="AE129" s="70"/>
      <c r="AF129" s="71"/>
      <c r="AG129" s="70"/>
      <c r="AH129" s="55">
        <f t="shared" si="0"/>
        <v>0</v>
      </c>
      <c r="AI129" s="56">
        <f t="shared" si="1"/>
        <v>0</v>
      </c>
      <c r="AJ129" s="254"/>
      <c r="AK129" s="56"/>
      <c r="AL129" s="21"/>
    </row>
    <row r="130" spans="2:38" s="5" customFormat="1" ht="22.5" customHeight="1" x14ac:dyDescent="0.4">
      <c r="B130" s="57" t="s">
        <v>637</v>
      </c>
      <c r="C130" s="58" t="s">
        <v>139</v>
      </c>
      <c r="D130" s="285">
        <v>12</v>
      </c>
      <c r="E130" s="186" t="s">
        <v>646</v>
      </c>
      <c r="F130" s="60"/>
      <c r="G130" s="61"/>
      <c r="H130" s="62"/>
      <c r="I130" s="63">
        <v>3</v>
      </c>
      <c r="J130" s="64">
        <v>200</v>
      </c>
      <c r="K130" s="65" t="s">
        <v>647</v>
      </c>
      <c r="L130" s="47" t="s">
        <v>648</v>
      </c>
      <c r="M130" s="48">
        <v>2</v>
      </c>
      <c r="N130" s="66" t="s">
        <v>149</v>
      </c>
      <c r="O130" s="66">
        <v>0</v>
      </c>
      <c r="P130" s="66">
        <v>0</v>
      </c>
      <c r="Q130" s="326">
        <v>0</v>
      </c>
      <c r="R130" s="66">
        <v>0</v>
      </c>
      <c r="S130" s="326" t="s">
        <v>134</v>
      </c>
      <c r="T130" s="66">
        <v>0</v>
      </c>
      <c r="U130" s="48">
        <v>47</v>
      </c>
      <c r="V130" s="331">
        <v>18</v>
      </c>
      <c r="W130" s="332">
        <v>36</v>
      </c>
      <c r="X130" s="48"/>
      <c r="Y130" s="48">
        <v>1015.2</v>
      </c>
      <c r="Z130" s="68">
        <v>253800</v>
      </c>
      <c r="AA130" s="149"/>
      <c r="AB130" s="69"/>
      <c r="AC130" s="69"/>
      <c r="AD130" s="69"/>
      <c r="AE130" s="70"/>
      <c r="AF130" s="71"/>
      <c r="AG130" s="70"/>
      <c r="AH130" s="55">
        <f t="shared" si="0"/>
        <v>0</v>
      </c>
      <c r="AI130" s="56">
        <f t="shared" si="1"/>
        <v>0</v>
      </c>
      <c r="AJ130" s="254"/>
      <c r="AK130" s="56"/>
      <c r="AL130" s="21"/>
    </row>
    <row r="131" spans="2:38" s="5" customFormat="1" ht="22.5" customHeight="1" x14ac:dyDescent="0.4">
      <c r="B131" s="57" t="s">
        <v>637</v>
      </c>
      <c r="C131" s="58" t="s">
        <v>139</v>
      </c>
      <c r="D131" s="285">
        <v>12</v>
      </c>
      <c r="E131" s="186" t="s">
        <v>646</v>
      </c>
      <c r="F131" s="60"/>
      <c r="G131" s="61"/>
      <c r="H131" s="62"/>
      <c r="I131" s="63">
        <v>3</v>
      </c>
      <c r="J131" s="64">
        <v>200</v>
      </c>
      <c r="K131" s="65" t="s">
        <v>630</v>
      </c>
      <c r="L131" s="47" t="s">
        <v>271</v>
      </c>
      <c r="M131" s="48">
        <v>1</v>
      </c>
      <c r="N131" s="66" t="s">
        <v>149</v>
      </c>
      <c r="O131" s="66">
        <v>0</v>
      </c>
      <c r="P131" s="66">
        <v>0</v>
      </c>
      <c r="Q131" s="326">
        <v>0</v>
      </c>
      <c r="R131" s="326" t="s">
        <v>272</v>
      </c>
      <c r="S131" s="66">
        <v>0</v>
      </c>
      <c r="T131" s="66">
        <v>0</v>
      </c>
      <c r="U131" s="331">
        <v>47</v>
      </c>
      <c r="V131" s="331">
        <v>2</v>
      </c>
      <c r="W131" s="332">
        <v>2</v>
      </c>
      <c r="X131" s="48"/>
      <c r="Y131" s="48">
        <v>56.400000000000006</v>
      </c>
      <c r="Z131" s="68">
        <v>14100.000000000002</v>
      </c>
      <c r="AA131" s="149"/>
      <c r="AB131" s="69"/>
      <c r="AC131" s="69"/>
      <c r="AD131" s="69"/>
      <c r="AE131" s="70"/>
      <c r="AF131" s="71"/>
      <c r="AG131" s="70"/>
      <c r="AH131" s="55">
        <f t="shared" si="0"/>
        <v>0</v>
      </c>
      <c r="AI131" s="56">
        <f t="shared" si="1"/>
        <v>0</v>
      </c>
      <c r="AJ131" s="254"/>
      <c r="AK131" s="56"/>
      <c r="AL131" s="21"/>
    </row>
    <row r="132" spans="2:38" s="5" customFormat="1" ht="22.5" customHeight="1" x14ac:dyDescent="0.4">
      <c r="B132" s="57" t="s">
        <v>637</v>
      </c>
      <c r="C132" s="58" t="s">
        <v>139</v>
      </c>
      <c r="D132" s="285">
        <v>12</v>
      </c>
      <c r="E132" s="186" t="s">
        <v>646</v>
      </c>
      <c r="F132" s="60"/>
      <c r="G132" s="61"/>
      <c r="H132" s="62"/>
      <c r="I132" s="63">
        <v>3</v>
      </c>
      <c r="J132" s="64">
        <v>200</v>
      </c>
      <c r="K132" s="65" t="s">
        <v>586</v>
      </c>
      <c r="L132" s="47" t="s">
        <v>52</v>
      </c>
      <c r="M132" s="48">
        <v>1</v>
      </c>
      <c r="N132" s="66" t="s">
        <v>310</v>
      </c>
      <c r="O132" s="66">
        <v>0</v>
      </c>
      <c r="P132" s="66" t="s">
        <v>88</v>
      </c>
      <c r="Q132" s="326">
        <v>0</v>
      </c>
      <c r="R132" s="66">
        <v>0</v>
      </c>
      <c r="S132" s="66">
        <v>0</v>
      </c>
      <c r="T132" s="66">
        <v>0</v>
      </c>
      <c r="U132" s="331">
        <v>34</v>
      </c>
      <c r="V132" s="48">
        <v>6</v>
      </c>
      <c r="W132" s="332">
        <v>6</v>
      </c>
      <c r="X132" s="48"/>
      <c r="Y132" s="48">
        <v>122.4</v>
      </c>
      <c r="Z132" s="68">
        <v>30600</v>
      </c>
      <c r="AA132" s="149"/>
      <c r="AB132" s="69"/>
      <c r="AC132" s="69"/>
      <c r="AD132" s="69"/>
      <c r="AE132" s="70"/>
      <c r="AF132" s="71"/>
      <c r="AG132" s="70"/>
      <c r="AH132" s="55">
        <f t="shared" si="0"/>
        <v>0</v>
      </c>
      <c r="AI132" s="56">
        <f t="shared" si="1"/>
        <v>0</v>
      </c>
      <c r="AJ132" s="254"/>
      <c r="AK132" s="56"/>
      <c r="AL132" s="21"/>
    </row>
    <row r="133" spans="2:38" s="5" customFormat="1" ht="22.5" customHeight="1" x14ac:dyDescent="0.4">
      <c r="B133" s="57" t="s">
        <v>637</v>
      </c>
      <c r="C133" s="58" t="s">
        <v>139</v>
      </c>
      <c r="D133" s="285">
        <v>13</v>
      </c>
      <c r="E133" s="186" t="s">
        <v>649</v>
      </c>
      <c r="F133" s="60"/>
      <c r="G133" s="61"/>
      <c r="H133" s="62"/>
      <c r="I133" s="63">
        <v>1</v>
      </c>
      <c r="J133" s="64">
        <v>200</v>
      </c>
      <c r="K133" s="65" t="s">
        <v>584</v>
      </c>
      <c r="L133" s="47" t="s">
        <v>96</v>
      </c>
      <c r="M133" s="48">
        <v>2</v>
      </c>
      <c r="N133" s="66" t="s">
        <v>149</v>
      </c>
      <c r="O133" s="66">
        <v>0</v>
      </c>
      <c r="P133" s="66">
        <v>0</v>
      </c>
      <c r="Q133" s="326">
        <v>0</v>
      </c>
      <c r="R133" s="66">
        <v>0</v>
      </c>
      <c r="S133" s="66">
        <v>0</v>
      </c>
      <c r="T133" s="66">
        <v>0</v>
      </c>
      <c r="U133" s="48">
        <v>47</v>
      </c>
      <c r="V133" s="48">
        <v>2</v>
      </c>
      <c r="W133" s="332">
        <v>4</v>
      </c>
      <c r="X133" s="48"/>
      <c r="Y133" s="48">
        <v>37.6</v>
      </c>
      <c r="Z133" s="68">
        <v>9400</v>
      </c>
      <c r="AA133" s="149"/>
      <c r="AB133" s="69"/>
      <c r="AC133" s="69"/>
      <c r="AD133" s="69"/>
      <c r="AE133" s="70"/>
      <c r="AF133" s="71"/>
      <c r="AG133" s="70"/>
      <c r="AH133" s="55">
        <f t="shared" si="0"/>
        <v>0</v>
      </c>
      <c r="AI133" s="56">
        <f t="shared" si="1"/>
        <v>0</v>
      </c>
      <c r="AJ133" s="254"/>
      <c r="AK133" s="56"/>
      <c r="AL133" s="21"/>
    </row>
    <row r="134" spans="2:38" s="5" customFormat="1" ht="22.5" customHeight="1" x14ac:dyDescent="0.4">
      <c r="B134" s="57" t="s">
        <v>637</v>
      </c>
      <c r="C134" s="58" t="s">
        <v>139</v>
      </c>
      <c r="D134" s="285">
        <v>13</v>
      </c>
      <c r="E134" s="186" t="s">
        <v>649</v>
      </c>
      <c r="F134" s="60"/>
      <c r="G134" s="61"/>
      <c r="H134" s="62"/>
      <c r="I134" s="63">
        <v>1</v>
      </c>
      <c r="J134" s="64">
        <v>200</v>
      </c>
      <c r="K134" s="65" t="s">
        <v>650</v>
      </c>
      <c r="L134" s="47" t="s">
        <v>371</v>
      </c>
      <c r="M134" s="48">
        <v>1</v>
      </c>
      <c r="N134" s="66" t="s">
        <v>118</v>
      </c>
      <c r="O134" s="66">
        <v>0</v>
      </c>
      <c r="P134" s="66">
        <v>0</v>
      </c>
      <c r="Q134" s="326" t="s">
        <v>287</v>
      </c>
      <c r="R134" s="326">
        <v>0</v>
      </c>
      <c r="S134" s="326" t="s">
        <v>85</v>
      </c>
      <c r="T134" s="66">
        <v>0</v>
      </c>
      <c r="U134" s="331">
        <v>28</v>
      </c>
      <c r="V134" s="331">
        <v>1</v>
      </c>
      <c r="W134" s="332">
        <v>1</v>
      </c>
      <c r="X134" s="48"/>
      <c r="Y134" s="48">
        <v>5.6000000000000005</v>
      </c>
      <c r="Z134" s="68">
        <v>1400</v>
      </c>
      <c r="AA134" s="149"/>
      <c r="AB134" s="69"/>
      <c r="AC134" s="69"/>
      <c r="AD134" s="69"/>
      <c r="AE134" s="70"/>
      <c r="AF134" s="71"/>
      <c r="AG134" s="70"/>
      <c r="AH134" s="55">
        <f t="shared" si="0"/>
        <v>0</v>
      </c>
      <c r="AI134" s="56">
        <f t="shared" si="1"/>
        <v>0</v>
      </c>
      <c r="AJ134" s="254"/>
      <c r="AK134" s="56"/>
      <c r="AL134" s="21"/>
    </row>
    <row r="135" spans="2:38" s="5" customFormat="1" ht="22.5" customHeight="1" x14ac:dyDescent="0.4">
      <c r="B135" s="57" t="s">
        <v>637</v>
      </c>
      <c r="C135" s="58" t="s">
        <v>162</v>
      </c>
      <c r="D135" s="285">
        <v>1</v>
      </c>
      <c r="E135" s="186" t="s">
        <v>651</v>
      </c>
      <c r="F135" s="60"/>
      <c r="G135" s="61"/>
      <c r="H135" s="62"/>
      <c r="I135" s="63">
        <v>8.5</v>
      </c>
      <c r="J135" s="64">
        <v>200</v>
      </c>
      <c r="K135" s="65" t="s">
        <v>617</v>
      </c>
      <c r="L135" s="47" t="s">
        <v>96</v>
      </c>
      <c r="M135" s="48">
        <v>2</v>
      </c>
      <c r="N135" s="66" t="s">
        <v>218</v>
      </c>
      <c r="O135" s="66">
        <v>0</v>
      </c>
      <c r="P135" s="66">
        <v>0</v>
      </c>
      <c r="Q135" s="66" t="s">
        <v>610</v>
      </c>
      <c r="R135" s="66">
        <v>0</v>
      </c>
      <c r="S135" s="66">
        <v>0</v>
      </c>
      <c r="T135" s="66">
        <v>0</v>
      </c>
      <c r="U135" s="48">
        <v>47</v>
      </c>
      <c r="V135" s="331">
        <v>6</v>
      </c>
      <c r="W135" s="332">
        <v>12</v>
      </c>
      <c r="X135" s="48"/>
      <c r="Y135" s="48">
        <v>958.80000000000007</v>
      </c>
      <c r="Z135" s="68">
        <v>239700</v>
      </c>
      <c r="AA135" s="149"/>
      <c r="AB135" s="69"/>
      <c r="AC135" s="69"/>
      <c r="AD135" s="69"/>
      <c r="AE135" s="70"/>
      <c r="AF135" s="71"/>
      <c r="AG135" s="70"/>
      <c r="AH135" s="55">
        <f t="shared" si="0"/>
        <v>0</v>
      </c>
      <c r="AI135" s="56">
        <f t="shared" si="1"/>
        <v>0</v>
      </c>
      <c r="AJ135" s="254"/>
      <c r="AK135" s="56"/>
      <c r="AL135" s="21"/>
    </row>
    <row r="136" spans="2:38" s="5" customFormat="1" ht="22.5" customHeight="1" x14ac:dyDescent="0.4">
      <c r="B136" s="57" t="s">
        <v>637</v>
      </c>
      <c r="C136" s="58" t="s">
        <v>162</v>
      </c>
      <c r="D136" s="285">
        <v>1</v>
      </c>
      <c r="E136" s="186" t="s">
        <v>651</v>
      </c>
      <c r="F136" s="60"/>
      <c r="G136" s="61"/>
      <c r="H136" s="62"/>
      <c r="I136" s="63">
        <v>8.5</v>
      </c>
      <c r="J136" s="64">
        <v>200</v>
      </c>
      <c r="K136" s="65" t="s">
        <v>618</v>
      </c>
      <c r="L136" s="47" t="s">
        <v>271</v>
      </c>
      <c r="M136" s="48">
        <v>1</v>
      </c>
      <c r="N136" s="66" t="s">
        <v>218</v>
      </c>
      <c r="O136" s="66">
        <v>0</v>
      </c>
      <c r="P136" s="66">
        <v>0</v>
      </c>
      <c r="Q136" s="66" t="s">
        <v>2602</v>
      </c>
      <c r="R136" s="326" t="s">
        <v>272</v>
      </c>
      <c r="S136" s="66">
        <v>0</v>
      </c>
      <c r="T136" s="66">
        <v>0</v>
      </c>
      <c r="U136" s="48">
        <v>47</v>
      </c>
      <c r="V136" s="331">
        <v>2</v>
      </c>
      <c r="W136" s="332">
        <v>2</v>
      </c>
      <c r="X136" s="48"/>
      <c r="Y136" s="48">
        <v>159.80000000000001</v>
      </c>
      <c r="Z136" s="68">
        <v>39950.000000000007</v>
      </c>
      <c r="AA136" s="149"/>
      <c r="AB136" s="69"/>
      <c r="AC136" s="69"/>
      <c r="AD136" s="69"/>
      <c r="AE136" s="70"/>
      <c r="AF136" s="71"/>
      <c r="AG136" s="70"/>
      <c r="AH136" s="55">
        <f t="shared" si="0"/>
        <v>0</v>
      </c>
      <c r="AI136" s="56">
        <f t="shared" si="1"/>
        <v>0</v>
      </c>
      <c r="AJ136" s="254"/>
      <c r="AK136" s="56"/>
      <c r="AL136" s="21"/>
    </row>
    <row r="137" spans="2:38" s="5" customFormat="1" ht="22.5" customHeight="1" x14ac:dyDescent="0.4">
      <c r="B137" s="57" t="s">
        <v>637</v>
      </c>
      <c r="C137" s="58" t="s">
        <v>162</v>
      </c>
      <c r="D137" s="285">
        <v>2</v>
      </c>
      <c r="E137" s="186" t="s">
        <v>652</v>
      </c>
      <c r="F137" s="60"/>
      <c r="G137" s="61"/>
      <c r="H137" s="62"/>
      <c r="I137" s="63">
        <v>8.5</v>
      </c>
      <c r="J137" s="64">
        <v>200</v>
      </c>
      <c r="K137" s="65" t="s">
        <v>617</v>
      </c>
      <c r="L137" s="47" t="s">
        <v>96</v>
      </c>
      <c r="M137" s="48">
        <v>2</v>
      </c>
      <c r="N137" s="66" t="s">
        <v>218</v>
      </c>
      <c r="O137" s="66">
        <v>0</v>
      </c>
      <c r="P137" s="66">
        <v>0</v>
      </c>
      <c r="Q137" s="326" t="s">
        <v>610</v>
      </c>
      <c r="R137" s="326">
        <v>0</v>
      </c>
      <c r="S137" s="66">
        <v>0</v>
      </c>
      <c r="T137" s="66">
        <v>0</v>
      </c>
      <c r="U137" s="48">
        <v>47</v>
      </c>
      <c r="V137" s="331">
        <v>6</v>
      </c>
      <c r="W137" s="332">
        <v>12</v>
      </c>
      <c r="X137" s="48"/>
      <c r="Y137" s="48">
        <v>958.80000000000007</v>
      </c>
      <c r="Z137" s="68">
        <v>239700</v>
      </c>
      <c r="AA137" s="149"/>
      <c r="AB137" s="69"/>
      <c r="AC137" s="69"/>
      <c r="AD137" s="69"/>
      <c r="AE137" s="70"/>
      <c r="AF137" s="71"/>
      <c r="AG137" s="70"/>
      <c r="AH137" s="55">
        <f t="shared" si="0"/>
        <v>0</v>
      </c>
      <c r="AI137" s="56">
        <f t="shared" si="1"/>
        <v>0</v>
      </c>
      <c r="AJ137" s="254"/>
      <c r="AK137" s="56"/>
      <c r="AL137" s="21"/>
    </row>
    <row r="138" spans="2:38" s="5" customFormat="1" ht="22.5" customHeight="1" x14ac:dyDescent="0.4">
      <c r="B138" s="57" t="s">
        <v>637</v>
      </c>
      <c r="C138" s="58" t="s">
        <v>162</v>
      </c>
      <c r="D138" s="285">
        <v>2</v>
      </c>
      <c r="E138" s="186" t="s">
        <v>652</v>
      </c>
      <c r="F138" s="60"/>
      <c r="G138" s="61"/>
      <c r="H138" s="62"/>
      <c r="I138" s="63">
        <v>8.5</v>
      </c>
      <c r="J138" s="64">
        <v>200</v>
      </c>
      <c r="K138" s="65" t="s">
        <v>618</v>
      </c>
      <c r="L138" s="47" t="s">
        <v>271</v>
      </c>
      <c r="M138" s="48">
        <v>1</v>
      </c>
      <c r="N138" s="66" t="s">
        <v>218</v>
      </c>
      <c r="O138" s="66">
        <v>0</v>
      </c>
      <c r="P138" s="66">
        <v>0</v>
      </c>
      <c r="Q138" s="66" t="s">
        <v>2602</v>
      </c>
      <c r="R138" s="326" t="s">
        <v>272</v>
      </c>
      <c r="S138" s="66">
        <v>0</v>
      </c>
      <c r="T138" s="66">
        <v>0</v>
      </c>
      <c r="U138" s="48">
        <v>47</v>
      </c>
      <c r="V138" s="331">
        <v>2</v>
      </c>
      <c r="W138" s="332">
        <v>2</v>
      </c>
      <c r="X138" s="48"/>
      <c r="Y138" s="48">
        <v>159.80000000000001</v>
      </c>
      <c r="Z138" s="68">
        <v>39950.000000000007</v>
      </c>
      <c r="AA138" s="149"/>
      <c r="AB138" s="69"/>
      <c r="AC138" s="69"/>
      <c r="AD138" s="69"/>
      <c r="AE138" s="70"/>
      <c r="AF138" s="71"/>
      <c r="AG138" s="70"/>
      <c r="AH138" s="55">
        <f t="shared" si="0"/>
        <v>0</v>
      </c>
      <c r="AI138" s="56">
        <f t="shared" si="1"/>
        <v>0</v>
      </c>
      <c r="AJ138" s="254"/>
      <c r="AK138" s="56"/>
      <c r="AL138" s="21"/>
    </row>
    <row r="139" spans="2:38" s="5" customFormat="1" ht="22.5" customHeight="1" x14ac:dyDescent="0.4">
      <c r="B139" s="57" t="s">
        <v>637</v>
      </c>
      <c r="C139" s="58" t="s">
        <v>162</v>
      </c>
      <c r="D139" s="285">
        <v>3</v>
      </c>
      <c r="E139" s="186" t="s">
        <v>653</v>
      </c>
      <c r="F139" s="60"/>
      <c r="G139" s="61"/>
      <c r="H139" s="62"/>
      <c r="I139" s="63">
        <v>1</v>
      </c>
      <c r="J139" s="64">
        <v>12</v>
      </c>
      <c r="K139" s="65" t="s">
        <v>573</v>
      </c>
      <c r="L139" s="47" t="s">
        <v>571</v>
      </c>
      <c r="M139" s="48">
        <v>2</v>
      </c>
      <c r="N139" s="66" t="s">
        <v>149</v>
      </c>
      <c r="O139" s="66">
        <v>0</v>
      </c>
      <c r="P139" s="66" t="s">
        <v>572</v>
      </c>
      <c r="Q139" s="326">
        <v>0</v>
      </c>
      <c r="R139" s="326">
        <v>0</v>
      </c>
      <c r="S139" s="66">
        <v>0</v>
      </c>
      <c r="T139" s="66">
        <v>0</v>
      </c>
      <c r="U139" s="48">
        <v>47</v>
      </c>
      <c r="V139" s="331">
        <v>3</v>
      </c>
      <c r="W139" s="332">
        <v>6</v>
      </c>
      <c r="X139" s="48"/>
      <c r="Y139" s="48">
        <v>3.3840000000000003</v>
      </c>
      <c r="Z139" s="68">
        <v>846.00000000000011</v>
      </c>
      <c r="AA139" s="149"/>
      <c r="AB139" s="69"/>
      <c r="AC139" s="69"/>
      <c r="AD139" s="69"/>
      <c r="AE139" s="70"/>
      <c r="AF139" s="71"/>
      <c r="AG139" s="70"/>
      <c r="AH139" s="55">
        <f t="shared" si="0"/>
        <v>0</v>
      </c>
      <c r="AI139" s="56">
        <f t="shared" si="1"/>
        <v>0</v>
      </c>
      <c r="AJ139" s="254"/>
      <c r="AK139" s="56"/>
      <c r="AL139" s="21"/>
    </row>
    <row r="140" spans="2:38" s="5" customFormat="1" ht="22.5" customHeight="1" x14ac:dyDescent="0.4">
      <c r="B140" s="57" t="s">
        <v>637</v>
      </c>
      <c r="C140" s="58" t="s">
        <v>162</v>
      </c>
      <c r="D140" s="285">
        <v>4</v>
      </c>
      <c r="E140" s="186" t="s">
        <v>128</v>
      </c>
      <c r="F140" s="60"/>
      <c r="G140" s="61"/>
      <c r="H140" s="62"/>
      <c r="I140" s="63">
        <v>3</v>
      </c>
      <c r="J140" s="64">
        <v>200</v>
      </c>
      <c r="K140" s="65" t="s">
        <v>621</v>
      </c>
      <c r="L140" s="47" t="s">
        <v>96</v>
      </c>
      <c r="M140" s="48">
        <v>1</v>
      </c>
      <c r="N140" s="66" t="s">
        <v>218</v>
      </c>
      <c r="O140" s="66">
        <v>0</v>
      </c>
      <c r="P140" s="66">
        <v>0</v>
      </c>
      <c r="Q140" s="66" t="s">
        <v>610</v>
      </c>
      <c r="R140" s="66">
        <v>0</v>
      </c>
      <c r="S140" s="66">
        <v>0</v>
      </c>
      <c r="T140" s="66">
        <v>0</v>
      </c>
      <c r="U140" s="48">
        <v>47</v>
      </c>
      <c r="V140" s="331">
        <v>4</v>
      </c>
      <c r="W140" s="332">
        <v>4</v>
      </c>
      <c r="X140" s="48"/>
      <c r="Y140" s="48">
        <v>112.80000000000001</v>
      </c>
      <c r="Z140" s="68">
        <v>28200.000000000004</v>
      </c>
      <c r="AA140" s="149"/>
      <c r="AB140" s="69"/>
      <c r="AC140" s="69"/>
      <c r="AD140" s="69"/>
      <c r="AE140" s="70"/>
      <c r="AF140" s="71"/>
      <c r="AG140" s="70"/>
      <c r="AH140" s="55">
        <f t="shared" si="0"/>
        <v>0</v>
      </c>
      <c r="AI140" s="56">
        <f t="shared" si="1"/>
        <v>0</v>
      </c>
      <c r="AJ140" s="254"/>
      <c r="AK140" s="56"/>
      <c r="AL140" s="21"/>
    </row>
    <row r="141" spans="2:38" s="5" customFormat="1" ht="22.5" customHeight="1" x14ac:dyDescent="0.4">
      <c r="B141" s="57" t="s">
        <v>637</v>
      </c>
      <c r="C141" s="58" t="s">
        <v>162</v>
      </c>
      <c r="D141" s="285">
        <v>5</v>
      </c>
      <c r="E141" s="186" t="s">
        <v>123</v>
      </c>
      <c r="F141" s="59"/>
      <c r="G141" s="163"/>
      <c r="H141" s="164"/>
      <c r="I141" s="165">
        <v>3</v>
      </c>
      <c r="J141" s="166">
        <v>200</v>
      </c>
      <c r="K141" s="167" t="s">
        <v>621</v>
      </c>
      <c r="L141" s="168" t="s">
        <v>96</v>
      </c>
      <c r="M141" s="67">
        <v>1</v>
      </c>
      <c r="N141" s="169" t="s">
        <v>218</v>
      </c>
      <c r="O141" s="169">
        <v>0</v>
      </c>
      <c r="P141" s="169">
        <v>0</v>
      </c>
      <c r="Q141" s="169" t="s">
        <v>610</v>
      </c>
      <c r="R141" s="169">
        <v>0</v>
      </c>
      <c r="S141" s="169">
        <v>0</v>
      </c>
      <c r="T141" s="169">
        <v>0</v>
      </c>
      <c r="U141" s="67">
        <v>47</v>
      </c>
      <c r="V141" s="332">
        <v>4</v>
      </c>
      <c r="W141" s="332">
        <v>4</v>
      </c>
      <c r="X141" s="67"/>
      <c r="Y141" s="67">
        <v>112.80000000000001</v>
      </c>
      <c r="Z141" s="172">
        <v>28200.000000000004</v>
      </c>
      <c r="AA141" s="149"/>
      <c r="AB141" s="69"/>
      <c r="AC141" s="69"/>
      <c r="AD141" s="69"/>
      <c r="AE141" s="70"/>
      <c r="AF141" s="71"/>
      <c r="AG141" s="70"/>
      <c r="AH141" s="70">
        <f t="shared" si="0"/>
        <v>0</v>
      </c>
      <c r="AI141" s="252">
        <f t="shared" si="1"/>
        <v>0</v>
      </c>
      <c r="AJ141" s="254"/>
      <c r="AK141" s="56"/>
      <c r="AL141" s="21"/>
    </row>
    <row r="142" spans="2:38" s="5" customFormat="1" ht="22.5" customHeight="1" x14ac:dyDescent="0.4">
      <c r="B142" s="57" t="s">
        <v>637</v>
      </c>
      <c r="C142" s="58" t="s">
        <v>162</v>
      </c>
      <c r="D142" s="285">
        <v>6</v>
      </c>
      <c r="E142" s="184" t="s">
        <v>654</v>
      </c>
      <c r="F142" s="60"/>
      <c r="G142" s="61"/>
      <c r="H142" s="62"/>
      <c r="I142" s="63">
        <v>3</v>
      </c>
      <c r="J142" s="64">
        <v>200</v>
      </c>
      <c r="K142" s="65" t="s">
        <v>617</v>
      </c>
      <c r="L142" s="47" t="s">
        <v>96</v>
      </c>
      <c r="M142" s="48">
        <v>2</v>
      </c>
      <c r="N142" s="66" t="s">
        <v>218</v>
      </c>
      <c r="O142" s="66">
        <v>0</v>
      </c>
      <c r="P142" s="66">
        <v>0</v>
      </c>
      <c r="Q142" s="66" t="s">
        <v>610</v>
      </c>
      <c r="R142" s="66">
        <v>0</v>
      </c>
      <c r="S142" s="66">
        <v>0</v>
      </c>
      <c r="T142" s="66">
        <v>0</v>
      </c>
      <c r="U142" s="48">
        <v>47</v>
      </c>
      <c r="V142" s="331">
        <v>4</v>
      </c>
      <c r="W142" s="331">
        <v>8</v>
      </c>
      <c r="X142" s="48"/>
      <c r="Y142" s="48">
        <v>225.60000000000002</v>
      </c>
      <c r="Z142" s="68">
        <v>56400.000000000007</v>
      </c>
      <c r="AA142" s="149"/>
      <c r="AB142" s="69"/>
      <c r="AC142" s="69"/>
      <c r="AD142" s="69"/>
      <c r="AE142" s="70"/>
      <c r="AF142" s="71"/>
      <c r="AG142" s="70"/>
      <c r="AH142" s="55">
        <f t="shared" si="0"/>
        <v>0</v>
      </c>
      <c r="AI142" s="56">
        <f t="shared" si="1"/>
        <v>0</v>
      </c>
      <c r="AJ142" s="254"/>
      <c r="AK142" s="56"/>
      <c r="AL142" s="21"/>
    </row>
    <row r="143" spans="2:38" s="5" customFormat="1" ht="22.5" customHeight="1" x14ac:dyDescent="0.4">
      <c r="B143" s="57" t="s">
        <v>637</v>
      </c>
      <c r="C143" s="58" t="s">
        <v>162</v>
      </c>
      <c r="D143" s="285">
        <v>6</v>
      </c>
      <c r="E143" s="185" t="s">
        <v>654</v>
      </c>
      <c r="F143" s="60"/>
      <c r="G143" s="61"/>
      <c r="H143" s="62"/>
      <c r="I143" s="63">
        <v>3</v>
      </c>
      <c r="J143" s="64">
        <v>200</v>
      </c>
      <c r="K143" s="65" t="s">
        <v>624</v>
      </c>
      <c r="L143" s="47" t="s">
        <v>96</v>
      </c>
      <c r="M143" s="48">
        <v>3</v>
      </c>
      <c r="N143" s="66" t="s">
        <v>218</v>
      </c>
      <c r="O143" s="66">
        <v>0</v>
      </c>
      <c r="P143" s="66">
        <v>0</v>
      </c>
      <c r="Q143" s="326" t="s">
        <v>610</v>
      </c>
      <c r="R143" s="326">
        <v>0</v>
      </c>
      <c r="S143" s="66">
        <v>0</v>
      </c>
      <c r="T143" s="66">
        <v>0</v>
      </c>
      <c r="U143" s="48">
        <v>47</v>
      </c>
      <c r="V143" s="331">
        <v>2</v>
      </c>
      <c r="W143" s="332">
        <v>6</v>
      </c>
      <c r="X143" s="48"/>
      <c r="Y143" s="48">
        <v>169.20000000000002</v>
      </c>
      <c r="Z143" s="68">
        <v>42300</v>
      </c>
      <c r="AA143" s="149"/>
      <c r="AB143" s="69"/>
      <c r="AC143" s="69"/>
      <c r="AD143" s="69"/>
      <c r="AE143" s="70"/>
      <c r="AF143" s="71"/>
      <c r="AG143" s="70"/>
      <c r="AH143" s="55">
        <f t="shared" si="0"/>
        <v>0</v>
      </c>
      <c r="AI143" s="56">
        <f t="shared" si="1"/>
        <v>0</v>
      </c>
      <c r="AJ143" s="254"/>
      <c r="AK143" s="56"/>
      <c r="AL143" s="21"/>
    </row>
    <row r="144" spans="2:38" s="5" customFormat="1" ht="22.5" customHeight="1" x14ac:dyDescent="0.4">
      <c r="B144" s="57" t="s">
        <v>637</v>
      </c>
      <c r="C144" s="58" t="s">
        <v>162</v>
      </c>
      <c r="D144" s="285">
        <v>6</v>
      </c>
      <c r="E144" s="185" t="s">
        <v>654</v>
      </c>
      <c r="F144" s="60"/>
      <c r="G144" s="61"/>
      <c r="H144" s="62"/>
      <c r="I144" s="63">
        <v>3</v>
      </c>
      <c r="J144" s="64">
        <v>200</v>
      </c>
      <c r="K144" s="65" t="s">
        <v>618</v>
      </c>
      <c r="L144" s="47" t="s">
        <v>271</v>
      </c>
      <c r="M144" s="48">
        <v>1</v>
      </c>
      <c r="N144" s="66" t="s">
        <v>218</v>
      </c>
      <c r="O144" s="66">
        <v>0</v>
      </c>
      <c r="P144" s="66">
        <v>0</v>
      </c>
      <c r="Q144" s="326" t="s">
        <v>2602</v>
      </c>
      <c r="R144" s="326" t="s">
        <v>272</v>
      </c>
      <c r="S144" s="66">
        <v>0</v>
      </c>
      <c r="T144" s="66">
        <v>0</v>
      </c>
      <c r="U144" s="48">
        <v>47</v>
      </c>
      <c r="V144" s="48">
        <v>2</v>
      </c>
      <c r="W144" s="67">
        <v>2</v>
      </c>
      <c r="X144" s="48"/>
      <c r="Y144" s="48">
        <v>56.400000000000006</v>
      </c>
      <c r="Z144" s="68">
        <v>14100.000000000002</v>
      </c>
      <c r="AA144" s="149"/>
      <c r="AB144" s="69"/>
      <c r="AC144" s="69"/>
      <c r="AD144" s="69"/>
      <c r="AE144" s="70"/>
      <c r="AF144" s="71"/>
      <c r="AG144" s="70"/>
      <c r="AH144" s="55">
        <f t="shared" si="0"/>
        <v>0</v>
      </c>
      <c r="AI144" s="56">
        <f t="shared" si="1"/>
        <v>0</v>
      </c>
      <c r="AJ144" s="254"/>
      <c r="AK144" s="56"/>
      <c r="AL144" s="21"/>
    </row>
    <row r="145" spans="2:38" s="5" customFormat="1" ht="22.5" customHeight="1" x14ac:dyDescent="0.4">
      <c r="B145" s="57" t="s">
        <v>637</v>
      </c>
      <c r="C145" s="58" t="s">
        <v>162</v>
      </c>
      <c r="D145" s="285">
        <v>7</v>
      </c>
      <c r="E145" s="185" t="s">
        <v>655</v>
      </c>
      <c r="F145" s="60"/>
      <c r="G145" s="61"/>
      <c r="H145" s="62"/>
      <c r="I145" s="63">
        <v>8.5</v>
      </c>
      <c r="J145" s="64">
        <v>200</v>
      </c>
      <c r="K145" s="65" t="s">
        <v>617</v>
      </c>
      <c r="L145" s="47" t="s">
        <v>96</v>
      </c>
      <c r="M145" s="48">
        <v>2</v>
      </c>
      <c r="N145" s="66" t="s">
        <v>218</v>
      </c>
      <c r="O145" s="66">
        <v>0</v>
      </c>
      <c r="P145" s="66">
        <v>0</v>
      </c>
      <c r="Q145" s="326" t="s">
        <v>610</v>
      </c>
      <c r="R145" s="326">
        <v>0</v>
      </c>
      <c r="S145" s="326">
        <v>0</v>
      </c>
      <c r="T145" s="66">
        <v>0</v>
      </c>
      <c r="U145" s="48">
        <v>47</v>
      </c>
      <c r="V145" s="331">
        <v>5</v>
      </c>
      <c r="W145" s="332">
        <v>10</v>
      </c>
      <c r="X145" s="48"/>
      <c r="Y145" s="48">
        <v>799</v>
      </c>
      <c r="Z145" s="68">
        <v>199750</v>
      </c>
      <c r="AA145" s="149"/>
      <c r="AB145" s="69"/>
      <c r="AC145" s="69"/>
      <c r="AD145" s="69"/>
      <c r="AE145" s="70"/>
      <c r="AF145" s="71"/>
      <c r="AG145" s="70"/>
      <c r="AH145" s="55">
        <f t="shared" si="0"/>
        <v>0</v>
      </c>
      <c r="AI145" s="56">
        <f t="shared" si="1"/>
        <v>0</v>
      </c>
      <c r="AJ145" s="254"/>
      <c r="AK145" s="56"/>
      <c r="AL145" s="21"/>
    </row>
    <row r="146" spans="2:38" s="5" customFormat="1" ht="22.5" customHeight="1" x14ac:dyDescent="0.4">
      <c r="B146" s="57" t="s">
        <v>637</v>
      </c>
      <c r="C146" s="58" t="s">
        <v>162</v>
      </c>
      <c r="D146" s="285">
        <v>7</v>
      </c>
      <c r="E146" s="185" t="s">
        <v>655</v>
      </c>
      <c r="F146" s="60"/>
      <c r="G146" s="61"/>
      <c r="H146" s="62"/>
      <c r="I146" s="63">
        <v>8.5</v>
      </c>
      <c r="J146" s="64">
        <v>200</v>
      </c>
      <c r="K146" s="65" t="s">
        <v>624</v>
      </c>
      <c r="L146" s="47" t="s">
        <v>96</v>
      </c>
      <c r="M146" s="48">
        <v>3</v>
      </c>
      <c r="N146" s="66" t="s">
        <v>218</v>
      </c>
      <c r="O146" s="66">
        <v>0</v>
      </c>
      <c r="P146" s="66">
        <v>0</v>
      </c>
      <c r="Q146" s="326" t="s">
        <v>610</v>
      </c>
      <c r="R146" s="326">
        <v>0</v>
      </c>
      <c r="S146" s="326">
        <v>0</v>
      </c>
      <c r="T146" s="66">
        <v>0</v>
      </c>
      <c r="U146" s="48">
        <v>47</v>
      </c>
      <c r="V146" s="331">
        <v>1</v>
      </c>
      <c r="W146" s="332">
        <v>3</v>
      </c>
      <c r="X146" s="48"/>
      <c r="Y146" s="48">
        <v>239.70000000000002</v>
      </c>
      <c r="Z146" s="68">
        <v>59925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56">
        <f t="shared" si="1"/>
        <v>0</v>
      </c>
      <c r="AJ146" s="254"/>
      <c r="AK146" s="56"/>
      <c r="AL146" s="21"/>
    </row>
    <row r="147" spans="2:38" s="5" customFormat="1" ht="22.5" customHeight="1" x14ac:dyDescent="0.4">
      <c r="B147" s="57" t="s">
        <v>637</v>
      </c>
      <c r="C147" s="58" t="s">
        <v>162</v>
      </c>
      <c r="D147" s="285">
        <v>7</v>
      </c>
      <c r="E147" s="185" t="s">
        <v>655</v>
      </c>
      <c r="F147" s="60"/>
      <c r="G147" s="61"/>
      <c r="H147" s="62"/>
      <c r="I147" s="63">
        <v>8.5</v>
      </c>
      <c r="J147" s="64">
        <v>200</v>
      </c>
      <c r="K147" s="65" t="s">
        <v>618</v>
      </c>
      <c r="L147" s="47" t="s">
        <v>271</v>
      </c>
      <c r="M147" s="48">
        <v>1</v>
      </c>
      <c r="N147" s="66" t="s">
        <v>218</v>
      </c>
      <c r="O147" s="66">
        <v>0</v>
      </c>
      <c r="P147" s="66">
        <v>0</v>
      </c>
      <c r="Q147" s="326" t="s">
        <v>2602</v>
      </c>
      <c r="R147" s="326" t="s">
        <v>272</v>
      </c>
      <c r="S147" s="66">
        <v>0</v>
      </c>
      <c r="T147" s="66">
        <v>0</v>
      </c>
      <c r="U147" s="48">
        <v>47</v>
      </c>
      <c r="V147" s="331">
        <v>2</v>
      </c>
      <c r="W147" s="332">
        <v>2</v>
      </c>
      <c r="X147" s="48"/>
      <c r="Y147" s="48">
        <v>159.80000000000001</v>
      </c>
      <c r="Z147" s="68">
        <v>39950.000000000007</v>
      </c>
      <c r="AA147" s="149"/>
      <c r="AB147" s="69"/>
      <c r="AC147" s="69"/>
      <c r="AD147" s="69"/>
      <c r="AE147" s="70"/>
      <c r="AF147" s="71"/>
      <c r="AG147" s="70"/>
      <c r="AH147" s="55">
        <f t="shared" si="0"/>
        <v>0</v>
      </c>
      <c r="AI147" s="56">
        <f t="shared" si="1"/>
        <v>0</v>
      </c>
      <c r="AJ147" s="254"/>
      <c r="AK147" s="56"/>
      <c r="AL147" s="21"/>
    </row>
    <row r="148" spans="2:38" s="5" customFormat="1" ht="22.5" customHeight="1" x14ac:dyDescent="0.4">
      <c r="B148" s="57" t="s">
        <v>637</v>
      </c>
      <c r="C148" s="58" t="s">
        <v>162</v>
      </c>
      <c r="D148" s="285">
        <v>8</v>
      </c>
      <c r="E148" s="186" t="s">
        <v>656</v>
      </c>
      <c r="F148" s="60"/>
      <c r="G148" s="61"/>
      <c r="H148" s="62"/>
      <c r="I148" s="63">
        <v>3</v>
      </c>
      <c r="J148" s="64">
        <v>200</v>
      </c>
      <c r="K148" s="65" t="s">
        <v>617</v>
      </c>
      <c r="L148" s="47" t="s">
        <v>96</v>
      </c>
      <c r="M148" s="48">
        <v>2</v>
      </c>
      <c r="N148" s="66" t="s">
        <v>218</v>
      </c>
      <c r="O148" s="66">
        <v>0</v>
      </c>
      <c r="P148" s="66">
        <v>0</v>
      </c>
      <c r="Q148" s="326" t="s">
        <v>610</v>
      </c>
      <c r="R148" s="326">
        <v>0</v>
      </c>
      <c r="S148" s="66">
        <v>0</v>
      </c>
      <c r="T148" s="66">
        <v>0</v>
      </c>
      <c r="U148" s="48">
        <v>47</v>
      </c>
      <c r="V148" s="331">
        <v>6</v>
      </c>
      <c r="W148" s="332">
        <v>12</v>
      </c>
      <c r="X148" s="48"/>
      <c r="Y148" s="48">
        <v>338.40000000000003</v>
      </c>
      <c r="Z148" s="68">
        <v>84600</v>
      </c>
      <c r="AA148" s="149"/>
      <c r="AB148" s="69"/>
      <c r="AC148" s="69"/>
      <c r="AD148" s="69"/>
      <c r="AE148" s="70"/>
      <c r="AF148" s="71"/>
      <c r="AG148" s="70"/>
      <c r="AH148" s="55">
        <f t="shared" si="0"/>
        <v>0</v>
      </c>
      <c r="AI148" s="56">
        <f t="shared" si="1"/>
        <v>0</v>
      </c>
      <c r="AJ148" s="254"/>
      <c r="AK148" s="56"/>
      <c r="AL148" s="21"/>
    </row>
    <row r="149" spans="2:38" s="5" customFormat="1" ht="22.5" customHeight="1" x14ac:dyDescent="0.4">
      <c r="B149" s="57" t="s">
        <v>637</v>
      </c>
      <c r="C149" s="58" t="s">
        <v>162</v>
      </c>
      <c r="D149" s="285">
        <v>8</v>
      </c>
      <c r="E149" s="186" t="s">
        <v>656</v>
      </c>
      <c r="F149" s="60"/>
      <c r="G149" s="61"/>
      <c r="H149" s="62"/>
      <c r="I149" s="63">
        <v>3</v>
      </c>
      <c r="J149" s="64">
        <v>200</v>
      </c>
      <c r="K149" s="65" t="s">
        <v>618</v>
      </c>
      <c r="L149" s="47" t="s">
        <v>271</v>
      </c>
      <c r="M149" s="48">
        <v>1</v>
      </c>
      <c r="N149" s="66" t="s">
        <v>218</v>
      </c>
      <c r="O149" s="66">
        <v>0</v>
      </c>
      <c r="P149" s="66">
        <v>0</v>
      </c>
      <c r="Q149" s="326" t="s">
        <v>2602</v>
      </c>
      <c r="R149" s="326" t="s">
        <v>272</v>
      </c>
      <c r="S149" s="66">
        <v>0</v>
      </c>
      <c r="T149" s="66">
        <v>0</v>
      </c>
      <c r="U149" s="48">
        <v>47</v>
      </c>
      <c r="V149" s="331">
        <v>2</v>
      </c>
      <c r="W149" s="332">
        <v>2</v>
      </c>
      <c r="X149" s="48"/>
      <c r="Y149" s="48">
        <v>56.400000000000006</v>
      </c>
      <c r="Z149" s="68">
        <v>14100.000000000002</v>
      </c>
      <c r="AA149" s="149"/>
      <c r="AB149" s="69"/>
      <c r="AC149" s="69"/>
      <c r="AD149" s="69"/>
      <c r="AE149" s="70"/>
      <c r="AF149" s="71"/>
      <c r="AG149" s="70"/>
      <c r="AH149" s="55">
        <f t="shared" si="0"/>
        <v>0</v>
      </c>
      <c r="AI149" s="56">
        <f t="shared" si="1"/>
        <v>0</v>
      </c>
      <c r="AJ149" s="254"/>
      <c r="AK149" s="56"/>
      <c r="AL149" s="21"/>
    </row>
    <row r="150" spans="2:38" s="5" customFormat="1" ht="22.5" customHeight="1" x14ac:dyDescent="0.4">
      <c r="B150" s="57" t="s">
        <v>637</v>
      </c>
      <c r="C150" s="58" t="s">
        <v>162</v>
      </c>
      <c r="D150" s="285">
        <v>9</v>
      </c>
      <c r="E150" s="186" t="s">
        <v>657</v>
      </c>
      <c r="F150" s="60"/>
      <c r="G150" s="61"/>
      <c r="H150" s="62"/>
      <c r="I150" s="63">
        <v>1</v>
      </c>
      <c r="J150" s="64">
        <v>12</v>
      </c>
      <c r="K150" s="65" t="s">
        <v>617</v>
      </c>
      <c r="L150" s="47" t="s">
        <v>96</v>
      </c>
      <c r="M150" s="48">
        <v>2</v>
      </c>
      <c r="N150" s="66" t="s">
        <v>218</v>
      </c>
      <c r="O150" s="66">
        <v>0</v>
      </c>
      <c r="P150" s="66">
        <v>0</v>
      </c>
      <c r="Q150" s="326" t="s">
        <v>610</v>
      </c>
      <c r="R150" s="66">
        <v>0</v>
      </c>
      <c r="S150" s="66">
        <v>0</v>
      </c>
      <c r="T150" s="66">
        <v>0</v>
      </c>
      <c r="U150" s="48">
        <v>47</v>
      </c>
      <c r="V150" s="331">
        <v>3</v>
      </c>
      <c r="W150" s="332">
        <v>6</v>
      </c>
      <c r="X150" s="48"/>
      <c r="Y150" s="48">
        <v>3.3840000000000003</v>
      </c>
      <c r="Z150" s="68">
        <v>846.00000000000011</v>
      </c>
      <c r="AA150" s="149"/>
      <c r="AB150" s="69"/>
      <c r="AC150" s="69"/>
      <c r="AD150" s="69"/>
      <c r="AE150" s="70"/>
      <c r="AF150" s="71"/>
      <c r="AG150" s="70"/>
      <c r="AH150" s="55">
        <f t="shared" si="0"/>
        <v>0</v>
      </c>
      <c r="AI150" s="56">
        <f t="shared" si="1"/>
        <v>0</v>
      </c>
      <c r="AJ150" s="254"/>
      <c r="AK150" s="56"/>
      <c r="AL150" s="21"/>
    </row>
    <row r="151" spans="2:38" s="5" customFormat="1" ht="22.5" customHeight="1" x14ac:dyDescent="0.4">
      <c r="B151" s="57" t="s">
        <v>637</v>
      </c>
      <c r="C151" s="58" t="s">
        <v>162</v>
      </c>
      <c r="D151" s="285">
        <v>10</v>
      </c>
      <c r="E151" s="186" t="s">
        <v>658</v>
      </c>
      <c r="F151" s="60"/>
      <c r="G151" s="61"/>
      <c r="H151" s="62"/>
      <c r="I151" s="63">
        <v>3</v>
      </c>
      <c r="J151" s="64">
        <v>200</v>
      </c>
      <c r="K151" s="65" t="s">
        <v>617</v>
      </c>
      <c r="L151" s="47" t="s">
        <v>96</v>
      </c>
      <c r="M151" s="48">
        <v>2</v>
      </c>
      <c r="N151" s="66" t="s">
        <v>218</v>
      </c>
      <c r="O151" s="66">
        <v>0</v>
      </c>
      <c r="P151" s="66">
        <v>0</v>
      </c>
      <c r="Q151" s="326" t="s">
        <v>610</v>
      </c>
      <c r="R151" s="66">
        <v>0</v>
      </c>
      <c r="S151" s="66">
        <v>0</v>
      </c>
      <c r="T151" s="66">
        <v>0</v>
      </c>
      <c r="U151" s="48">
        <v>47</v>
      </c>
      <c r="V151" s="331">
        <v>5</v>
      </c>
      <c r="W151" s="332">
        <v>10</v>
      </c>
      <c r="X151" s="48"/>
      <c r="Y151" s="48">
        <v>282</v>
      </c>
      <c r="Z151" s="68">
        <v>70500</v>
      </c>
      <c r="AA151" s="149"/>
      <c r="AB151" s="69"/>
      <c r="AC151" s="69"/>
      <c r="AD151" s="69"/>
      <c r="AE151" s="70"/>
      <c r="AF151" s="71"/>
      <c r="AG151" s="70"/>
      <c r="AH151" s="55">
        <f t="shared" si="0"/>
        <v>0</v>
      </c>
      <c r="AI151" s="56">
        <f t="shared" si="1"/>
        <v>0</v>
      </c>
      <c r="AJ151" s="254"/>
      <c r="AK151" s="56"/>
      <c r="AL151" s="21"/>
    </row>
    <row r="152" spans="2:38" s="5" customFormat="1" ht="22.5" customHeight="1" x14ac:dyDescent="0.4">
      <c r="B152" s="57" t="s">
        <v>637</v>
      </c>
      <c r="C152" s="58" t="s">
        <v>162</v>
      </c>
      <c r="D152" s="285">
        <v>10</v>
      </c>
      <c r="E152" s="186" t="s">
        <v>658</v>
      </c>
      <c r="F152" s="60"/>
      <c r="G152" s="61"/>
      <c r="H152" s="62"/>
      <c r="I152" s="63">
        <v>3</v>
      </c>
      <c r="J152" s="64">
        <v>200</v>
      </c>
      <c r="K152" s="65" t="s">
        <v>624</v>
      </c>
      <c r="L152" s="47" t="s">
        <v>96</v>
      </c>
      <c r="M152" s="48">
        <v>3</v>
      </c>
      <c r="N152" s="66" t="s">
        <v>218</v>
      </c>
      <c r="O152" s="66">
        <v>0</v>
      </c>
      <c r="P152" s="66">
        <v>0</v>
      </c>
      <c r="Q152" s="326" t="s">
        <v>610</v>
      </c>
      <c r="R152" s="66">
        <v>0</v>
      </c>
      <c r="S152" s="66">
        <v>0</v>
      </c>
      <c r="T152" s="66">
        <v>0</v>
      </c>
      <c r="U152" s="331">
        <v>47</v>
      </c>
      <c r="V152" s="331">
        <v>1</v>
      </c>
      <c r="W152" s="332">
        <v>3</v>
      </c>
      <c r="X152" s="48"/>
      <c r="Y152" s="48">
        <v>84.600000000000009</v>
      </c>
      <c r="Z152" s="68">
        <v>21150</v>
      </c>
      <c r="AA152" s="149"/>
      <c r="AB152" s="69"/>
      <c r="AC152" s="69"/>
      <c r="AD152" s="69"/>
      <c r="AE152" s="70"/>
      <c r="AF152" s="71"/>
      <c r="AG152" s="70"/>
      <c r="AH152" s="55">
        <f t="shared" si="0"/>
        <v>0</v>
      </c>
      <c r="AI152" s="56">
        <f t="shared" si="1"/>
        <v>0</v>
      </c>
      <c r="AJ152" s="254"/>
      <c r="AK152" s="56"/>
      <c r="AL152" s="21"/>
    </row>
    <row r="153" spans="2:38" s="5" customFormat="1" ht="22.5" customHeight="1" x14ac:dyDescent="0.4">
      <c r="B153" s="57" t="s">
        <v>637</v>
      </c>
      <c r="C153" s="58" t="s">
        <v>162</v>
      </c>
      <c r="D153" s="285">
        <v>10</v>
      </c>
      <c r="E153" s="186" t="s">
        <v>658</v>
      </c>
      <c r="F153" s="60"/>
      <c r="G153" s="61"/>
      <c r="H153" s="62"/>
      <c r="I153" s="63">
        <v>3</v>
      </c>
      <c r="J153" s="64">
        <v>200</v>
      </c>
      <c r="K153" s="65" t="s">
        <v>618</v>
      </c>
      <c r="L153" s="47" t="s">
        <v>271</v>
      </c>
      <c r="M153" s="48">
        <v>1</v>
      </c>
      <c r="N153" s="66" t="s">
        <v>218</v>
      </c>
      <c r="O153" s="66">
        <v>0</v>
      </c>
      <c r="P153" s="66">
        <v>0</v>
      </c>
      <c r="Q153" s="326" t="s">
        <v>2602</v>
      </c>
      <c r="R153" s="326" t="s">
        <v>272</v>
      </c>
      <c r="S153" s="66">
        <v>0</v>
      </c>
      <c r="T153" s="66">
        <v>0</v>
      </c>
      <c r="U153" s="331">
        <v>47</v>
      </c>
      <c r="V153" s="331">
        <v>2</v>
      </c>
      <c r="W153" s="332">
        <v>2</v>
      </c>
      <c r="X153" s="48"/>
      <c r="Y153" s="48">
        <v>56.400000000000006</v>
      </c>
      <c r="Z153" s="68">
        <v>14100.000000000002</v>
      </c>
      <c r="AA153" s="149"/>
      <c r="AB153" s="69"/>
      <c r="AC153" s="69"/>
      <c r="AD153" s="69"/>
      <c r="AE153" s="70"/>
      <c r="AF153" s="71"/>
      <c r="AG153" s="70"/>
      <c r="AH153" s="55">
        <f t="shared" si="0"/>
        <v>0</v>
      </c>
      <c r="AI153" s="56">
        <f t="shared" si="1"/>
        <v>0</v>
      </c>
      <c r="AJ153" s="254"/>
      <c r="AK153" s="56"/>
      <c r="AL153" s="21"/>
    </row>
    <row r="154" spans="2:38" s="5" customFormat="1" ht="22.5" customHeight="1" x14ac:dyDescent="0.4">
      <c r="B154" s="57" t="s">
        <v>637</v>
      </c>
      <c r="C154" s="58" t="s">
        <v>162</v>
      </c>
      <c r="D154" s="285">
        <v>11</v>
      </c>
      <c r="E154" s="186" t="s">
        <v>597</v>
      </c>
      <c r="F154" s="60"/>
      <c r="G154" s="61"/>
      <c r="H154" s="62"/>
      <c r="I154" s="63">
        <v>9</v>
      </c>
      <c r="J154" s="64">
        <v>245</v>
      </c>
      <c r="K154" s="65" t="s">
        <v>628</v>
      </c>
      <c r="L154" s="47" t="s">
        <v>96</v>
      </c>
      <c r="M154" s="48">
        <v>1</v>
      </c>
      <c r="N154" s="66" t="s">
        <v>218</v>
      </c>
      <c r="O154" s="66">
        <v>0</v>
      </c>
      <c r="P154" s="66">
        <v>0</v>
      </c>
      <c r="Q154" s="66">
        <v>0</v>
      </c>
      <c r="R154" s="66">
        <v>0</v>
      </c>
      <c r="S154" s="66">
        <v>0</v>
      </c>
      <c r="T154" s="66">
        <v>0</v>
      </c>
      <c r="U154" s="331">
        <v>47</v>
      </c>
      <c r="V154" s="331">
        <v>7</v>
      </c>
      <c r="W154" s="332">
        <v>7</v>
      </c>
      <c r="X154" s="48"/>
      <c r="Y154" s="48">
        <v>725.44499999999994</v>
      </c>
      <c r="Z154" s="68">
        <v>181361.25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56">
        <f t="shared" si="1"/>
        <v>0</v>
      </c>
      <c r="AJ154" s="254"/>
      <c r="AK154" s="56"/>
      <c r="AL154" s="21"/>
    </row>
    <row r="155" spans="2:38" s="5" customFormat="1" ht="22.5" customHeight="1" x14ac:dyDescent="0.4">
      <c r="B155" s="57" t="s">
        <v>637</v>
      </c>
      <c r="C155" s="58" t="s">
        <v>162</v>
      </c>
      <c r="D155" s="285">
        <v>11</v>
      </c>
      <c r="E155" s="186" t="s">
        <v>597</v>
      </c>
      <c r="F155" s="60"/>
      <c r="G155" s="61"/>
      <c r="H155" s="62"/>
      <c r="I155" s="63">
        <v>24</v>
      </c>
      <c r="J155" s="64">
        <v>365</v>
      </c>
      <c r="K155" s="65" t="s">
        <v>590</v>
      </c>
      <c r="L155" s="47" t="s">
        <v>90</v>
      </c>
      <c r="M155" s="48">
        <v>1</v>
      </c>
      <c r="N155" s="66" t="s">
        <v>343</v>
      </c>
      <c r="O155" s="66">
        <v>0</v>
      </c>
      <c r="P155" s="66">
        <v>0</v>
      </c>
      <c r="Q155" s="326" t="s">
        <v>580</v>
      </c>
      <c r="R155" s="326" t="s">
        <v>581</v>
      </c>
      <c r="S155" s="326" t="s">
        <v>450</v>
      </c>
      <c r="T155" s="66">
        <v>0</v>
      </c>
      <c r="U155" s="331">
        <v>13</v>
      </c>
      <c r="V155" s="48">
        <v>2</v>
      </c>
      <c r="W155" s="67">
        <v>2</v>
      </c>
      <c r="X155" s="48"/>
      <c r="Y155" s="48">
        <v>227.76</v>
      </c>
      <c r="Z155" s="68">
        <v>56940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56">
        <f t="shared" si="1"/>
        <v>0</v>
      </c>
      <c r="AJ155" s="264" t="s">
        <v>175</v>
      </c>
      <c r="AK155" s="82" t="s">
        <v>175</v>
      </c>
      <c r="AL155" s="21"/>
    </row>
    <row r="156" spans="2:38" s="5" customFormat="1" ht="22.5" customHeight="1" x14ac:dyDescent="0.4">
      <c r="B156" s="57" t="s">
        <v>637</v>
      </c>
      <c r="C156" s="58" t="s">
        <v>162</v>
      </c>
      <c r="D156" s="285">
        <v>11</v>
      </c>
      <c r="E156" s="186" t="s">
        <v>597</v>
      </c>
      <c r="F156" s="60"/>
      <c r="G156" s="61"/>
      <c r="H156" s="62"/>
      <c r="I156" s="63">
        <v>24</v>
      </c>
      <c r="J156" s="64">
        <v>365</v>
      </c>
      <c r="K156" s="65" t="s">
        <v>592</v>
      </c>
      <c r="L156" s="47" t="s">
        <v>90</v>
      </c>
      <c r="M156" s="48">
        <v>1</v>
      </c>
      <c r="N156" s="66" t="s">
        <v>343</v>
      </c>
      <c r="O156" s="66">
        <v>0</v>
      </c>
      <c r="P156" s="66">
        <v>0</v>
      </c>
      <c r="Q156" s="326" t="s">
        <v>580</v>
      </c>
      <c r="R156" s="326" t="s">
        <v>75</v>
      </c>
      <c r="S156" s="326" t="s">
        <v>69</v>
      </c>
      <c r="T156" s="66">
        <v>0</v>
      </c>
      <c r="U156" s="331">
        <v>13</v>
      </c>
      <c r="V156" s="331">
        <v>1</v>
      </c>
      <c r="W156" s="332">
        <v>1</v>
      </c>
      <c r="X156" s="48"/>
      <c r="Y156" s="48">
        <v>113.88</v>
      </c>
      <c r="Z156" s="68">
        <v>28470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56">
        <f t="shared" si="1"/>
        <v>0</v>
      </c>
      <c r="AJ156" s="264" t="s">
        <v>175</v>
      </c>
      <c r="AK156" s="82" t="s">
        <v>175</v>
      </c>
      <c r="AL156" s="21"/>
    </row>
    <row r="157" spans="2:38" s="5" customFormat="1" ht="22.5" customHeight="1" x14ac:dyDescent="0.4">
      <c r="B157" s="57" t="s">
        <v>637</v>
      </c>
      <c r="C157" s="58" t="s">
        <v>162</v>
      </c>
      <c r="D157" s="285">
        <v>12</v>
      </c>
      <c r="E157" s="186" t="s">
        <v>659</v>
      </c>
      <c r="F157" s="60"/>
      <c r="G157" s="61"/>
      <c r="H157" s="62"/>
      <c r="I157" s="63">
        <v>3</v>
      </c>
      <c r="J157" s="64">
        <v>200</v>
      </c>
      <c r="K157" s="65" t="s">
        <v>660</v>
      </c>
      <c r="L157" s="47" t="s">
        <v>96</v>
      </c>
      <c r="M157" s="48">
        <v>2</v>
      </c>
      <c r="N157" s="66" t="s">
        <v>196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331">
        <v>48</v>
      </c>
      <c r="V157" s="331">
        <v>6</v>
      </c>
      <c r="W157" s="332">
        <v>12</v>
      </c>
      <c r="X157" s="48"/>
      <c r="Y157" s="48">
        <v>345.6</v>
      </c>
      <c r="Z157" s="68">
        <v>86400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56">
        <f t="shared" si="1"/>
        <v>0</v>
      </c>
      <c r="AJ157" s="254"/>
      <c r="AK157" s="56"/>
      <c r="AL157" s="21"/>
    </row>
    <row r="158" spans="2:38" s="5" customFormat="1" ht="22.5" customHeight="1" x14ac:dyDescent="0.4">
      <c r="B158" s="57" t="s">
        <v>637</v>
      </c>
      <c r="C158" s="58" t="s">
        <v>162</v>
      </c>
      <c r="D158" s="285">
        <v>12</v>
      </c>
      <c r="E158" s="186" t="s">
        <v>659</v>
      </c>
      <c r="F158" s="60"/>
      <c r="G158" s="61"/>
      <c r="H158" s="62"/>
      <c r="I158" s="63">
        <v>3</v>
      </c>
      <c r="J158" s="64">
        <v>200</v>
      </c>
      <c r="K158" s="65" t="s">
        <v>661</v>
      </c>
      <c r="L158" s="47" t="s">
        <v>271</v>
      </c>
      <c r="M158" s="48">
        <v>1</v>
      </c>
      <c r="N158" s="66" t="s">
        <v>196</v>
      </c>
      <c r="O158" s="66">
        <v>0</v>
      </c>
      <c r="P158" s="66">
        <v>0</v>
      </c>
      <c r="Q158" s="66">
        <v>0</v>
      </c>
      <c r="R158" s="326" t="s">
        <v>272</v>
      </c>
      <c r="S158" s="66">
        <v>0</v>
      </c>
      <c r="T158" s="66">
        <v>0</v>
      </c>
      <c r="U158" s="331">
        <v>48</v>
      </c>
      <c r="V158" s="48">
        <v>2</v>
      </c>
      <c r="W158" s="332">
        <v>2</v>
      </c>
      <c r="X158" s="48"/>
      <c r="Y158" s="48">
        <v>57.600000000000009</v>
      </c>
      <c r="Z158" s="68">
        <v>14400.000000000002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56">
        <f t="shared" si="1"/>
        <v>0</v>
      </c>
      <c r="AJ158" s="254"/>
      <c r="AK158" s="56"/>
      <c r="AL158" s="21"/>
    </row>
    <row r="159" spans="2:38" s="5" customFormat="1" ht="22.5" customHeight="1" x14ac:dyDescent="0.4">
      <c r="B159" s="57" t="s">
        <v>637</v>
      </c>
      <c r="C159" s="58" t="s">
        <v>162</v>
      </c>
      <c r="D159" s="285">
        <v>13</v>
      </c>
      <c r="E159" s="186" t="s">
        <v>603</v>
      </c>
      <c r="F159" s="60"/>
      <c r="G159" s="61"/>
      <c r="H159" s="62"/>
      <c r="I159" s="63">
        <v>9</v>
      </c>
      <c r="J159" s="64">
        <v>245</v>
      </c>
      <c r="K159" s="65" t="s">
        <v>645</v>
      </c>
      <c r="L159" s="47" t="s">
        <v>96</v>
      </c>
      <c r="M159" s="48">
        <v>2</v>
      </c>
      <c r="N159" s="66" t="s">
        <v>118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331">
        <v>28</v>
      </c>
      <c r="V159" s="331">
        <v>2</v>
      </c>
      <c r="W159" s="332">
        <v>4</v>
      </c>
      <c r="X159" s="48"/>
      <c r="Y159" s="48">
        <v>246.96</v>
      </c>
      <c r="Z159" s="68">
        <v>61740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56">
        <f t="shared" si="1"/>
        <v>0</v>
      </c>
      <c r="AJ159" s="254"/>
      <c r="AK159" s="56"/>
      <c r="AL159" s="21"/>
    </row>
    <row r="160" spans="2:38" s="5" customFormat="1" ht="22.5" customHeight="1" x14ac:dyDescent="0.4">
      <c r="B160" s="57" t="s">
        <v>637</v>
      </c>
      <c r="C160" s="58" t="s">
        <v>162</v>
      </c>
      <c r="D160" s="285">
        <v>14</v>
      </c>
      <c r="E160" s="186" t="s">
        <v>662</v>
      </c>
      <c r="F160" s="60"/>
      <c r="G160" s="61"/>
      <c r="H160" s="62"/>
      <c r="I160" s="63">
        <v>8.5</v>
      </c>
      <c r="J160" s="64">
        <v>200</v>
      </c>
      <c r="K160" s="65" t="s">
        <v>584</v>
      </c>
      <c r="L160" s="47" t="s">
        <v>96</v>
      </c>
      <c r="M160" s="48">
        <v>2</v>
      </c>
      <c r="N160" s="66" t="s">
        <v>149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331">
        <v>47</v>
      </c>
      <c r="V160" s="331">
        <v>18</v>
      </c>
      <c r="W160" s="332">
        <v>36</v>
      </c>
      <c r="X160" s="48"/>
      <c r="Y160" s="48">
        <v>2876.4</v>
      </c>
      <c r="Z160" s="68">
        <v>719100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56">
        <f t="shared" si="1"/>
        <v>0</v>
      </c>
      <c r="AJ160" s="254"/>
      <c r="AK160" s="56"/>
      <c r="AL160" s="21"/>
    </row>
    <row r="161" spans="2:38" s="5" customFormat="1" ht="22.5" customHeight="1" x14ac:dyDescent="0.4">
      <c r="B161" s="57" t="s">
        <v>637</v>
      </c>
      <c r="C161" s="58" t="s">
        <v>162</v>
      </c>
      <c r="D161" s="285">
        <v>15</v>
      </c>
      <c r="E161" s="186" t="s">
        <v>663</v>
      </c>
      <c r="F161" s="60"/>
      <c r="G161" s="61"/>
      <c r="H161" s="62"/>
      <c r="I161" s="63">
        <v>1</v>
      </c>
      <c r="J161" s="64">
        <v>200</v>
      </c>
      <c r="K161" s="65" t="s">
        <v>584</v>
      </c>
      <c r="L161" s="47" t="s">
        <v>96</v>
      </c>
      <c r="M161" s="48">
        <v>2</v>
      </c>
      <c r="N161" s="66" t="s">
        <v>149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331">
        <v>47</v>
      </c>
      <c r="V161" s="331">
        <v>2</v>
      </c>
      <c r="W161" s="332">
        <v>4</v>
      </c>
      <c r="X161" s="48"/>
      <c r="Y161" s="48">
        <v>37.6</v>
      </c>
      <c r="Z161" s="68">
        <v>9400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56">
        <f t="shared" si="1"/>
        <v>0</v>
      </c>
      <c r="AJ161" s="254"/>
      <c r="AK161" s="56"/>
      <c r="AL161" s="21"/>
    </row>
    <row r="162" spans="2:38" s="5" customFormat="1" ht="22.5" customHeight="1" x14ac:dyDescent="0.4">
      <c r="B162" s="57" t="s">
        <v>637</v>
      </c>
      <c r="C162" s="58" t="s">
        <v>169</v>
      </c>
      <c r="D162" s="285" t="s">
        <v>2515</v>
      </c>
      <c r="E162" s="186" t="s">
        <v>664</v>
      </c>
      <c r="F162" s="60"/>
      <c r="G162" s="61"/>
      <c r="H162" s="62"/>
      <c r="I162" s="63" t="s">
        <v>175</v>
      </c>
      <c r="J162" s="64" t="s">
        <v>175</v>
      </c>
      <c r="K162" s="65" t="s">
        <v>175</v>
      </c>
      <c r="L162" s="47" t="s">
        <v>176</v>
      </c>
      <c r="M162" s="73">
        <v>0</v>
      </c>
      <c r="N162" s="74">
        <v>0</v>
      </c>
      <c r="O162" s="74">
        <v>0</v>
      </c>
      <c r="P162" s="74">
        <v>0</v>
      </c>
      <c r="Q162" s="66">
        <v>0</v>
      </c>
      <c r="R162" s="66">
        <v>0</v>
      </c>
      <c r="S162" s="66">
        <v>0</v>
      </c>
      <c r="T162" s="66">
        <v>0</v>
      </c>
      <c r="U162" s="331">
        <v>0</v>
      </c>
      <c r="V162" s="331">
        <v>0</v>
      </c>
      <c r="W162" s="332" t="s">
        <v>175</v>
      </c>
      <c r="X162" s="73"/>
      <c r="Y162" s="73" t="s">
        <v>175</v>
      </c>
      <c r="Z162" s="76" t="s">
        <v>175</v>
      </c>
      <c r="AA162" s="158" t="s">
        <v>2599</v>
      </c>
      <c r="AB162" s="158" t="s">
        <v>2598</v>
      </c>
      <c r="AC162" s="78" t="s">
        <v>175</v>
      </c>
      <c r="AD162" s="78" t="s">
        <v>175</v>
      </c>
      <c r="AE162" s="78" t="s">
        <v>175</v>
      </c>
      <c r="AF162" s="78" t="s">
        <v>175</v>
      </c>
      <c r="AG162" s="78" t="s">
        <v>175</v>
      </c>
      <c r="AH162" s="78" t="s">
        <v>189</v>
      </c>
      <c r="AI162" s="158" t="s">
        <v>189</v>
      </c>
      <c r="AJ162" s="264" t="s">
        <v>175</v>
      </c>
      <c r="AK162" s="82" t="s">
        <v>175</v>
      </c>
      <c r="AL162" s="21"/>
    </row>
    <row r="163" spans="2:38" s="5" customFormat="1" ht="22.5" customHeight="1" x14ac:dyDescent="0.4">
      <c r="B163" s="57" t="s">
        <v>637</v>
      </c>
      <c r="C163" s="58" t="s">
        <v>335</v>
      </c>
      <c r="D163" s="285" t="s">
        <v>2516</v>
      </c>
      <c r="E163" s="186" t="s">
        <v>665</v>
      </c>
      <c r="F163" s="60"/>
      <c r="G163" s="61"/>
      <c r="H163" s="62"/>
      <c r="I163" s="63">
        <v>9</v>
      </c>
      <c r="J163" s="64">
        <v>245</v>
      </c>
      <c r="K163" s="65" t="s">
        <v>570</v>
      </c>
      <c r="L163" s="47" t="s">
        <v>571</v>
      </c>
      <c r="M163" s="48">
        <v>2</v>
      </c>
      <c r="N163" s="66" t="s">
        <v>118</v>
      </c>
      <c r="O163" s="66">
        <v>0</v>
      </c>
      <c r="P163" s="66" t="s">
        <v>572</v>
      </c>
      <c r="Q163" s="66">
        <v>0</v>
      </c>
      <c r="R163" s="66">
        <v>0</v>
      </c>
      <c r="S163" s="66">
        <v>0</v>
      </c>
      <c r="T163" s="66">
        <v>0</v>
      </c>
      <c r="U163" s="331">
        <v>28</v>
      </c>
      <c r="V163" s="331">
        <v>7</v>
      </c>
      <c r="W163" s="332">
        <v>14</v>
      </c>
      <c r="X163" s="48"/>
      <c r="Y163" s="48">
        <v>864.36</v>
      </c>
      <c r="Z163" s="68">
        <v>216090</v>
      </c>
      <c r="AA163" s="149"/>
      <c r="AB163" s="69"/>
      <c r="AC163" s="69"/>
      <c r="AD163" s="69"/>
      <c r="AE163" s="70"/>
      <c r="AF163" s="71"/>
      <c r="AG163" s="70"/>
      <c r="AH163" s="55">
        <f t="shared" si="0"/>
        <v>0</v>
      </c>
      <c r="AI163" s="56">
        <f t="shared" si="1"/>
        <v>0</v>
      </c>
      <c r="AJ163" s="254"/>
      <c r="AK163" s="56"/>
      <c r="AL163" s="21"/>
    </row>
    <row r="164" spans="2:38" s="5" customFormat="1" ht="22.5" customHeight="1" x14ac:dyDescent="0.4">
      <c r="B164" s="57" t="s">
        <v>637</v>
      </c>
      <c r="C164" s="58" t="s">
        <v>169</v>
      </c>
      <c r="D164" s="285" t="s">
        <v>2517</v>
      </c>
      <c r="E164" s="186" t="s">
        <v>666</v>
      </c>
      <c r="F164" s="60"/>
      <c r="G164" s="61"/>
      <c r="H164" s="62"/>
      <c r="I164" s="63">
        <v>9</v>
      </c>
      <c r="J164" s="64">
        <v>245</v>
      </c>
      <c r="K164" s="65" t="s">
        <v>570</v>
      </c>
      <c r="L164" s="47" t="s">
        <v>571</v>
      </c>
      <c r="M164" s="48">
        <v>2</v>
      </c>
      <c r="N164" s="66" t="s">
        <v>118</v>
      </c>
      <c r="O164" s="66">
        <v>0</v>
      </c>
      <c r="P164" s="66" t="s">
        <v>572</v>
      </c>
      <c r="Q164" s="66">
        <v>0</v>
      </c>
      <c r="R164" s="326">
        <v>0</v>
      </c>
      <c r="S164" s="66">
        <v>0</v>
      </c>
      <c r="T164" s="66">
        <v>0</v>
      </c>
      <c r="U164" s="331">
        <v>28</v>
      </c>
      <c r="V164" s="331">
        <v>5</v>
      </c>
      <c r="W164" s="332">
        <v>10</v>
      </c>
      <c r="X164" s="48"/>
      <c r="Y164" s="48">
        <v>617.4</v>
      </c>
      <c r="Z164" s="68">
        <v>154350</v>
      </c>
      <c r="AA164" s="149"/>
      <c r="AB164" s="69"/>
      <c r="AC164" s="69"/>
      <c r="AD164" s="69"/>
      <c r="AE164" s="70"/>
      <c r="AF164" s="71"/>
      <c r="AG164" s="70"/>
      <c r="AH164" s="55">
        <f t="shared" si="0"/>
        <v>0</v>
      </c>
      <c r="AI164" s="56">
        <f t="shared" si="1"/>
        <v>0</v>
      </c>
      <c r="AJ164" s="254"/>
      <c r="AK164" s="56"/>
      <c r="AL164" s="21"/>
    </row>
    <row r="165" spans="2:38" s="5" customFormat="1" ht="22.5" customHeight="1" x14ac:dyDescent="0.4">
      <c r="B165" s="57" t="s">
        <v>667</v>
      </c>
      <c r="C165" s="58" t="s">
        <v>49</v>
      </c>
      <c r="D165" s="285">
        <v>1</v>
      </c>
      <c r="E165" s="186" t="s">
        <v>668</v>
      </c>
      <c r="F165" s="60"/>
      <c r="G165" s="61"/>
      <c r="H165" s="62"/>
      <c r="I165" s="63">
        <v>3</v>
      </c>
      <c r="J165" s="64">
        <v>200</v>
      </c>
      <c r="K165" s="65" t="s">
        <v>573</v>
      </c>
      <c r="L165" s="47" t="s">
        <v>571</v>
      </c>
      <c r="M165" s="48">
        <v>2</v>
      </c>
      <c r="N165" s="66" t="s">
        <v>149</v>
      </c>
      <c r="O165" s="66">
        <v>0</v>
      </c>
      <c r="P165" s="66" t="s">
        <v>572</v>
      </c>
      <c r="Q165" s="66">
        <v>0</v>
      </c>
      <c r="R165" s="66">
        <v>0</v>
      </c>
      <c r="S165" s="66">
        <v>0</v>
      </c>
      <c r="T165" s="66">
        <v>0</v>
      </c>
      <c r="U165" s="331">
        <v>47</v>
      </c>
      <c r="V165" s="331">
        <v>8</v>
      </c>
      <c r="W165" s="332">
        <v>16</v>
      </c>
      <c r="X165" s="48"/>
      <c r="Y165" s="48">
        <v>451.20000000000005</v>
      </c>
      <c r="Z165" s="68">
        <v>112800.00000000001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56">
        <f t="shared" si="1"/>
        <v>0</v>
      </c>
      <c r="AJ165" s="254"/>
      <c r="AK165" s="56"/>
      <c r="AL165" s="21"/>
    </row>
    <row r="166" spans="2:38" s="5" customFormat="1" ht="22.5" customHeight="1" x14ac:dyDescent="0.4">
      <c r="B166" s="57" t="s">
        <v>667</v>
      </c>
      <c r="C166" s="58" t="s">
        <v>49</v>
      </c>
      <c r="D166" s="285">
        <v>1</v>
      </c>
      <c r="E166" s="186" t="s">
        <v>668</v>
      </c>
      <c r="F166" s="60"/>
      <c r="G166" s="61"/>
      <c r="H166" s="62"/>
      <c r="I166" s="63">
        <v>3</v>
      </c>
      <c r="J166" s="64">
        <v>200</v>
      </c>
      <c r="K166" s="65" t="s">
        <v>589</v>
      </c>
      <c r="L166" s="47" t="s">
        <v>271</v>
      </c>
      <c r="M166" s="48">
        <v>1</v>
      </c>
      <c r="N166" s="66" t="s">
        <v>149</v>
      </c>
      <c r="O166" s="66">
        <v>0</v>
      </c>
      <c r="P166" s="66">
        <v>0</v>
      </c>
      <c r="Q166" s="66">
        <v>0</v>
      </c>
      <c r="R166" s="66" t="s">
        <v>577</v>
      </c>
      <c r="S166" s="66">
        <v>0</v>
      </c>
      <c r="T166" s="66">
        <v>0</v>
      </c>
      <c r="U166" s="331">
        <v>47</v>
      </c>
      <c r="V166" s="48">
        <v>1</v>
      </c>
      <c r="W166" s="67">
        <v>1</v>
      </c>
      <c r="X166" s="48"/>
      <c r="Y166" s="48">
        <v>28.200000000000003</v>
      </c>
      <c r="Z166" s="68">
        <v>7050.0000000000009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56">
        <f t="shared" si="1"/>
        <v>0</v>
      </c>
      <c r="AJ166" s="254"/>
      <c r="AK166" s="56"/>
      <c r="AL166" s="21"/>
    </row>
    <row r="167" spans="2:38" s="5" customFormat="1" ht="22.5" customHeight="1" x14ac:dyDescent="0.4">
      <c r="B167" s="57" t="s">
        <v>667</v>
      </c>
      <c r="C167" s="58" t="s">
        <v>49</v>
      </c>
      <c r="D167" s="285">
        <v>2</v>
      </c>
      <c r="E167" s="186" t="s">
        <v>669</v>
      </c>
      <c r="F167" s="60"/>
      <c r="G167" s="61"/>
      <c r="H167" s="62"/>
      <c r="I167" s="63">
        <v>1</v>
      </c>
      <c r="J167" s="64">
        <v>200</v>
      </c>
      <c r="K167" s="65" t="s">
        <v>573</v>
      </c>
      <c r="L167" s="47" t="s">
        <v>571</v>
      </c>
      <c r="M167" s="48">
        <v>2</v>
      </c>
      <c r="N167" s="66" t="s">
        <v>149</v>
      </c>
      <c r="O167" s="66">
        <v>0</v>
      </c>
      <c r="P167" s="66" t="s">
        <v>572</v>
      </c>
      <c r="Q167" s="66">
        <v>0</v>
      </c>
      <c r="R167" s="66">
        <v>0</v>
      </c>
      <c r="S167" s="66">
        <v>0</v>
      </c>
      <c r="T167" s="66">
        <v>0</v>
      </c>
      <c r="U167" s="331">
        <v>47</v>
      </c>
      <c r="V167" s="331">
        <v>6</v>
      </c>
      <c r="W167" s="332">
        <v>12</v>
      </c>
      <c r="X167" s="48"/>
      <c r="Y167" s="48">
        <v>112.80000000000001</v>
      </c>
      <c r="Z167" s="68">
        <v>28200.000000000004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56">
        <f t="shared" si="1"/>
        <v>0</v>
      </c>
      <c r="AJ167" s="254"/>
      <c r="AK167" s="56"/>
      <c r="AL167" s="21"/>
    </row>
    <row r="168" spans="2:38" s="5" customFormat="1" ht="22.5" customHeight="1" x14ac:dyDescent="0.4">
      <c r="B168" s="57" t="s">
        <v>667</v>
      </c>
      <c r="C168" s="58" t="s">
        <v>49</v>
      </c>
      <c r="D168" s="285">
        <v>3</v>
      </c>
      <c r="E168" s="186" t="s">
        <v>670</v>
      </c>
      <c r="F168" s="60" t="s">
        <v>111</v>
      </c>
      <c r="G168" s="61"/>
      <c r="H168" s="62"/>
      <c r="I168" s="63">
        <v>1</v>
      </c>
      <c r="J168" s="64">
        <v>200</v>
      </c>
      <c r="K168" s="65" t="s">
        <v>671</v>
      </c>
      <c r="L168" s="47" t="s">
        <v>672</v>
      </c>
      <c r="M168" s="48">
        <v>1</v>
      </c>
      <c r="N168" s="66" t="s">
        <v>673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331">
        <v>5</v>
      </c>
      <c r="V168" s="331">
        <v>1</v>
      </c>
      <c r="W168" s="332">
        <v>1</v>
      </c>
      <c r="X168" s="48" t="s">
        <v>2047</v>
      </c>
      <c r="Y168" s="48">
        <v>1</v>
      </c>
      <c r="Z168" s="68">
        <v>250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56">
        <f t="shared" si="1"/>
        <v>0</v>
      </c>
      <c r="AJ168" s="254"/>
      <c r="AK168" s="56"/>
      <c r="AL168" s="21"/>
    </row>
    <row r="169" spans="2:38" s="5" customFormat="1" ht="22.5" customHeight="1" x14ac:dyDescent="0.4">
      <c r="B169" s="57" t="s">
        <v>667</v>
      </c>
      <c r="C169" s="58" t="s">
        <v>49</v>
      </c>
      <c r="D169" s="285">
        <v>3</v>
      </c>
      <c r="E169" s="186" t="s">
        <v>670</v>
      </c>
      <c r="F169" s="60"/>
      <c r="G169" s="61"/>
      <c r="H169" s="62"/>
      <c r="I169" s="63">
        <v>1</v>
      </c>
      <c r="J169" s="64">
        <v>200</v>
      </c>
      <c r="K169" s="65" t="s">
        <v>564</v>
      </c>
      <c r="L169" s="47" t="s">
        <v>565</v>
      </c>
      <c r="M169" s="48">
        <v>1</v>
      </c>
      <c r="N169" s="66" t="s">
        <v>566</v>
      </c>
      <c r="O169" s="66">
        <v>0</v>
      </c>
      <c r="P169" s="66">
        <v>0</v>
      </c>
      <c r="Q169" s="66">
        <v>0</v>
      </c>
      <c r="R169" s="326">
        <v>0</v>
      </c>
      <c r="S169" s="66">
        <v>0</v>
      </c>
      <c r="T169" s="66">
        <v>0</v>
      </c>
      <c r="U169" s="331">
        <v>54</v>
      </c>
      <c r="V169" s="331">
        <v>1</v>
      </c>
      <c r="W169" s="332">
        <v>1</v>
      </c>
      <c r="X169" s="48" t="s">
        <v>2047</v>
      </c>
      <c r="Y169" s="48">
        <v>10.8</v>
      </c>
      <c r="Z169" s="68">
        <v>2700</v>
      </c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56">
        <f t="shared" si="1"/>
        <v>0</v>
      </c>
      <c r="AJ169" s="254"/>
      <c r="AK169" s="56"/>
      <c r="AL169" s="21"/>
    </row>
    <row r="170" spans="2:38" s="5" customFormat="1" ht="22.5" customHeight="1" x14ac:dyDescent="0.4">
      <c r="B170" s="57" t="s">
        <v>667</v>
      </c>
      <c r="C170" s="58" t="s">
        <v>49</v>
      </c>
      <c r="D170" s="285">
        <v>3</v>
      </c>
      <c r="E170" s="186" t="s">
        <v>670</v>
      </c>
      <c r="F170" s="60" t="s">
        <v>111</v>
      </c>
      <c r="G170" s="61"/>
      <c r="H170" s="62"/>
      <c r="I170" s="63">
        <v>1</v>
      </c>
      <c r="J170" s="64">
        <v>200</v>
      </c>
      <c r="K170" s="65" t="s">
        <v>674</v>
      </c>
      <c r="L170" s="136" t="s">
        <v>675</v>
      </c>
      <c r="M170" s="73">
        <v>3</v>
      </c>
      <c r="N170" s="74" t="s">
        <v>676</v>
      </c>
      <c r="O170" s="74">
        <v>0</v>
      </c>
      <c r="P170" s="74">
        <v>0</v>
      </c>
      <c r="Q170" s="66">
        <v>0</v>
      </c>
      <c r="R170" s="66">
        <v>0</v>
      </c>
      <c r="S170" s="66">
        <v>0</v>
      </c>
      <c r="T170" s="66">
        <v>0</v>
      </c>
      <c r="U170" s="331">
        <v>20</v>
      </c>
      <c r="V170" s="331">
        <v>1</v>
      </c>
      <c r="W170" s="332">
        <v>3</v>
      </c>
      <c r="X170" s="73" t="s">
        <v>2047</v>
      </c>
      <c r="Y170" s="73" t="s">
        <v>175</v>
      </c>
      <c r="Z170" s="76" t="s">
        <v>175</v>
      </c>
      <c r="AA170" s="158" t="s">
        <v>187</v>
      </c>
      <c r="AB170" s="78" t="s">
        <v>187</v>
      </c>
      <c r="AC170" s="78" t="s">
        <v>175</v>
      </c>
      <c r="AD170" s="78" t="s">
        <v>175</v>
      </c>
      <c r="AE170" s="79" t="s">
        <v>175</v>
      </c>
      <c r="AF170" s="80" t="s">
        <v>175</v>
      </c>
      <c r="AG170" s="79" t="s">
        <v>175</v>
      </c>
      <c r="AH170" s="81" t="s">
        <v>175</v>
      </c>
      <c r="AI170" s="82" t="s">
        <v>175</v>
      </c>
      <c r="AJ170" s="264" t="s">
        <v>189</v>
      </c>
      <c r="AK170" s="82" t="s">
        <v>189</v>
      </c>
      <c r="AL170" s="21"/>
    </row>
    <row r="171" spans="2:38" s="5" customFormat="1" ht="22.5" customHeight="1" x14ac:dyDescent="0.4">
      <c r="B171" s="57" t="s">
        <v>667</v>
      </c>
      <c r="C171" s="58" t="s">
        <v>49</v>
      </c>
      <c r="D171" s="285">
        <v>4</v>
      </c>
      <c r="E171" s="186" t="s">
        <v>123</v>
      </c>
      <c r="F171" s="60"/>
      <c r="G171" s="61"/>
      <c r="H171" s="62"/>
      <c r="I171" s="63">
        <v>3</v>
      </c>
      <c r="J171" s="64">
        <v>200</v>
      </c>
      <c r="K171" s="65" t="s">
        <v>567</v>
      </c>
      <c r="L171" s="47" t="s">
        <v>96</v>
      </c>
      <c r="M171" s="48">
        <v>1</v>
      </c>
      <c r="N171" s="66" t="s">
        <v>149</v>
      </c>
      <c r="O171" s="66">
        <v>0</v>
      </c>
      <c r="P171" s="66" t="s">
        <v>568</v>
      </c>
      <c r="Q171" s="326">
        <v>0</v>
      </c>
      <c r="R171" s="326">
        <v>0</v>
      </c>
      <c r="S171" s="326">
        <v>0</v>
      </c>
      <c r="T171" s="66">
        <v>0</v>
      </c>
      <c r="U171" s="48">
        <v>47</v>
      </c>
      <c r="V171" s="331">
        <v>2</v>
      </c>
      <c r="W171" s="332">
        <v>2</v>
      </c>
      <c r="X171" s="48"/>
      <c r="Y171" s="48">
        <v>56.400000000000006</v>
      </c>
      <c r="Z171" s="68">
        <v>14100.000000000002</v>
      </c>
      <c r="AA171" s="149"/>
      <c r="AB171" s="69"/>
      <c r="AC171" s="69"/>
      <c r="AD171" s="69"/>
      <c r="AE171" s="70"/>
      <c r="AF171" s="71"/>
      <c r="AG171" s="70"/>
      <c r="AH171" s="55">
        <f t="shared" si="0"/>
        <v>0</v>
      </c>
      <c r="AI171" s="56">
        <f t="shared" si="1"/>
        <v>0</v>
      </c>
      <c r="AJ171" s="254"/>
      <c r="AK171" s="56"/>
      <c r="AL171" s="21"/>
    </row>
    <row r="172" spans="2:38" s="5" customFormat="1" ht="22.5" customHeight="1" x14ac:dyDescent="0.4">
      <c r="B172" s="57" t="s">
        <v>667</v>
      </c>
      <c r="C172" s="58" t="s">
        <v>49</v>
      </c>
      <c r="D172" s="285">
        <v>5</v>
      </c>
      <c r="E172" s="186" t="s">
        <v>128</v>
      </c>
      <c r="F172" s="60"/>
      <c r="G172" s="61"/>
      <c r="H172" s="62"/>
      <c r="I172" s="63">
        <v>3</v>
      </c>
      <c r="J172" s="64">
        <v>200</v>
      </c>
      <c r="K172" s="65" t="s">
        <v>567</v>
      </c>
      <c r="L172" s="47" t="s">
        <v>96</v>
      </c>
      <c r="M172" s="48">
        <v>1</v>
      </c>
      <c r="N172" s="66" t="s">
        <v>149</v>
      </c>
      <c r="O172" s="66">
        <v>0</v>
      </c>
      <c r="P172" s="66" t="s">
        <v>568</v>
      </c>
      <c r="Q172" s="66">
        <v>0</v>
      </c>
      <c r="R172" s="66">
        <v>0</v>
      </c>
      <c r="S172" s="66">
        <v>0</v>
      </c>
      <c r="T172" s="66">
        <v>0</v>
      </c>
      <c r="U172" s="48">
        <v>47</v>
      </c>
      <c r="V172" s="331">
        <v>2</v>
      </c>
      <c r="W172" s="332">
        <v>2</v>
      </c>
      <c r="X172" s="48"/>
      <c r="Y172" s="48">
        <v>56.400000000000006</v>
      </c>
      <c r="Z172" s="68">
        <v>14100.000000000002</v>
      </c>
      <c r="AA172" s="149"/>
      <c r="AB172" s="69"/>
      <c r="AC172" s="69"/>
      <c r="AD172" s="69"/>
      <c r="AE172" s="70"/>
      <c r="AF172" s="71"/>
      <c r="AG172" s="70"/>
      <c r="AH172" s="55">
        <f t="shared" si="0"/>
        <v>0</v>
      </c>
      <c r="AI172" s="56">
        <f t="shared" si="1"/>
        <v>0</v>
      </c>
      <c r="AJ172" s="254"/>
      <c r="AK172" s="56"/>
      <c r="AL172" s="21"/>
    </row>
    <row r="173" spans="2:38" s="5" customFormat="1" ht="22.5" customHeight="1" x14ac:dyDescent="0.4">
      <c r="B173" s="57" t="s">
        <v>667</v>
      </c>
      <c r="C173" s="58" t="s">
        <v>49</v>
      </c>
      <c r="D173" s="285">
        <v>6</v>
      </c>
      <c r="E173" s="186" t="s">
        <v>677</v>
      </c>
      <c r="F173" s="60"/>
      <c r="G173" s="61"/>
      <c r="H173" s="62"/>
      <c r="I173" s="63">
        <v>3</v>
      </c>
      <c r="J173" s="64">
        <v>200</v>
      </c>
      <c r="K173" s="65" t="s">
        <v>573</v>
      </c>
      <c r="L173" s="47" t="s">
        <v>571</v>
      </c>
      <c r="M173" s="48">
        <v>2</v>
      </c>
      <c r="N173" s="66" t="s">
        <v>149</v>
      </c>
      <c r="O173" s="66">
        <v>0</v>
      </c>
      <c r="P173" s="66" t="s">
        <v>572</v>
      </c>
      <c r="Q173" s="66">
        <v>0</v>
      </c>
      <c r="R173" s="66">
        <v>0</v>
      </c>
      <c r="S173" s="66">
        <v>0</v>
      </c>
      <c r="T173" s="66">
        <v>0</v>
      </c>
      <c r="U173" s="48">
        <v>47</v>
      </c>
      <c r="V173" s="331">
        <v>9</v>
      </c>
      <c r="W173" s="332">
        <v>18</v>
      </c>
      <c r="X173" s="48"/>
      <c r="Y173" s="48">
        <v>507.6</v>
      </c>
      <c r="Z173" s="68">
        <v>126900</v>
      </c>
      <c r="AA173" s="149"/>
      <c r="AB173" s="69"/>
      <c r="AC173" s="69"/>
      <c r="AD173" s="69"/>
      <c r="AE173" s="70"/>
      <c r="AF173" s="71"/>
      <c r="AG173" s="70"/>
      <c r="AH173" s="55">
        <f t="shared" si="0"/>
        <v>0</v>
      </c>
      <c r="AI173" s="56">
        <f t="shared" si="1"/>
        <v>0</v>
      </c>
      <c r="AJ173" s="254"/>
      <c r="AK173" s="56"/>
      <c r="AL173" s="21"/>
    </row>
    <row r="174" spans="2:38" s="5" customFormat="1" ht="22.5" customHeight="1" x14ac:dyDescent="0.4">
      <c r="B174" s="57" t="s">
        <v>667</v>
      </c>
      <c r="C174" s="58" t="s">
        <v>49</v>
      </c>
      <c r="D174" s="285">
        <v>6</v>
      </c>
      <c r="E174" s="186" t="s">
        <v>677</v>
      </c>
      <c r="F174" s="59"/>
      <c r="G174" s="163"/>
      <c r="H174" s="164"/>
      <c r="I174" s="165">
        <v>3</v>
      </c>
      <c r="J174" s="166">
        <v>200</v>
      </c>
      <c r="K174" s="167" t="s">
        <v>589</v>
      </c>
      <c r="L174" s="168" t="s">
        <v>271</v>
      </c>
      <c r="M174" s="67">
        <v>1</v>
      </c>
      <c r="N174" s="169" t="s">
        <v>149</v>
      </c>
      <c r="O174" s="169">
        <v>0</v>
      </c>
      <c r="P174" s="169">
        <v>0</v>
      </c>
      <c r="Q174" s="169">
        <v>0</v>
      </c>
      <c r="R174" s="169" t="s">
        <v>577</v>
      </c>
      <c r="S174" s="169">
        <v>0</v>
      </c>
      <c r="T174" s="169">
        <v>0</v>
      </c>
      <c r="U174" s="67">
        <v>47</v>
      </c>
      <c r="V174" s="332">
        <v>1</v>
      </c>
      <c r="W174" s="332">
        <v>1</v>
      </c>
      <c r="X174" s="67"/>
      <c r="Y174" s="67">
        <v>28.200000000000003</v>
      </c>
      <c r="Z174" s="172">
        <v>7050.0000000000009</v>
      </c>
      <c r="AA174" s="149"/>
      <c r="AB174" s="69"/>
      <c r="AC174" s="69"/>
      <c r="AD174" s="69"/>
      <c r="AE174" s="70"/>
      <c r="AF174" s="71"/>
      <c r="AG174" s="70"/>
      <c r="AH174" s="70">
        <f t="shared" si="0"/>
        <v>0</v>
      </c>
      <c r="AI174" s="252">
        <f t="shared" si="1"/>
        <v>0</v>
      </c>
      <c r="AJ174" s="254"/>
      <c r="AK174" s="56"/>
      <c r="AL174" s="21"/>
    </row>
    <row r="175" spans="2:38" s="5" customFormat="1" ht="22.5" customHeight="1" x14ac:dyDescent="0.4">
      <c r="B175" s="57" t="s">
        <v>667</v>
      </c>
      <c r="C175" s="58" t="s">
        <v>49</v>
      </c>
      <c r="D175" s="285">
        <v>7</v>
      </c>
      <c r="E175" s="185" t="s">
        <v>678</v>
      </c>
      <c r="F175" s="60"/>
      <c r="G175" s="61"/>
      <c r="H175" s="62"/>
      <c r="I175" s="63">
        <v>3</v>
      </c>
      <c r="J175" s="64">
        <v>200</v>
      </c>
      <c r="K175" s="65" t="s">
        <v>573</v>
      </c>
      <c r="L175" s="47" t="s">
        <v>571</v>
      </c>
      <c r="M175" s="48">
        <v>2</v>
      </c>
      <c r="N175" s="66" t="s">
        <v>149</v>
      </c>
      <c r="O175" s="66">
        <v>0</v>
      </c>
      <c r="P175" s="66" t="s">
        <v>572</v>
      </c>
      <c r="Q175" s="66">
        <v>0</v>
      </c>
      <c r="R175" s="66">
        <v>0</v>
      </c>
      <c r="S175" s="66">
        <v>0</v>
      </c>
      <c r="T175" s="66">
        <v>0</v>
      </c>
      <c r="U175" s="48">
        <v>47</v>
      </c>
      <c r="V175" s="48">
        <v>9</v>
      </c>
      <c r="W175" s="48">
        <v>18</v>
      </c>
      <c r="X175" s="48"/>
      <c r="Y175" s="48">
        <v>507.6</v>
      </c>
      <c r="Z175" s="68">
        <v>126900</v>
      </c>
      <c r="AA175" s="149"/>
      <c r="AB175" s="69"/>
      <c r="AC175" s="69"/>
      <c r="AD175" s="69"/>
      <c r="AE175" s="70"/>
      <c r="AF175" s="71"/>
      <c r="AG175" s="70"/>
      <c r="AH175" s="55">
        <f t="shared" si="0"/>
        <v>0</v>
      </c>
      <c r="AI175" s="56">
        <f t="shared" si="1"/>
        <v>0</v>
      </c>
      <c r="AJ175" s="254"/>
      <c r="AK175" s="56"/>
      <c r="AL175" s="21"/>
    </row>
    <row r="176" spans="2:38" s="5" customFormat="1" ht="22.5" customHeight="1" x14ac:dyDescent="0.4">
      <c r="B176" s="57" t="s">
        <v>667</v>
      </c>
      <c r="C176" s="58" t="s">
        <v>49</v>
      </c>
      <c r="D176" s="285">
        <v>7</v>
      </c>
      <c r="E176" s="185" t="s">
        <v>678</v>
      </c>
      <c r="F176" s="60"/>
      <c r="G176" s="61"/>
      <c r="H176" s="62"/>
      <c r="I176" s="63">
        <v>3</v>
      </c>
      <c r="J176" s="64">
        <v>200</v>
      </c>
      <c r="K176" s="65" t="s">
        <v>589</v>
      </c>
      <c r="L176" s="47" t="s">
        <v>271</v>
      </c>
      <c r="M176" s="48">
        <v>1</v>
      </c>
      <c r="N176" s="66" t="s">
        <v>149</v>
      </c>
      <c r="O176" s="66">
        <v>0</v>
      </c>
      <c r="P176" s="66">
        <v>0</v>
      </c>
      <c r="Q176" s="66">
        <v>0</v>
      </c>
      <c r="R176" s="66" t="s">
        <v>577</v>
      </c>
      <c r="S176" s="66">
        <v>0</v>
      </c>
      <c r="T176" s="66">
        <v>0</v>
      </c>
      <c r="U176" s="48">
        <v>47</v>
      </c>
      <c r="V176" s="48">
        <v>1</v>
      </c>
      <c r="W176" s="67">
        <v>1</v>
      </c>
      <c r="X176" s="48"/>
      <c r="Y176" s="48">
        <v>28.200000000000003</v>
      </c>
      <c r="Z176" s="68">
        <v>7050.0000000000009</v>
      </c>
      <c r="AA176" s="149"/>
      <c r="AB176" s="69"/>
      <c r="AC176" s="69"/>
      <c r="AD176" s="69"/>
      <c r="AE176" s="70"/>
      <c r="AF176" s="71"/>
      <c r="AG176" s="70"/>
      <c r="AH176" s="55">
        <f t="shared" si="0"/>
        <v>0</v>
      </c>
      <c r="AI176" s="56">
        <f t="shared" si="1"/>
        <v>0</v>
      </c>
      <c r="AJ176" s="254"/>
      <c r="AK176" s="56"/>
      <c r="AL176" s="21"/>
    </row>
    <row r="177" spans="2:38" s="5" customFormat="1" ht="22.5" customHeight="1" x14ac:dyDescent="0.4">
      <c r="B177" s="57" t="s">
        <v>667</v>
      </c>
      <c r="C177" s="58" t="s">
        <v>49</v>
      </c>
      <c r="D177" s="285">
        <v>8</v>
      </c>
      <c r="E177" s="185" t="s">
        <v>679</v>
      </c>
      <c r="F177" s="60"/>
      <c r="G177" s="61"/>
      <c r="H177" s="62"/>
      <c r="I177" s="63">
        <v>1</v>
      </c>
      <c r="J177" s="64">
        <v>200</v>
      </c>
      <c r="K177" s="65" t="s">
        <v>573</v>
      </c>
      <c r="L177" s="47" t="s">
        <v>571</v>
      </c>
      <c r="M177" s="48">
        <v>2</v>
      </c>
      <c r="N177" s="66" t="s">
        <v>149</v>
      </c>
      <c r="O177" s="66">
        <v>0</v>
      </c>
      <c r="P177" s="66" t="s">
        <v>572</v>
      </c>
      <c r="Q177" s="66">
        <v>0</v>
      </c>
      <c r="R177" s="66">
        <v>0</v>
      </c>
      <c r="S177" s="66">
        <v>0</v>
      </c>
      <c r="T177" s="66">
        <v>0</v>
      </c>
      <c r="U177" s="331">
        <v>47</v>
      </c>
      <c r="V177" s="331">
        <v>3</v>
      </c>
      <c r="W177" s="332">
        <v>6</v>
      </c>
      <c r="X177" s="48"/>
      <c r="Y177" s="48">
        <v>56.400000000000006</v>
      </c>
      <c r="Z177" s="68">
        <v>14100.000000000002</v>
      </c>
      <c r="AA177" s="149"/>
      <c r="AB177" s="69"/>
      <c r="AC177" s="69"/>
      <c r="AD177" s="69"/>
      <c r="AE177" s="70"/>
      <c r="AF177" s="71"/>
      <c r="AG177" s="70"/>
      <c r="AH177" s="55">
        <f t="shared" si="0"/>
        <v>0</v>
      </c>
      <c r="AI177" s="56">
        <f t="shared" si="1"/>
        <v>0</v>
      </c>
      <c r="AJ177" s="254"/>
      <c r="AK177" s="56"/>
      <c r="AL177" s="21"/>
    </row>
    <row r="178" spans="2:38" s="5" customFormat="1" ht="22.5" customHeight="1" x14ac:dyDescent="0.4">
      <c r="B178" s="57" t="s">
        <v>667</v>
      </c>
      <c r="C178" s="58" t="s">
        <v>49</v>
      </c>
      <c r="D178" s="285">
        <v>9</v>
      </c>
      <c r="E178" s="185" t="s">
        <v>680</v>
      </c>
      <c r="F178" s="60"/>
      <c r="G178" s="61"/>
      <c r="H178" s="62"/>
      <c r="I178" s="63">
        <v>3</v>
      </c>
      <c r="J178" s="64">
        <v>200</v>
      </c>
      <c r="K178" s="65" t="s">
        <v>573</v>
      </c>
      <c r="L178" s="47" t="s">
        <v>571</v>
      </c>
      <c r="M178" s="48">
        <v>2</v>
      </c>
      <c r="N178" s="66" t="s">
        <v>149</v>
      </c>
      <c r="O178" s="66">
        <v>0</v>
      </c>
      <c r="P178" s="66" t="s">
        <v>572</v>
      </c>
      <c r="Q178" s="66">
        <v>0</v>
      </c>
      <c r="R178" s="66">
        <v>0</v>
      </c>
      <c r="S178" s="66">
        <v>0</v>
      </c>
      <c r="T178" s="66">
        <v>0</v>
      </c>
      <c r="U178" s="331">
        <v>47</v>
      </c>
      <c r="V178" s="331">
        <v>9</v>
      </c>
      <c r="W178" s="332">
        <v>18</v>
      </c>
      <c r="X178" s="48"/>
      <c r="Y178" s="48">
        <v>507.6</v>
      </c>
      <c r="Z178" s="68">
        <v>126900</v>
      </c>
      <c r="AA178" s="149"/>
      <c r="AB178" s="69"/>
      <c r="AC178" s="69"/>
      <c r="AD178" s="69"/>
      <c r="AE178" s="70"/>
      <c r="AF178" s="71"/>
      <c r="AG178" s="70"/>
      <c r="AH178" s="55">
        <f t="shared" si="0"/>
        <v>0</v>
      </c>
      <c r="AI178" s="56">
        <f t="shared" si="1"/>
        <v>0</v>
      </c>
      <c r="AJ178" s="254"/>
      <c r="AK178" s="56"/>
      <c r="AL178" s="21"/>
    </row>
    <row r="179" spans="2:38" s="5" customFormat="1" ht="22.5" customHeight="1" x14ac:dyDescent="0.4">
      <c r="B179" s="57" t="s">
        <v>667</v>
      </c>
      <c r="C179" s="58" t="s">
        <v>49</v>
      </c>
      <c r="D179" s="285">
        <v>9</v>
      </c>
      <c r="E179" s="185" t="s">
        <v>680</v>
      </c>
      <c r="F179" s="60"/>
      <c r="G179" s="61"/>
      <c r="H179" s="62"/>
      <c r="I179" s="63">
        <v>3</v>
      </c>
      <c r="J179" s="64">
        <v>200</v>
      </c>
      <c r="K179" s="65" t="s">
        <v>589</v>
      </c>
      <c r="L179" s="47" t="s">
        <v>271</v>
      </c>
      <c r="M179" s="48">
        <v>1</v>
      </c>
      <c r="N179" s="66" t="s">
        <v>149</v>
      </c>
      <c r="O179" s="66">
        <v>0</v>
      </c>
      <c r="P179" s="66">
        <v>0</v>
      </c>
      <c r="Q179" s="66">
        <v>0</v>
      </c>
      <c r="R179" s="326" t="s">
        <v>577</v>
      </c>
      <c r="S179" s="66">
        <v>0</v>
      </c>
      <c r="T179" s="66">
        <v>0</v>
      </c>
      <c r="U179" s="331">
        <v>47</v>
      </c>
      <c r="V179" s="331">
        <v>1</v>
      </c>
      <c r="W179" s="332">
        <v>1</v>
      </c>
      <c r="X179" s="48"/>
      <c r="Y179" s="48">
        <v>28.200000000000003</v>
      </c>
      <c r="Z179" s="68">
        <v>7050.0000000000009</v>
      </c>
      <c r="AA179" s="149"/>
      <c r="AB179" s="69"/>
      <c r="AC179" s="69"/>
      <c r="AD179" s="69"/>
      <c r="AE179" s="70"/>
      <c r="AF179" s="71"/>
      <c r="AG179" s="70"/>
      <c r="AH179" s="55">
        <f t="shared" si="0"/>
        <v>0</v>
      </c>
      <c r="AI179" s="56">
        <f t="shared" si="1"/>
        <v>0</v>
      </c>
      <c r="AJ179" s="254"/>
      <c r="AK179" s="56"/>
      <c r="AL179" s="21"/>
    </row>
    <row r="180" spans="2:38" s="5" customFormat="1" ht="22.5" customHeight="1" x14ac:dyDescent="0.4">
      <c r="B180" s="57" t="s">
        <v>667</v>
      </c>
      <c r="C180" s="58" t="s">
        <v>49</v>
      </c>
      <c r="D180" s="285">
        <v>10</v>
      </c>
      <c r="E180" s="186" t="s">
        <v>119</v>
      </c>
      <c r="F180" s="60"/>
      <c r="G180" s="61"/>
      <c r="H180" s="62"/>
      <c r="I180" s="63">
        <v>9</v>
      </c>
      <c r="J180" s="64">
        <v>245</v>
      </c>
      <c r="K180" s="65" t="s">
        <v>570</v>
      </c>
      <c r="L180" s="47" t="s">
        <v>571</v>
      </c>
      <c r="M180" s="48">
        <v>2</v>
      </c>
      <c r="N180" s="66" t="s">
        <v>118</v>
      </c>
      <c r="O180" s="66">
        <v>0</v>
      </c>
      <c r="P180" s="66" t="s">
        <v>572</v>
      </c>
      <c r="Q180" s="66">
        <v>0</v>
      </c>
      <c r="R180" s="66">
        <v>0</v>
      </c>
      <c r="S180" s="66">
        <v>0</v>
      </c>
      <c r="T180" s="66">
        <v>0</v>
      </c>
      <c r="U180" s="331">
        <v>28</v>
      </c>
      <c r="V180" s="331">
        <v>5</v>
      </c>
      <c r="W180" s="332">
        <v>10</v>
      </c>
      <c r="X180" s="48"/>
      <c r="Y180" s="48">
        <v>617.4</v>
      </c>
      <c r="Z180" s="68">
        <v>154350</v>
      </c>
      <c r="AA180" s="149"/>
      <c r="AB180" s="69"/>
      <c r="AC180" s="69"/>
      <c r="AD180" s="69"/>
      <c r="AE180" s="70"/>
      <c r="AF180" s="71"/>
      <c r="AG180" s="70"/>
      <c r="AH180" s="55">
        <f t="shared" si="0"/>
        <v>0</v>
      </c>
      <c r="AI180" s="56">
        <f t="shared" si="1"/>
        <v>0</v>
      </c>
      <c r="AJ180" s="254"/>
      <c r="AK180" s="56"/>
      <c r="AL180" s="21"/>
    </row>
    <row r="181" spans="2:38" s="5" customFormat="1" ht="22.5" customHeight="1" x14ac:dyDescent="0.4">
      <c r="B181" s="57" t="s">
        <v>667</v>
      </c>
      <c r="C181" s="58" t="s">
        <v>49</v>
      </c>
      <c r="D181" s="285">
        <v>10</v>
      </c>
      <c r="E181" s="186" t="s">
        <v>119</v>
      </c>
      <c r="F181" s="60"/>
      <c r="G181" s="61"/>
      <c r="H181" s="62"/>
      <c r="I181" s="63">
        <v>24</v>
      </c>
      <c r="J181" s="64">
        <v>365</v>
      </c>
      <c r="K181" s="65" t="s">
        <v>590</v>
      </c>
      <c r="L181" s="47" t="s">
        <v>90</v>
      </c>
      <c r="M181" s="48">
        <v>1</v>
      </c>
      <c r="N181" s="66" t="s">
        <v>343</v>
      </c>
      <c r="O181" s="66">
        <v>0</v>
      </c>
      <c r="P181" s="66">
        <v>0</v>
      </c>
      <c r="Q181" s="326" t="s">
        <v>580</v>
      </c>
      <c r="R181" s="326" t="s">
        <v>581</v>
      </c>
      <c r="S181" s="326" t="s">
        <v>450</v>
      </c>
      <c r="T181" s="66">
        <v>0</v>
      </c>
      <c r="U181" s="331">
        <v>13</v>
      </c>
      <c r="V181" s="331">
        <v>2</v>
      </c>
      <c r="W181" s="332">
        <v>2</v>
      </c>
      <c r="X181" s="48"/>
      <c r="Y181" s="48">
        <v>227.76</v>
      </c>
      <c r="Z181" s="68">
        <v>56940</v>
      </c>
      <c r="AA181" s="149"/>
      <c r="AB181" s="69"/>
      <c r="AC181" s="69"/>
      <c r="AD181" s="69"/>
      <c r="AE181" s="70"/>
      <c r="AF181" s="71"/>
      <c r="AG181" s="70"/>
      <c r="AH181" s="55">
        <f t="shared" si="0"/>
        <v>0</v>
      </c>
      <c r="AI181" s="56">
        <f t="shared" si="1"/>
        <v>0</v>
      </c>
      <c r="AJ181" s="264" t="s">
        <v>175</v>
      </c>
      <c r="AK181" s="82" t="s">
        <v>175</v>
      </c>
      <c r="AL181" s="21"/>
    </row>
    <row r="182" spans="2:38" s="5" customFormat="1" ht="22.5" customHeight="1" x14ac:dyDescent="0.4">
      <c r="B182" s="57" t="s">
        <v>667</v>
      </c>
      <c r="C182" s="58" t="s">
        <v>49</v>
      </c>
      <c r="D182" s="285">
        <v>11</v>
      </c>
      <c r="E182" s="186" t="s">
        <v>681</v>
      </c>
      <c r="F182" s="60"/>
      <c r="G182" s="61"/>
      <c r="H182" s="62"/>
      <c r="I182" s="63">
        <v>1</v>
      </c>
      <c r="J182" s="64">
        <v>200</v>
      </c>
      <c r="K182" s="65" t="s">
        <v>564</v>
      </c>
      <c r="L182" s="47" t="s">
        <v>565</v>
      </c>
      <c r="M182" s="48">
        <v>1</v>
      </c>
      <c r="N182" s="66" t="s">
        <v>566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331">
        <v>54</v>
      </c>
      <c r="V182" s="331">
        <v>4</v>
      </c>
      <c r="W182" s="332">
        <v>4</v>
      </c>
      <c r="X182" s="48" t="s">
        <v>2047</v>
      </c>
      <c r="Y182" s="48">
        <v>43.2</v>
      </c>
      <c r="Z182" s="68">
        <v>10800</v>
      </c>
      <c r="AA182" s="149"/>
      <c r="AB182" s="69"/>
      <c r="AC182" s="69"/>
      <c r="AD182" s="69"/>
      <c r="AE182" s="70"/>
      <c r="AF182" s="71"/>
      <c r="AG182" s="70"/>
      <c r="AH182" s="55">
        <f t="shared" si="0"/>
        <v>0</v>
      </c>
      <c r="AI182" s="56">
        <f t="shared" si="1"/>
        <v>0</v>
      </c>
      <c r="AJ182" s="254"/>
      <c r="AK182" s="56"/>
      <c r="AL182" s="21"/>
    </row>
    <row r="183" spans="2:38" s="5" customFormat="1" ht="22.5" customHeight="1" x14ac:dyDescent="0.4">
      <c r="B183" s="57" t="s">
        <v>667</v>
      </c>
      <c r="C183" s="58" t="s">
        <v>49</v>
      </c>
      <c r="D183" s="285">
        <v>12</v>
      </c>
      <c r="E183" s="186" t="s">
        <v>682</v>
      </c>
      <c r="F183" s="60"/>
      <c r="G183" s="61"/>
      <c r="H183" s="62"/>
      <c r="I183" s="63">
        <v>3</v>
      </c>
      <c r="J183" s="64">
        <v>200</v>
      </c>
      <c r="K183" s="65" t="s">
        <v>573</v>
      </c>
      <c r="L183" s="47" t="s">
        <v>571</v>
      </c>
      <c r="M183" s="48">
        <v>2</v>
      </c>
      <c r="N183" s="66" t="s">
        <v>149</v>
      </c>
      <c r="O183" s="66">
        <v>0</v>
      </c>
      <c r="P183" s="66" t="s">
        <v>572</v>
      </c>
      <c r="Q183" s="66">
        <v>0</v>
      </c>
      <c r="R183" s="66">
        <v>0</v>
      </c>
      <c r="S183" s="66">
        <v>0</v>
      </c>
      <c r="T183" s="66">
        <v>0</v>
      </c>
      <c r="U183" s="48">
        <v>47</v>
      </c>
      <c r="V183" s="331">
        <v>9</v>
      </c>
      <c r="W183" s="332">
        <v>18</v>
      </c>
      <c r="X183" s="48"/>
      <c r="Y183" s="48">
        <v>507.6</v>
      </c>
      <c r="Z183" s="68">
        <v>126900</v>
      </c>
      <c r="AA183" s="149"/>
      <c r="AB183" s="69"/>
      <c r="AC183" s="69"/>
      <c r="AD183" s="69"/>
      <c r="AE183" s="70"/>
      <c r="AF183" s="71"/>
      <c r="AG183" s="70"/>
      <c r="AH183" s="55">
        <f t="shared" si="0"/>
        <v>0</v>
      </c>
      <c r="AI183" s="56">
        <f t="shared" si="1"/>
        <v>0</v>
      </c>
      <c r="AJ183" s="254"/>
      <c r="AK183" s="56"/>
      <c r="AL183" s="21"/>
    </row>
    <row r="184" spans="2:38" s="5" customFormat="1" ht="22.5" customHeight="1" x14ac:dyDescent="0.4">
      <c r="B184" s="57" t="s">
        <v>667</v>
      </c>
      <c r="C184" s="58" t="s">
        <v>49</v>
      </c>
      <c r="D184" s="285">
        <v>12</v>
      </c>
      <c r="E184" s="186" t="s">
        <v>682</v>
      </c>
      <c r="F184" s="60"/>
      <c r="G184" s="61"/>
      <c r="H184" s="62"/>
      <c r="I184" s="63">
        <v>3</v>
      </c>
      <c r="J184" s="64">
        <v>200</v>
      </c>
      <c r="K184" s="65" t="s">
        <v>589</v>
      </c>
      <c r="L184" s="47" t="s">
        <v>271</v>
      </c>
      <c r="M184" s="48">
        <v>1</v>
      </c>
      <c r="N184" s="66" t="s">
        <v>149</v>
      </c>
      <c r="O184" s="66">
        <v>0</v>
      </c>
      <c r="P184" s="66">
        <v>0</v>
      </c>
      <c r="Q184" s="66">
        <v>0</v>
      </c>
      <c r="R184" s="326" t="s">
        <v>577</v>
      </c>
      <c r="S184" s="66">
        <v>0</v>
      </c>
      <c r="T184" s="66">
        <v>0</v>
      </c>
      <c r="U184" s="331">
        <v>47</v>
      </c>
      <c r="V184" s="48">
        <v>1</v>
      </c>
      <c r="W184" s="332">
        <v>1</v>
      </c>
      <c r="X184" s="48"/>
      <c r="Y184" s="48">
        <v>28.200000000000003</v>
      </c>
      <c r="Z184" s="68">
        <v>7050.0000000000009</v>
      </c>
      <c r="AA184" s="149"/>
      <c r="AB184" s="69"/>
      <c r="AC184" s="69"/>
      <c r="AD184" s="69"/>
      <c r="AE184" s="70"/>
      <c r="AF184" s="71"/>
      <c r="AG184" s="70"/>
      <c r="AH184" s="55">
        <f t="shared" si="0"/>
        <v>0</v>
      </c>
      <c r="AI184" s="56">
        <f t="shared" si="1"/>
        <v>0</v>
      </c>
      <c r="AJ184" s="254"/>
      <c r="AK184" s="56"/>
      <c r="AL184" s="21"/>
    </row>
    <row r="185" spans="2:38" s="5" customFormat="1" ht="22.5" customHeight="1" x14ac:dyDescent="0.4">
      <c r="B185" s="57" t="s">
        <v>667</v>
      </c>
      <c r="C185" s="58" t="s">
        <v>139</v>
      </c>
      <c r="D185" s="285">
        <v>1</v>
      </c>
      <c r="E185" s="186" t="s">
        <v>683</v>
      </c>
      <c r="F185" s="60"/>
      <c r="G185" s="61"/>
      <c r="H185" s="62"/>
      <c r="I185" s="63">
        <v>3</v>
      </c>
      <c r="J185" s="64">
        <v>200</v>
      </c>
      <c r="K185" s="65" t="s">
        <v>573</v>
      </c>
      <c r="L185" s="47" t="s">
        <v>571</v>
      </c>
      <c r="M185" s="48">
        <v>2</v>
      </c>
      <c r="N185" s="66" t="s">
        <v>149</v>
      </c>
      <c r="O185" s="66">
        <v>0</v>
      </c>
      <c r="P185" s="66" t="s">
        <v>572</v>
      </c>
      <c r="Q185" s="66">
        <v>0</v>
      </c>
      <c r="R185" s="66">
        <v>0</v>
      </c>
      <c r="S185" s="66">
        <v>0</v>
      </c>
      <c r="T185" s="66">
        <v>0</v>
      </c>
      <c r="U185" s="48">
        <v>47</v>
      </c>
      <c r="V185" s="331">
        <v>8</v>
      </c>
      <c r="W185" s="332">
        <v>16</v>
      </c>
      <c r="X185" s="48"/>
      <c r="Y185" s="48">
        <v>451.20000000000005</v>
      </c>
      <c r="Z185" s="68">
        <v>112800.00000000001</v>
      </c>
      <c r="AA185" s="149"/>
      <c r="AB185" s="69"/>
      <c r="AC185" s="69"/>
      <c r="AD185" s="69"/>
      <c r="AE185" s="70"/>
      <c r="AF185" s="71"/>
      <c r="AG185" s="70"/>
      <c r="AH185" s="55">
        <f t="shared" si="0"/>
        <v>0</v>
      </c>
      <c r="AI185" s="56">
        <f t="shared" si="1"/>
        <v>0</v>
      </c>
      <c r="AJ185" s="254"/>
      <c r="AK185" s="56"/>
      <c r="AL185" s="21"/>
    </row>
    <row r="186" spans="2:38" s="5" customFormat="1" ht="22.5" customHeight="1" x14ac:dyDescent="0.4">
      <c r="B186" s="57" t="s">
        <v>667</v>
      </c>
      <c r="C186" s="58" t="s">
        <v>139</v>
      </c>
      <c r="D186" s="285">
        <v>1</v>
      </c>
      <c r="E186" s="186" t="s">
        <v>683</v>
      </c>
      <c r="F186" s="60"/>
      <c r="G186" s="61"/>
      <c r="H186" s="62"/>
      <c r="I186" s="63">
        <v>3</v>
      </c>
      <c r="J186" s="64">
        <v>200</v>
      </c>
      <c r="K186" s="65" t="s">
        <v>589</v>
      </c>
      <c r="L186" s="47" t="s">
        <v>271</v>
      </c>
      <c r="M186" s="48">
        <v>1</v>
      </c>
      <c r="N186" s="66" t="s">
        <v>149</v>
      </c>
      <c r="O186" s="66">
        <v>0</v>
      </c>
      <c r="P186" s="66">
        <v>0</v>
      </c>
      <c r="Q186" s="66">
        <v>0</v>
      </c>
      <c r="R186" s="66" t="s">
        <v>577</v>
      </c>
      <c r="S186" s="66">
        <v>0</v>
      </c>
      <c r="T186" s="66">
        <v>0</v>
      </c>
      <c r="U186" s="48">
        <v>47</v>
      </c>
      <c r="V186" s="331">
        <v>1</v>
      </c>
      <c r="W186" s="332">
        <v>1</v>
      </c>
      <c r="X186" s="48"/>
      <c r="Y186" s="48">
        <v>28.200000000000003</v>
      </c>
      <c r="Z186" s="68">
        <v>7050.0000000000009</v>
      </c>
      <c r="AA186" s="149"/>
      <c r="AB186" s="69"/>
      <c r="AC186" s="69"/>
      <c r="AD186" s="69"/>
      <c r="AE186" s="70"/>
      <c r="AF186" s="71"/>
      <c r="AG186" s="70"/>
      <c r="AH186" s="55">
        <f t="shared" si="0"/>
        <v>0</v>
      </c>
      <c r="AI186" s="56">
        <f t="shared" si="1"/>
        <v>0</v>
      </c>
      <c r="AJ186" s="254"/>
      <c r="AK186" s="56"/>
      <c r="AL186" s="21"/>
    </row>
    <row r="187" spans="2:38" s="5" customFormat="1" ht="22.5" customHeight="1" x14ac:dyDescent="0.4">
      <c r="B187" s="57" t="s">
        <v>667</v>
      </c>
      <c r="C187" s="58" t="s">
        <v>139</v>
      </c>
      <c r="D187" s="285">
        <v>1</v>
      </c>
      <c r="E187" s="186" t="s">
        <v>683</v>
      </c>
      <c r="F187" s="60"/>
      <c r="G187" s="61"/>
      <c r="H187" s="62"/>
      <c r="I187" s="63">
        <v>3</v>
      </c>
      <c r="J187" s="64">
        <v>200</v>
      </c>
      <c r="K187" s="65" t="s">
        <v>570</v>
      </c>
      <c r="L187" s="47" t="s">
        <v>571</v>
      </c>
      <c r="M187" s="48">
        <v>2</v>
      </c>
      <c r="N187" s="66" t="s">
        <v>118</v>
      </c>
      <c r="O187" s="66">
        <v>0</v>
      </c>
      <c r="P187" s="66" t="s">
        <v>572</v>
      </c>
      <c r="Q187" s="66">
        <v>0</v>
      </c>
      <c r="R187" s="66">
        <v>0</v>
      </c>
      <c r="S187" s="66">
        <v>0</v>
      </c>
      <c r="T187" s="66">
        <v>0</v>
      </c>
      <c r="U187" s="331">
        <v>28</v>
      </c>
      <c r="V187" s="331">
        <v>1</v>
      </c>
      <c r="W187" s="332">
        <v>2</v>
      </c>
      <c r="X187" s="48"/>
      <c r="Y187" s="48">
        <v>33.6</v>
      </c>
      <c r="Z187" s="68">
        <v>8400</v>
      </c>
      <c r="AA187" s="149"/>
      <c r="AB187" s="69"/>
      <c r="AC187" s="69"/>
      <c r="AD187" s="69"/>
      <c r="AE187" s="70"/>
      <c r="AF187" s="71"/>
      <c r="AG187" s="70"/>
      <c r="AH187" s="55">
        <f t="shared" si="0"/>
        <v>0</v>
      </c>
      <c r="AI187" s="56">
        <f t="shared" si="1"/>
        <v>0</v>
      </c>
      <c r="AJ187" s="254"/>
      <c r="AK187" s="56"/>
      <c r="AL187" s="21"/>
    </row>
    <row r="188" spans="2:38" s="5" customFormat="1" ht="22.5" customHeight="1" x14ac:dyDescent="0.4">
      <c r="B188" s="57" t="s">
        <v>667</v>
      </c>
      <c r="C188" s="58" t="s">
        <v>139</v>
      </c>
      <c r="D188" s="285">
        <v>2</v>
      </c>
      <c r="E188" s="186" t="s">
        <v>684</v>
      </c>
      <c r="F188" s="60"/>
      <c r="G188" s="61"/>
      <c r="H188" s="62"/>
      <c r="I188" s="63">
        <v>1</v>
      </c>
      <c r="J188" s="64">
        <v>200</v>
      </c>
      <c r="K188" s="65" t="s">
        <v>573</v>
      </c>
      <c r="L188" s="47" t="s">
        <v>571</v>
      </c>
      <c r="M188" s="48">
        <v>2</v>
      </c>
      <c r="N188" s="66" t="s">
        <v>149</v>
      </c>
      <c r="O188" s="66">
        <v>0</v>
      </c>
      <c r="P188" s="66" t="s">
        <v>572</v>
      </c>
      <c r="Q188" s="66">
        <v>0</v>
      </c>
      <c r="R188" s="326">
        <v>0</v>
      </c>
      <c r="S188" s="66">
        <v>0</v>
      </c>
      <c r="T188" s="66">
        <v>0</v>
      </c>
      <c r="U188" s="48">
        <v>47</v>
      </c>
      <c r="V188" s="331">
        <v>3</v>
      </c>
      <c r="W188" s="332">
        <v>6</v>
      </c>
      <c r="X188" s="48"/>
      <c r="Y188" s="48">
        <v>56.400000000000006</v>
      </c>
      <c r="Z188" s="68">
        <v>14100.000000000002</v>
      </c>
      <c r="AA188" s="149"/>
      <c r="AB188" s="69"/>
      <c r="AC188" s="69"/>
      <c r="AD188" s="69"/>
      <c r="AE188" s="70"/>
      <c r="AF188" s="71"/>
      <c r="AG188" s="70"/>
      <c r="AH188" s="55">
        <f t="shared" si="0"/>
        <v>0</v>
      </c>
      <c r="AI188" s="56">
        <f t="shared" si="1"/>
        <v>0</v>
      </c>
      <c r="AJ188" s="254"/>
      <c r="AK188" s="56"/>
      <c r="AL188" s="21"/>
    </row>
    <row r="189" spans="2:38" s="5" customFormat="1" ht="22.5" customHeight="1" x14ac:dyDescent="0.4">
      <c r="B189" s="57" t="s">
        <v>667</v>
      </c>
      <c r="C189" s="58" t="s">
        <v>139</v>
      </c>
      <c r="D189" s="285">
        <v>3</v>
      </c>
      <c r="E189" s="186" t="s">
        <v>685</v>
      </c>
      <c r="F189" s="60"/>
      <c r="G189" s="61"/>
      <c r="H189" s="62"/>
      <c r="I189" s="63">
        <v>3</v>
      </c>
      <c r="J189" s="64">
        <v>200</v>
      </c>
      <c r="K189" s="65" t="s">
        <v>567</v>
      </c>
      <c r="L189" s="47" t="s">
        <v>96</v>
      </c>
      <c r="M189" s="48">
        <v>1</v>
      </c>
      <c r="N189" s="66" t="s">
        <v>149</v>
      </c>
      <c r="O189" s="66">
        <v>0</v>
      </c>
      <c r="P189" s="66" t="s">
        <v>568</v>
      </c>
      <c r="Q189" s="66">
        <v>0</v>
      </c>
      <c r="R189" s="66">
        <v>0</v>
      </c>
      <c r="S189" s="66">
        <v>0</v>
      </c>
      <c r="T189" s="66">
        <v>0</v>
      </c>
      <c r="U189" s="48">
        <v>47</v>
      </c>
      <c r="V189" s="331">
        <v>12</v>
      </c>
      <c r="W189" s="332">
        <v>12</v>
      </c>
      <c r="X189" s="48"/>
      <c r="Y189" s="48">
        <v>338.40000000000003</v>
      </c>
      <c r="Z189" s="68">
        <v>84600</v>
      </c>
      <c r="AA189" s="149"/>
      <c r="AB189" s="69"/>
      <c r="AC189" s="69"/>
      <c r="AD189" s="69"/>
      <c r="AE189" s="70"/>
      <c r="AF189" s="71"/>
      <c r="AG189" s="70"/>
      <c r="AH189" s="55">
        <f t="shared" si="0"/>
        <v>0</v>
      </c>
      <c r="AI189" s="56">
        <f t="shared" si="1"/>
        <v>0</v>
      </c>
      <c r="AJ189" s="254"/>
      <c r="AK189" s="56"/>
      <c r="AL189" s="21"/>
    </row>
    <row r="190" spans="2:38" s="5" customFormat="1" ht="22.5" customHeight="1" x14ac:dyDescent="0.4">
      <c r="B190" s="57" t="s">
        <v>667</v>
      </c>
      <c r="C190" s="58" t="s">
        <v>139</v>
      </c>
      <c r="D190" s="285">
        <v>3</v>
      </c>
      <c r="E190" s="186" t="s">
        <v>685</v>
      </c>
      <c r="F190" s="60"/>
      <c r="G190" s="61"/>
      <c r="H190" s="62"/>
      <c r="I190" s="63">
        <v>3</v>
      </c>
      <c r="J190" s="64">
        <v>200</v>
      </c>
      <c r="K190" s="65" t="s">
        <v>686</v>
      </c>
      <c r="L190" s="47" t="s">
        <v>460</v>
      </c>
      <c r="M190" s="48">
        <v>1</v>
      </c>
      <c r="N190" s="66" t="s">
        <v>149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48">
        <v>47</v>
      </c>
      <c r="V190" s="331">
        <v>6</v>
      </c>
      <c r="W190" s="332">
        <v>6</v>
      </c>
      <c r="X190" s="48"/>
      <c r="Y190" s="48">
        <v>169.20000000000002</v>
      </c>
      <c r="Z190" s="68">
        <v>42300</v>
      </c>
      <c r="AA190" s="149"/>
      <c r="AB190" s="69"/>
      <c r="AC190" s="69"/>
      <c r="AD190" s="69"/>
      <c r="AE190" s="70"/>
      <c r="AF190" s="71"/>
      <c r="AG190" s="70"/>
      <c r="AH190" s="55">
        <f t="shared" si="0"/>
        <v>0</v>
      </c>
      <c r="AI190" s="56">
        <f t="shared" si="1"/>
        <v>0</v>
      </c>
      <c r="AJ190" s="254"/>
      <c r="AK190" s="56"/>
      <c r="AL190" s="21"/>
    </row>
    <row r="191" spans="2:38" s="5" customFormat="1" ht="22.5" customHeight="1" x14ac:dyDescent="0.4">
      <c r="B191" s="57" t="s">
        <v>667</v>
      </c>
      <c r="C191" s="58" t="s">
        <v>139</v>
      </c>
      <c r="D191" s="285">
        <v>3</v>
      </c>
      <c r="E191" s="186" t="s">
        <v>685</v>
      </c>
      <c r="F191" s="60" t="s">
        <v>111</v>
      </c>
      <c r="G191" s="61"/>
      <c r="H191" s="62"/>
      <c r="I191" s="63">
        <v>3</v>
      </c>
      <c r="J191" s="64">
        <v>200</v>
      </c>
      <c r="K191" s="65" t="s">
        <v>589</v>
      </c>
      <c r="L191" s="47" t="s">
        <v>271</v>
      </c>
      <c r="M191" s="48">
        <v>1</v>
      </c>
      <c r="N191" s="66" t="s">
        <v>149</v>
      </c>
      <c r="O191" s="66">
        <v>0</v>
      </c>
      <c r="P191" s="66">
        <v>0</v>
      </c>
      <c r="Q191" s="326">
        <v>0</v>
      </c>
      <c r="R191" s="326" t="s">
        <v>577</v>
      </c>
      <c r="S191" s="326">
        <v>0</v>
      </c>
      <c r="T191" s="66">
        <v>0</v>
      </c>
      <c r="U191" s="48">
        <v>47</v>
      </c>
      <c r="V191" s="331">
        <v>1</v>
      </c>
      <c r="W191" s="332">
        <v>1</v>
      </c>
      <c r="X191" s="48"/>
      <c r="Y191" s="48">
        <v>28.200000000000003</v>
      </c>
      <c r="Z191" s="68">
        <v>7050.0000000000009</v>
      </c>
      <c r="AA191" s="149"/>
      <c r="AB191" s="69"/>
      <c r="AC191" s="69"/>
      <c r="AD191" s="69"/>
      <c r="AE191" s="70"/>
      <c r="AF191" s="71"/>
      <c r="AG191" s="70"/>
      <c r="AH191" s="55">
        <f t="shared" si="0"/>
        <v>0</v>
      </c>
      <c r="AI191" s="56">
        <f t="shared" si="1"/>
        <v>0</v>
      </c>
      <c r="AJ191" s="254"/>
      <c r="AK191" s="56"/>
      <c r="AL191" s="21"/>
    </row>
    <row r="192" spans="2:38" s="5" customFormat="1" ht="22.5" customHeight="1" x14ac:dyDescent="0.4">
      <c r="B192" s="57" t="s">
        <v>667</v>
      </c>
      <c r="C192" s="58" t="s">
        <v>139</v>
      </c>
      <c r="D192" s="285">
        <v>4</v>
      </c>
      <c r="E192" s="186" t="s">
        <v>687</v>
      </c>
      <c r="F192" s="60"/>
      <c r="G192" s="61"/>
      <c r="H192" s="62"/>
      <c r="I192" s="63">
        <v>1</v>
      </c>
      <c r="J192" s="64">
        <v>200</v>
      </c>
      <c r="K192" s="65" t="s">
        <v>573</v>
      </c>
      <c r="L192" s="47" t="s">
        <v>571</v>
      </c>
      <c r="M192" s="48">
        <v>2</v>
      </c>
      <c r="N192" s="66" t="s">
        <v>149</v>
      </c>
      <c r="O192" s="66">
        <v>0</v>
      </c>
      <c r="P192" s="66" t="s">
        <v>572</v>
      </c>
      <c r="Q192" s="66">
        <v>0</v>
      </c>
      <c r="R192" s="66">
        <v>0</v>
      </c>
      <c r="S192" s="66">
        <v>0</v>
      </c>
      <c r="T192" s="66">
        <v>0</v>
      </c>
      <c r="U192" s="48">
        <v>47</v>
      </c>
      <c r="V192" s="331">
        <v>3</v>
      </c>
      <c r="W192" s="332">
        <v>6</v>
      </c>
      <c r="X192" s="48"/>
      <c r="Y192" s="48">
        <v>56.400000000000006</v>
      </c>
      <c r="Z192" s="68">
        <v>14100.000000000002</v>
      </c>
      <c r="AA192" s="149"/>
      <c r="AB192" s="69"/>
      <c r="AC192" s="69"/>
      <c r="AD192" s="69"/>
      <c r="AE192" s="70"/>
      <c r="AF192" s="71"/>
      <c r="AG192" s="70"/>
      <c r="AH192" s="55">
        <f t="shared" si="0"/>
        <v>0</v>
      </c>
      <c r="AI192" s="56">
        <f t="shared" si="1"/>
        <v>0</v>
      </c>
      <c r="AJ192" s="254"/>
      <c r="AK192" s="56"/>
      <c r="AL192" s="21"/>
    </row>
    <row r="193" spans="2:38" s="5" customFormat="1" ht="22.5" customHeight="1" x14ac:dyDescent="0.4">
      <c r="B193" s="57" t="s">
        <v>667</v>
      </c>
      <c r="C193" s="58" t="s">
        <v>139</v>
      </c>
      <c r="D193" s="285">
        <v>5</v>
      </c>
      <c r="E193" s="186" t="s">
        <v>128</v>
      </c>
      <c r="F193" s="60"/>
      <c r="G193" s="61"/>
      <c r="H193" s="62"/>
      <c r="I193" s="63">
        <v>3</v>
      </c>
      <c r="J193" s="64">
        <v>200</v>
      </c>
      <c r="K193" s="65" t="s">
        <v>567</v>
      </c>
      <c r="L193" s="47" t="s">
        <v>96</v>
      </c>
      <c r="M193" s="48">
        <v>1</v>
      </c>
      <c r="N193" s="66" t="s">
        <v>149</v>
      </c>
      <c r="O193" s="66">
        <v>0</v>
      </c>
      <c r="P193" s="66" t="s">
        <v>568</v>
      </c>
      <c r="Q193" s="66">
        <v>0</v>
      </c>
      <c r="R193" s="326">
        <v>0</v>
      </c>
      <c r="S193" s="66">
        <v>0</v>
      </c>
      <c r="T193" s="66">
        <v>0</v>
      </c>
      <c r="U193" s="48">
        <v>47</v>
      </c>
      <c r="V193" s="331">
        <v>3</v>
      </c>
      <c r="W193" s="332">
        <v>3</v>
      </c>
      <c r="X193" s="48"/>
      <c r="Y193" s="48">
        <v>84.600000000000009</v>
      </c>
      <c r="Z193" s="68">
        <v>21150</v>
      </c>
      <c r="AA193" s="149"/>
      <c r="AB193" s="69"/>
      <c r="AC193" s="69"/>
      <c r="AD193" s="69"/>
      <c r="AE193" s="70"/>
      <c r="AF193" s="71"/>
      <c r="AG193" s="70"/>
      <c r="AH193" s="55">
        <f t="shared" si="0"/>
        <v>0</v>
      </c>
      <c r="AI193" s="56">
        <f t="shared" si="1"/>
        <v>0</v>
      </c>
      <c r="AJ193" s="254"/>
      <c r="AK193" s="56"/>
      <c r="AL193" s="21"/>
    </row>
    <row r="194" spans="2:38" s="5" customFormat="1" ht="22.5" customHeight="1" x14ac:dyDescent="0.4">
      <c r="B194" s="57" t="s">
        <v>667</v>
      </c>
      <c r="C194" s="58" t="s">
        <v>139</v>
      </c>
      <c r="D194" s="285">
        <v>6</v>
      </c>
      <c r="E194" s="186" t="s">
        <v>123</v>
      </c>
      <c r="F194" s="60"/>
      <c r="G194" s="61"/>
      <c r="H194" s="62"/>
      <c r="I194" s="63">
        <v>3</v>
      </c>
      <c r="J194" s="64">
        <v>200</v>
      </c>
      <c r="K194" s="65" t="s">
        <v>567</v>
      </c>
      <c r="L194" s="47" t="s">
        <v>96</v>
      </c>
      <c r="M194" s="48">
        <v>1</v>
      </c>
      <c r="N194" s="66" t="s">
        <v>149</v>
      </c>
      <c r="O194" s="66">
        <v>0</v>
      </c>
      <c r="P194" s="66" t="s">
        <v>568</v>
      </c>
      <c r="Q194" s="66">
        <v>0</v>
      </c>
      <c r="R194" s="66">
        <v>0</v>
      </c>
      <c r="S194" s="66">
        <v>0</v>
      </c>
      <c r="T194" s="66">
        <v>0</v>
      </c>
      <c r="U194" s="48">
        <v>47</v>
      </c>
      <c r="V194" s="331">
        <v>2</v>
      </c>
      <c r="W194" s="332">
        <v>2</v>
      </c>
      <c r="X194" s="48"/>
      <c r="Y194" s="48">
        <v>56.400000000000006</v>
      </c>
      <c r="Z194" s="68">
        <v>14100.000000000002</v>
      </c>
      <c r="AA194" s="149"/>
      <c r="AB194" s="69"/>
      <c r="AC194" s="69"/>
      <c r="AD194" s="69"/>
      <c r="AE194" s="70"/>
      <c r="AF194" s="71"/>
      <c r="AG194" s="70"/>
      <c r="AH194" s="55">
        <f t="shared" si="0"/>
        <v>0</v>
      </c>
      <c r="AI194" s="56">
        <f t="shared" si="1"/>
        <v>0</v>
      </c>
      <c r="AJ194" s="254"/>
      <c r="AK194" s="56"/>
      <c r="AL194" s="21"/>
    </row>
    <row r="195" spans="2:38" s="5" customFormat="1" ht="22.5" customHeight="1" x14ac:dyDescent="0.4">
      <c r="B195" s="57" t="s">
        <v>667</v>
      </c>
      <c r="C195" s="58" t="s">
        <v>139</v>
      </c>
      <c r="D195" s="285">
        <v>7</v>
      </c>
      <c r="E195" s="186" t="s">
        <v>688</v>
      </c>
      <c r="F195" s="60"/>
      <c r="G195" s="61"/>
      <c r="H195" s="62"/>
      <c r="I195" s="63">
        <v>3</v>
      </c>
      <c r="J195" s="64">
        <v>200</v>
      </c>
      <c r="K195" s="65" t="s">
        <v>573</v>
      </c>
      <c r="L195" s="47" t="s">
        <v>571</v>
      </c>
      <c r="M195" s="48">
        <v>2</v>
      </c>
      <c r="N195" s="66" t="s">
        <v>149</v>
      </c>
      <c r="O195" s="66">
        <v>0</v>
      </c>
      <c r="P195" s="66" t="s">
        <v>572</v>
      </c>
      <c r="Q195" s="66">
        <v>0</v>
      </c>
      <c r="R195" s="66">
        <v>0</v>
      </c>
      <c r="S195" s="66">
        <v>0</v>
      </c>
      <c r="T195" s="66">
        <v>0</v>
      </c>
      <c r="U195" s="48">
        <v>47</v>
      </c>
      <c r="V195" s="331">
        <v>9</v>
      </c>
      <c r="W195" s="332">
        <v>18</v>
      </c>
      <c r="X195" s="48"/>
      <c r="Y195" s="48">
        <v>507.6</v>
      </c>
      <c r="Z195" s="68">
        <v>126900</v>
      </c>
      <c r="AA195" s="149"/>
      <c r="AB195" s="69"/>
      <c r="AC195" s="69"/>
      <c r="AD195" s="69"/>
      <c r="AE195" s="70"/>
      <c r="AF195" s="71"/>
      <c r="AG195" s="70"/>
      <c r="AH195" s="55">
        <f t="shared" si="0"/>
        <v>0</v>
      </c>
      <c r="AI195" s="56">
        <f t="shared" si="1"/>
        <v>0</v>
      </c>
      <c r="AJ195" s="254"/>
      <c r="AK195" s="56"/>
      <c r="AL195" s="21"/>
    </row>
    <row r="196" spans="2:38" s="5" customFormat="1" ht="22.5" customHeight="1" x14ac:dyDescent="0.4">
      <c r="B196" s="57" t="s">
        <v>667</v>
      </c>
      <c r="C196" s="58" t="s">
        <v>139</v>
      </c>
      <c r="D196" s="285">
        <v>7</v>
      </c>
      <c r="E196" s="186" t="s">
        <v>688</v>
      </c>
      <c r="F196" s="60"/>
      <c r="G196" s="61"/>
      <c r="H196" s="62"/>
      <c r="I196" s="63">
        <v>3</v>
      </c>
      <c r="J196" s="64">
        <v>200</v>
      </c>
      <c r="K196" s="65" t="s">
        <v>589</v>
      </c>
      <c r="L196" s="47" t="s">
        <v>271</v>
      </c>
      <c r="M196" s="48">
        <v>1</v>
      </c>
      <c r="N196" s="66" t="s">
        <v>149</v>
      </c>
      <c r="O196" s="66">
        <v>0</v>
      </c>
      <c r="P196" s="66">
        <v>0</v>
      </c>
      <c r="Q196" s="66">
        <v>0</v>
      </c>
      <c r="R196" s="326" t="s">
        <v>577</v>
      </c>
      <c r="S196" s="66">
        <v>0</v>
      </c>
      <c r="T196" s="66">
        <v>0</v>
      </c>
      <c r="U196" s="48">
        <v>47</v>
      </c>
      <c r="V196" s="331">
        <v>2</v>
      </c>
      <c r="W196" s="332">
        <v>2</v>
      </c>
      <c r="X196" s="48"/>
      <c r="Y196" s="48">
        <v>56.400000000000006</v>
      </c>
      <c r="Z196" s="68">
        <v>14100.000000000002</v>
      </c>
      <c r="AA196" s="149"/>
      <c r="AB196" s="69"/>
      <c r="AC196" s="69"/>
      <c r="AD196" s="69"/>
      <c r="AE196" s="70"/>
      <c r="AF196" s="71"/>
      <c r="AG196" s="70"/>
      <c r="AH196" s="55">
        <f t="shared" si="0"/>
        <v>0</v>
      </c>
      <c r="AI196" s="56">
        <f t="shared" si="1"/>
        <v>0</v>
      </c>
      <c r="AJ196" s="254"/>
      <c r="AK196" s="56"/>
      <c r="AL196" s="21"/>
    </row>
    <row r="197" spans="2:38" s="5" customFormat="1" ht="22.5" customHeight="1" x14ac:dyDescent="0.4">
      <c r="B197" s="57" t="s">
        <v>667</v>
      </c>
      <c r="C197" s="58" t="s">
        <v>139</v>
      </c>
      <c r="D197" s="285">
        <v>8</v>
      </c>
      <c r="E197" s="186" t="s">
        <v>689</v>
      </c>
      <c r="F197" s="60"/>
      <c r="G197" s="61"/>
      <c r="H197" s="62"/>
      <c r="I197" s="63">
        <v>3</v>
      </c>
      <c r="J197" s="64">
        <v>200</v>
      </c>
      <c r="K197" s="65" t="s">
        <v>573</v>
      </c>
      <c r="L197" s="47" t="s">
        <v>571</v>
      </c>
      <c r="M197" s="48">
        <v>2</v>
      </c>
      <c r="N197" s="66" t="s">
        <v>149</v>
      </c>
      <c r="O197" s="66">
        <v>0</v>
      </c>
      <c r="P197" s="66" t="s">
        <v>572</v>
      </c>
      <c r="Q197" s="66">
        <v>0</v>
      </c>
      <c r="R197" s="66">
        <v>0</v>
      </c>
      <c r="S197" s="66">
        <v>0</v>
      </c>
      <c r="T197" s="66">
        <v>0</v>
      </c>
      <c r="U197" s="331">
        <v>47</v>
      </c>
      <c r="V197" s="331">
        <v>9</v>
      </c>
      <c r="W197" s="332">
        <v>18</v>
      </c>
      <c r="X197" s="48"/>
      <c r="Y197" s="48">
        <v>507.6</v>
      </c>
      <c r="Z197" s="68">
        <v>126900</v>
      </c>
      <c r="AA197" s="149"/>
      <c r="AB197" s="69"/>
      <c r="AC197" s="69"/>
      <c r="AD197" s="69"/>
      <c r="AE197" s="70"/>
      <c r="AF197" s="71"/>
      <c r="AG197" s="70"/>
      <c r="AH197" s="55">
        <f t="shared" si="0"/>
        <v>0</v>
      </c>
      <c r="AI197" s="56">
        <f t="shared" si="1"/>
        <v>0</v>
      </c>
      <c r="AJ197" s="254"/>
      <c r="AK197" s="56"/>
      <c r="AL197" s="21"/>
    </row>
    <row r="198" spans="2:38" s="5" customFormat="1" ht="22.5" customHeight="1" x14ac:dyDescent="0.4">
      <c r="B198" s="57" t="s">
        <v>667</v>
      </c>
      <c r="C198" s="58" t="s">
        <v>139</v>
      </c>
      <c r="D198" s="285">
        <v>8</v>
      </c>
      <c r="E198" s="186" t="s">
        <v>689</v>
      </c>
      <c r="F198" s="60"/>
      <c r="G198" s="61"/>
      <c r="H198" s="62"/>
      <c r="I198" s="63">
        <v>3</v>
      </c>
      <c r="J198" s="64">
        <v>200</v>
      </c>
      <c r="K198" s="65" t="s">
        <v>589</v>
      </c>
      <c r="L198" s="47" t="s">
        <v>271</v>
      </c>
      <c r="M198" s="48">
        <v>1</v>
      </c>
      <c r="N198" s="66" t="s">
        <v>149</v>
      </c>
      <c r="O198" s="66">
        <v>0</v>
      </c>
      <c r="P198" s="66">
        <v>0</v>
      </c>
      <c r="Q198" s="66">
        <v>0</v>
      </c>
      <c r="R198" s="326" t="s">
        <v>577</v>
      </c>
      <c r="S198" s="66">
        <v>0</v>
      </c>
      <c r="T198" s="66">
        <v>0</v>
      </c>
      <c r="U198" s="331">
        <v>47</v>
      </c>
      <c r="V198" s="331">
        <v>1</v>
      </c>
      <c r="W198" s="332">
        <v>1</v>
      </c>
      <c r="X198" s="48"/>
      <c r="Y198" s="48">
        <v>28.200000000000003</v>
      </c>
      <c r="Z198" s="68">
        <v>7050.0000000000009</v>
      </c>
      <c r="AA198" s="149"/>
      <c r="AB198" s="69"/>
      <c r="AC198" s="69"/>
      <c r="AD198" s="69"/>
      <c r="AE198" s="70"/>
      <c r="AF198" s="71"/>
      <c r="AG198" s="70"/>
      <c r="AH198" s="55">
        <f t="shared" si="0"/>
        <v>0</v>
      </c>
      <c r="AI198" s="56">
        <f t="shared" si="1"/>
        <v>0</v>
      </c>
      <c r="AJ198" s="254"/>
      <c r="AK198" s="56"/>
      <c r="AL198" s="21"/>
    </row>
    <row r="199" spans="2:38" s="5" customFormat="1" ht="22.5" customHeight="1" x14ac:dyDescent="0.4">
      <c r="B199" s="57" t="s">
        <v>667</v>
      </c>
      <c r="C199" s="58" t="s">
        <v>139</v>
      </c>
      <c r="D199" s="285">
        <v>9</v>
      </c>
      <c r="E199" s="186" t="s">
        <v>690</v>
      </c>
      <c r="F199" s="60"/>
      <c r="G199" s="61"/>
      <c r="H199" s="62"/>
      <c r="I199" s="63">
        <v>1</v>
      </c>
      <c r="J199" s="64">
        <v>200</v>
      </c>
      <c r="K199" s="65" t="s">
        <v>573</v>
      </c>
      <c r="L199" s="47" t="s">
        <v>571</v>
      </c>
      <c r="M199" s="48">
        <v>2</v>
      </c>
      <c r="N199" s="66" t="s">
        <v>149</v>
      </c>
      <c r="O199" s="66">
        <v>0</v>
      </c>
      <c r="P199" s="66" t="s">
        <v>572</v>
      </c>
      <c r="Q199" s="66">
        <v>0</v>
      </c>
      <c r="R199" s="66">
        <v>0</v>
      </c>
      <c r="S199" s="66">
        <v>0</v>
      </c>
      <c r="T199" s="66">
        <v>0</v>
      </c>
      <c r="U199" s="48">
        <v>47</v>
      </c>
      <c r="V199" s="331">
        <v>3</v>
      </c>
      <c r="W199" s="332">
        <v>6</v>
      </c>
      <c r="X199" s="48"/>
      <c r="Y199" s="48">
        <v>56.400000000000006</v>
      </c>
      <c r="Z199" s="68">
        <v>14100.000000000002</v>
      </c>
      <c r="AA199" s="149"/>
      <c r="AB199" s="69"/>
      <c r="AC199" s="69"/>
      <c r="AD199" s="69"/>
      <c r="AE199" s="70"/>
      <c r="AF199" s="71"/>
      <c r="AG199" s="70"/>
      <c r="AH199" s="55">
        <f t="shared" si="0"/>
        <v>0</v>
      </c>
      <c r="AI199" s="56">
        <f t="shared" si="1"/>
        <v>0</v>
      </c>
      <c r="AJ199" s="254"/>
      <c r="AK199" s="56"/>
      <c r="AL199" s="21"/>
    </row>
    <row r="200" spans="2:38" s="5" customFormat="1" ht="22.5" customHeight="1" x14ac:dyDescent="0.4">
      <c r="B200" s="57" t="s">
        <v>667</v>
      </c>
      <c r="C200" s="58" t="s">
        <v>139</v>
      </c>
      <c r="D200" s="285">
        <v>10</v>
      </c>
      <c r="E200" s="186" t="s">
        <v>119</v>
      </c>
      <c r="F200" s="60"/>
      <c r="G200" s="61"/>
      <c r="H200" s="62"/>
      <c r="I200" s="63">
        <v>9</v>
      </c>
      <c r="J200" s="64">
        <v>245</v>
      </c>
      <c r="K200" s="65" t="s">
        <v>570</v>
      </c>
      <c r="L200" s="47" t="s">
        <v>571</v>
      </c>
      <c r="M200" s="48">
        <v>2</v>
      </c>
      <c r="N200" s="66" t="s">
        <v>118</v>
      </c>
      <c r="O200" s="66">
        <v>0</v>
      </c>
      <c r="P200" s="66" t="s">
        <v>572</v>
      </c>
      <c r="Q200" s="66">
        <v>0</v>
      </c>
      <c r="R200" s="66">
        <v>0</v>
      </c>
      <c r="S200" s="66">
        <v>0</v>
      </c>
      <c r="T200" s="66">
        <v>0</v>
      </c>
      <c r="U200" s="331">
        <v>28</v>
      </c>
      <c r="V200" s="331">
        <v>5</v>
      </c>
      <c r="W200" s="332">
        <v>10</v>
      </c>
      <c r="X200" s="48"/>
      <c r="Y200" s="48">
        <v>617.4</v>
      </c>
      <c r="Z200" s="68">
        <v>154350</v>
      </c>
      <c r="AA200" s="149"/>
      <c r="AB200" s="69"/>
      <c r="AC200" s="69"/>
      <c r="AD200" s="69"/>
      <c r="AE200" s="70"/>
      <c r="AF200" s="71"/>
      <c r="AG200" s="70"/>
      <c r="AH200" s="55">
        <f t="shared" si="0"/>
        <v>0</v>
      </c>
      <c r="AI200" s="56">
        <f t="shared" si="1"/>
        <v>0</v>
      </c>
      <c r="AJ200" s="254"/>
      <c r="AK200" s="56"/>
      <c r="AL200" s="21"/>
    </row>
    <row r="201" spans="2:38" s="5" customFormat="1" ht="22.5" customHeight="1" x14ac:dyDescent="0.4">
      <c r="B201" s="57" t="s">
        <v>667</v>
      </c>
      <c r="C201" s="58" t="s">
        <v>139</v>
      </c>
      <c r="D201" s="285">
        <v>10</v>
      </c>
      <c r="E201" s="186" t="s">
        <v>119</v>
      </c>
      <c r="F201" s="60"/>
      <c r="G201" s="61"/>
      <c r="H201" s="62"/>
      <c r="I201" s="63">
        <v>24</v>
      </c>
      <c r="J201" s="64">
        <v>365</v>
      </c>
      <c r="K201" s="65" t="s">
        <v>590</v>
      </c>
      <c r="L201" s="47" t="s">
        <v>90</v>
      </c>
      <c r="M201" s="48">
        <v>1</v>
      </c>
      <c r="N201" s="66" t="s">
        <v>343</v>
      </c>
      <c r="O201" s="66">
        <v>0</v>
      </c>
      <c r="P201" s="66">
        <v>0</v>
      </c>
      <c r="Q201" s="326" t="s">
        <v>580</v>
      </c>
      <c r="R201" s="326" t="s">
        <v>581</v>
      </c>
      <c r="S201" s="326" t="s">
        <v>450</v>
      </c>
      <c r="T201" s="66">
        <v>0</v>
      </c>
      <c r="U201" s="331">
        <v>13</v>
      </c>
      <c r="V201" s="48">
        <v>2</v>
      </c>
      <c r="W201" s="332">
        <v>2</v>
      </c>
      <c r="X201" s="48"/>
      <c r="Y201" s="48">
        <v>227.76</v>
      </c>
      <c r="Z201" s="68">
        <v>56940</v>
      </c>
      <c r="AA201" s="149"/>
      <c r="AB201" s="69"/>
      <c r="AC201" s="69"/>
      <c r="AD201" s="69"/>
      <c r="AE201" s="70"/>
      <c r="AF201" s="71"/>
      <c r="AG201" s="70"/>
      <c r="AH201" s="55">
        <f t="shared" si="0"/>
        <v>0</v>
      </c>
      <c r="AI201" s="56">
        <f t="shared" si="1"/>
        <v>0</v>
      </c>
      <c r="AJ201" s="264" t="s">
        <v>175</v>
      </c>
      <c r="AK201" s="82" t="s">
        <v>175</v>
      </c>
      <c r="AL201" s="21"/>
    </row>
    <row r="202" spans="2:38" s="5" customFormat="1" ht="22.5" customHeight="1" x14ac:dyDescent="0.4">
      <c r="B202" s="57" t="s">
        <v>667</v>
      </c>
      <c r="C202" s="58" t="s">
        <v>139</v>
      </c>
      <c r="D202" s="285">
        <v>11</v>
      </c>
      <c r="E202" s="186" t="s">
        <v>691</v>
      </c>
      <c r="F202" s="60"/>
      <c r="G202" s="61"/>
      <c r="H202" s="62"/>
      <c r="I202" s="63">
        <v>3</v>
      </c>
      <c r="J202" s="64">
        <v>200</v>
      </c>
      <c r="K202" s="65" t="s">
        <v>573</v>
      </c>
      <c r="L202" s="47" t="s">
        <v>571</v>
      </c>
      <c r="M202" s="48">
        <v>2</v>
      </c>
      <c r="N202" s="66" t="s">
        <v>149</v>
      </c>
      <c r="O202" s="66">
        <v>0</v>
      </c>
      <c r="P202" s="66" t="s">
        <v>572</v>
      </c>
      <c r="Q202" s="66">
        <v>0</v>
      </c>
      <c r="R202" s="66">
        <v>0</v>
      </c>
      <c r="S202" s="66">
        <v>0</v>
      </c>
      <c r="T202" s="66">
        <v>0</v>
      </c>
      <c r="U202" s="331">
        <v>47</v>
      </c>
      <c r="V202" s="331">
        <v>9</v>
      </c>
      <c r="W202" s="332">
        <v>18</v>
      </c>
      <c r="X202" s="48"/>
      <c r="Y202" s="48">
        <v>507.6</v>
      </c>
      <c r="Z202" s="68">
        <v>126900</v>
      </c>
      <c r="AA202" s="149"/>
      <c r="AB202" s="69"/>
      <c r="AC202" s="69"/>
      <c r="AD202" s="69"/>
      <c r="AE202" s="70"/>
      <c r="AF202" s="71"/>
      <c r="AG202" s="70"/>
      <c r="AH202" s="55">
        <f t="shared" si="0"/>
        <v>0</v>
      </c>
      <c r="AI202" s="56">
        <f t="shared" si="1"/>
        <v>0</v>
      </c>
      <c r="AJ202" s="254"/>
      <c r="AK202" s="56"/>
      <c r="AL202" s="21"/>
    </row>
    <row r="203" spans="2:38" s="5" customFormat="1" ht="22.5" customHeight="1" x14ac:dyDescent="0.4">
      <c r="B203" s="57" t="s">
        <v>667</v>
      </c>
      <c r="C203" s="58" t="s">
        <v>139</v>
      </c>
      <c r="D203" s="285">
        <v>11</v>
      </c>
      <c r="E203" s="186" t="s">
        <v>691</v>
      </c>
      <c r="F203" s="60"/>
      <c r="G203" s="61"/>
      <c r="H203" s="62"/>
      <c r="I203" s="63">
        <v>3</v>
      </c>
      <c r="J203" s="64">
        <v>200</v>
      </c>
      <c r="K203" s="65" t="s">
        <v>589</v>
      </c>
      <c r="L203" s="47" t="s">
        <v>271</v>
      </c>
      <c r="M203" s="48">
        <v>1</v>
      </c>
      <c r="N203" s="66" t="s">
        <v>149</v>
      </c>
      <c r="O203" s="66">
        <v>0</v>
      </c>
      <c r="P203" s="66">
        <v>0</v>
      </c>
      <c r="Q203" s="66">
        <v>0</v>
      </c>
      <c r="R203" s="326" t="s">
        <v>577</v>
      </c>
      <c r="S203" s="66">
        <v>0</v>
      </c>
      <c r="T203" s="66">
        <v>0</v>
      </c>
      <c r="U203" s="331">
        <v>47</v>
      </c>
      <c r="V203" s="48">
        <v>1</v>
      </c>
      <c r="W203" s="332">
        <v>1</v>
      </c>
      <c r="X203" s="48"/>
      <c r="Y203" s="48">
        <v>28.200000000000003</v>
      </c>
      <c r="Z203" s="68">
        <v>7050.0000000000009</v>
      </c>
      <c r="AA203" s="149"/>
      <c r="AB203" s="69"/>
      <c r="AC203" s="69"/>
      <c r="AD203" s="69"/>
      <c r="AE203" s="70"/>
      <c r="AF203" s="71"/>
      <c r="AG203" s="70"/>
      <c r="AH203" s="55">
        <f t="shared" si="0"/>
        <v>0</v>
      </c>
      <c r="AI203" s="56">
        <f t="shared" si="1"/>
        <v>0</v>
      </c>
      <c r="AJ203" s="254"/>
      <c r="AK203" s="56"/>
      <c r="AL203" s="21"/>
    </row>
    <row r="204" spans="2:38" s="5" customFormat="1" ht="22.5" customHeight="1" x14ac:dyDescent="0.4">
      <c r="B204" s="57" t="s">
        <v>667</v>
      </c>
      <c r="C204" s="58" t="s">
        <v>384</v>
      </c>
      <c r="D204" s="285" t="s">
        <v>2518</v>
      </c>
      <c r="E204" s="186" t="s">
        <v>692</v>
      </c>
      <c r="F204" s="60"/>
      <c r="G204" s="61"/>
      <c r="H204" s="62"/>
      <c r="I204" s="63">
        <v>9</v>
      </c>
      <c r="J204" s="64">
        <v>245</v>
      </c>
      <c r="K204" s="65" t="s">
        <v>570</v>
      </c>
      <c r="L204" s="47" t="s">
        <v>571</v>
      </c>
      <c r="M204" s="48">
        <v>2</v>
      </c>
      <c r="N204" s="66" t="s">
        <v>118</v>
      </c>
      <c r="O204" s="66">
        <v>0</v>
      </c>
      <c r="P204" s="66" t="s">
        <v>572</v>
      </c>
      <c r="Q204" s="66">
        <v>0</v>
      </c>
      <c r="R204" s="66">
        <v>0</v>
      </c>
      <c r="S204" s="326">
        <v>0</v>
      </c>
      <c r="T204" s="66">
        <v>0</v>
      </c>
      <c r="U204" s="48">
        <v>28</v>
      </c>
      <c r="V204" s="331">
        <v>2</v>
      </c>
      <c r="W204" s="332">
        <v>4</v>
      </c>
      <c r="X204" s="48"/>
      <c r="Y204" s="48">
        <v>246.96</v>
      </c>
      <c r="Z204" s="68">
        <v>61740</v>
      </c>
      <c r="AA204" s="149"/>
      <c r="AB204" s="69"/>
      <c r="AC204" s="69"/>
      <c r="AD204" s="69"/>
      <c r="AE204" s="70"/>
      <c r="AF204" s="71"/>
      <c r="AG204" s="70"/>
      <c r="AH204" s="55">
        <f t="shared" si="0"/>
        <v>0</v>
      </c>
      <c r="AI204" s="56">
        <f t="shared" si="1"/>
        <v>0</v>
      </c>
      <c r="AJ204" s="254"/>
      <c r="AK204" s="56"/>
      <c r="AL204" s="21"/>
    </row>
    <row r="205" spans="2:38" s="5" customFormat="1" ht="22.5" customHeight="1" x14ac:dyDescent="0.4">
      <c r="B205" s="57" t="s">
        <v>667</v>
      </c>
      <c r="C205" s="58" t="s">
        <v>384</v>
      </c>
      <c r="D205" s="285" t="s">
        <v>2521</v>
      </c>
      <c r="E205" s="186" t="s">
        <v>693</v>
      </c>
      <c r="F205" s="60"/>
      <c r="G205" s="61"/>
      <c r="H205" s="62"/>
      <c r="I205" s="63">
        <v>9</v>
      </c>
      <c r="J205" s="64">
        <v>245</v>
      </c>
      <c r="K205" s="65" t="s">
        <v>570</v>
      </c>
      <c r="L205" s="47" t="s">
        <v>571</v>
      </c>
      <c r="M205" s="48">
        <v>2</v>
      </c>
      <c r="N205" s="66" t="s">
        <v>118</v>
      </c>
      <c r="O205" s="66">
        <v>0</v>
      </c>
      <c r="P205" s="66" t="s">
        <v>572</v>
      </c>
      <c r="Q205" s="66">
        <v>0</v>
      </c>
      <c r="R205" s="66">
        <v>0</v>
      </c>
      <c r="S205" s="326">
        <v>0</v>
      </c>
      <c r="T205" s="66">
        <v>0</v>
      </c>
      <c r="U205" s="48">
        <v>28</v>
      </c>
      <c r="V205" s="48">
        <v>2</v>
      </c>
      <c r="W205" s="67">
        <v>4</v>
      </c>
      <c r="X205" s="48"/>
      <c r="Y205" s="48">
        <v>246.96</v>
      </c>
      <c r="Z205" s="68">
        <v>61740</v>
      </c>
      <c r="AA205" s="149"/>
      <c r="AB205" s="69"/>
      <c r="AC205" s="69"/>
      <c r="AD205" s="69"/>
      <c r="AE205" s="70"/>
      <c r="AF205" s="71"/>
      <c r="AG205" s="70"/>
      <c r="AH205" s="55">
        <f t="shared" si="0"/>
        <v>0</v>
      </c>
      <c r="AI205" s="56">
        <f t="shared" si="1"/>
        <v>0</v>
      </c>
      <c r="AJ205" s="254"/>
      <c r="AK205" s="56"/>
      <c r="AL205" s="21"/>
    </row>
    <row r="206" spans="2:38" s="5" customFormat="1" ht="22.5" customHeight="1" x14ac:dyDescent="0.4">
      <c r="B206" s="57" t="s">
        <v>418</v>
      </c>
      <c r="C206" s="58" t="s">
        <v>49</v>
      </c>
      <c r="D206" s="285">
        <v>1</v>
      </c>
      <c r="E206" s="186" t="s">
        <v>694</v>
      </c>
      <c r="F206" s="59"/>
      <c r="G206" s="163"/>
      <c r="H206" s="164"/>
      <c r="I206" s="165">
        <v>4</v>
      </c>
      <c r="J206" s="166">
        <v>245</v>
      </c>
      <c r="K206" s="167" t="s">
        <v>570</v>
      </c>
      <c r="L206" s="168" t="s">
        <v>571</v>
      </c>
      <c r="M206" s="67">
        <v>2</v>
      </c>
      <c r="N206" s="169" t="s">
        <v>118</v>
      </c>
      <c r="O206" s="169">
        <v>0</v>
      </c>
      <c r="P206" s="169" t="s">
        <v>572</v>
      </c>
      <c r="Q206" s="329">
        <v>0</v>
      </c>
      <c r="R206" s="169">
        <v>0</v>
      </c>
      <c r="S206" s="169">
        <v>0</v>
      </c>
      <c r="T206" s="169">
        <v>0</v>
      </c>
      <c r="U206" s="67">
        <v>28</v>
      </c>
      <c r="V206" s="332">
        <v>1</v>
      </c>
      <c r="W206" s="332">
        <v>2</v>
      </c>
      <c r="X206" s="67"/>
      <c r="Y206" s="67">
        <v>54.88</v>
      </c>
      <c r="Z206" s="172">
        <v>13720</v>
      </c>
      <c r="AA206" s="149"/>
      <c r="AB206" s="69"/>
      <c r="AC206" s="69"/>
      <c r="AD206" s="69"/>
      <c r="AE206" s="70"/>
      <c r="AF206" s="71"/>
      <c r="AG206" s="70"/>
      <c r="AH206" s="70">
        <f t="shared" si="0"/>
        <v>0</v>
      </c>
      <c r="AI206" s="252">
        <f t="shared" si="1"/>
        <v>0</v>
      </c>
      <c r="AJ206" s="254"/>
      <c r="AK206" s="56"/>
      <c r="AL206" s="21"/>
    </row>
    <row r="207" spans="2:38" s="5" customFormat="1" ht="22.5" customHeight="1" x14ac:dyDescent="0.4">
      <c r="B207" s="57" t="s">
        <v>418</v>
      </c>
      <c r="C207" s="58" t="s">
        <v>49</v>
      </c>
      <c r="D207" s="285">
        <v>2</v>
      </c>
      <c r="E207" s="184" t="s">
        <v>695</v>
      </c>
      <c r="F207" s="60"/>
      <c r="G207" s="61"/>
      <c r="H207" s="62"/>
      <c r="I207" s="63">
        <v>4</v>
      </c>
      <c r="J207" s="64">
        <v>245</v>
      </c>
      <c r="K207" s="65" t="s">
        <v>570</v>
      </c>
      <c r="L207" s="47" t="s">
        <v>571</v>
      </c>
      <c r="M207" s="48">
        <v>2</v>
      </c>
      <c r="N207" s="66" t="s">
        <v>118</v>
      </c>
      <c r="O207" s="66">
        <v>0</v>
      </c>
      <c r="P207" s="66" t="s">
        <v>572</v>
      </c>
      <c r="Q207" s="66">
        <v>0</v>
      </c>
      <c r="R207" s="66">
        <v>0</v>
      </c>
      <c r="S207" s="66">
        <v>0</v>
      </c>
      <c r="T207" s="66">
        <v>0</v>
      </c>
      <c r="U207" s="48">
        <v>28</v>
      </c>
      <c r="V207" s="48">
        <v>3</v>
      </c>
      <c r="W207" s="48">
        <v>6</v>
      </c>
      <c r="X207" s="48"/>
      <c r="Y207" s="48">
        <v>164.64000000000001</v>
      </c>
      <c r="Z207" s="68">
        <v>41160</v>
      </c>
      <c r="AA207" s="149"/>
      <c r="AB207" s="69"/>
      <c r="AC207" s="69"/>
      <c r="AD207" s="69"/>
      <c r="AE207" s="70"/>
      <c r="AF207" s="71"/>
      <c r="AG207" s="70"/>
      <c r="AH207" s="55">
        <f t="shared" si="0"/>
        <v>0</v>
      </c>
      <c r="AI207" s="56">
        <f t="shared" si="1"/>
        <v>0</v>
      </c>
      <c r="AJ207" s="254"/>
      <c r="AK207" s="56"/>
      <c r="AL207" s="21"/>
    </row>
    <row r="208" spans="2:38" s="5" customFormat="1" ht="22.5" customHeight="1" x14ac:dyDescent="0.4">
      <c r="B208" s="57" t="s">
        <v>418</v>
      </c>
      <c r="C208" s="58" t="s">
        <v>49</v>
      </c>
      <c r="D208" s="285">
        <v>3</v>
      </c>
      <c r="E208" s="185" t="s">
        <v>696</v>
      </c>
      <c r="F208" s="60"/>
      <c r="G208" s="61"/>
      <c r="H208" s="62"/>
      <c r="I208" s="63">
        <v>4</v>
      </c>
      <c r="J208" s="64">
        <v>245</v>
      </c>
      <c r="K208" s="65" t="s">
        <v>570</v>
      </c>
      <c r="L208" s="47" t="s">
        <v>571</v>
      </c>
      <c r="M208" s="48">
        <v>2</v>
      </c>
      <c r="N208" s="66" t="s">
        <v>118</v>
      </c>
      <c r="O208" s="66">
        <v>0</v>
      </c>
      <c r="P208" s="66" t="s">
        <v>572</v>
      </c>
      <c r="Q208" s="326">
        <v>0</v>
      </c>
      <c r="R208" s="326">
        <v>0</v>
      </c>
      <c r="S208" s="326">
        <v>0</v>
      </c>
      <c r="T208" s="66">
        <v>0</v>
      </c>
      <c r="U208" s="48">
        <v>28</v>
      </c>
      <c r="V208" s="331">
        <v>2</v>
      </c>
      <c r="W208" s="332">
        <v>4</v>
      </c>
      <c r="X208" s="48"/>
      <c r="Y208" s="48">
        <v>109.76</v>
      </c>
      <c r="Z208" s="68">
        <v>27440</v>
      </c>
      <c r="AA208" s="149"/>
      <c r="AB208" s="69"/>
      <c r="AC208" s="69"/>
      <c r="AD208" s="69"/>
      <c r="AE208" s="70"/>
      <c r="AF208" s="71"/>
      <c r="AG208" s="70"/>
      <c r="AH208" s="55">
        <f t="shared" si="0"/>
        <v>0</v>
      </c>
      <c r="AI208" s="56">
        <f t="shared" si="1"/>
        <v>0</v>
      </c>
      <c r="AJ208" s="254"/>
      <c r="AK208" s="56"/>
      <c r="AL208" s="21"/>
    </row>
    <row r="209" spans="2:38" s="5" customFormat="1" ht="22.5" customHeight="1" x14ac:dyDescent="0.4">
      <c r="B209" s="57" t="s">
        <v>418</v>
      </c>
      <c r="C209" s="58" t="s">
        <v>49</v>
      </c>
      <c r="D209" s="285">
        <v>4</v>
      </c>
      <c r="E209" s="185" t="s">
        <v>697</v>
      </c>
      <c r="F209" s="60"/>
      <c r="G209" s="61"/>
      <c r="H209" s="62"/>
      <c r="I209" s="63">
        <v>4</v>
      </c>
      <c r="J209" s="64">
        <v>245</v>
      </c>
      <c r="K209" s="65" t="s">
        <v>570</v>
      </c>
      <c r="L209" s="47" t="s">
        <v>571</v>
      </c>
      <c r="M209" s="48">
        <v>2</v>
      </c>
      <c r="N209" s="66" t="s">
        <v>118</v>
      </c>
      <c r="O209" s="66">
        <v>0</v>
      </c>
      <c r="P209" s="66" t="s">
        <v>572</v>
      </c>
      <c r="Q209" s="66">
        <v>0</v>
      </c>
      <c r="R209" s="66">
        <v>0</v>
      </c>
      <c r="S209" s="326">
        <v>0</v>
      </c>
      <c r="T209" s="66">
        <v>0</v>
      </c>
      <c r="U209" s="48">
        <v>28</v>
      </c>
      <c r="V209" s="48">
        <v>2</v>
      </c>
      <c r="W209" s="67">
        <v>4</v>
      </c>
      <c r="X209" s="48"/>
      <c r="Y209" s="48">
        <v>109.76</v>
      </c>
      <c r="Z209" s="68">
        <v>27440</v>
      </c>
      <c r="AA209" s="149"/>
      <c r="AB209" s="69"/>
      <c r="AC209" s="69"/>
      <c r="AD209" s="69"/>
      <c r="AE209" s="70"/>
      <c r="AF209" s="71"/>
      <c r="AG209" s="70"/>
      <c r="AH209" s="55">
        <f t="shared" si="0"/>
        <v>0</v>
      </c>
      <c r="AI209" s="56">
        <f t="shared" si="1"/>
        <v>0</v>
      </c>
      <c r="AJ209" s="254"/>
      <c r="AK209" s="56"/>
      <c r="AL209" s="21"/>
    </row>
    <row r="210" spans="2:38" s="5" customFormat="1" ht="22.5" customHeight="1" x14ac:dyDescent="0.4">
      <c r="B210" s="57" t="s">
        <v>418</v>
      </c>
      <c r="C210" s="58" t="s">
        <v>139</v>
      </c>
      <c r="D210" s="285">
        <v>1</v>
      </c>
      <c r="E210" s="185" t="s">
        <v>694</v>
      </c>
      <c r="F210" s="60"/>
      <c r="G210" s="61"/>
      <c r="H210" s="62"/>
      <c r="I210" s="63">
        <v>4</v>
      </c>
      <c r="J210" s="64">
        <v>245</v>
      </c>
      <c r="K210" s="65" t="s">
        <v>570</v>
      </c>
      <c r="L210" s="47" t="s">
        <v>571</v>
      </c>
      <c r="M210" s="48">
        <v>2</v>
      </c>
      <c r="N210" s="66" t="s">
        <v>118</v>
      </c>
      <c r="O210" s="66">
        <v>0</v>
      </c>
      <c r="P210" s="66" t="s">
        <v>572</v>
      </c>
      <c r="Q210" s="326">
        <v>0</v>
      </c>
      <c r="R210" s="66">
        <v>0</v>
      </c>
      <c r="S210" s="66">
        <v>0</v>
      </c>
      <c r="T210" s="66">
        <v>0</v>
      </c>
      <c r="U210" s="48">
        <v>28</v>
      </c>
      <c r="V210" s="331">
        <v>3</v>
      </c>
      <c r="W210" s="332">
        <v>6</v>
      </c>
      <c r="X210" s="48"/>
      <c r="Y210" s="48">
        <v>164.64000000000001</v>
      </c>
      <c r="Z210" s="68">
        <v>41160</v>
      </c>
      <c r="AA210" s="149"/>
      <c r="AB210" s="69"/>
      <c r="AC210" s="69"/>
      <c r="AD210" s="69"/>
      <c r="AE210" s="70"/>
      <c r="AF210" s="71"/>
      <c r="AG210" s="70"/>
      <c r="AH210" s="55">
        <f t="shared" si="0"/>
        <v>0</v>
      </c>
      <c r="AI210" s="56">
        <f t="shared" si="1"/>
        <v>0</v>
      </c>
      <c r="AJ210" s="254"/>
      <c r="AK210" s="56"/>
      <c r="AL210" s="21"/>
    </row>
    <row r="211" spans="2:38" s="5" customFormat="1" ht="22.5" customHeight="1" x14ac:dyDescent="0.4">
      <c r="B211" s="57" t="s">
        <v>418</v>
      </c>
      <c r="C211" s="58" t="s">
        <v>139</v>
      </c>
      <c r="D211" s="285">
        <v>2</v>
      </c>
      <c r="E211" s="185" t="s">
        <v>695</v>
      </c>
      <c r="F211" s="60"/>
      <c r="G211" s="61"/>
      <c r="H211" s="62"/>
      <c r="I211" s="63">
        <v>4</v>
      </c>
      <c r="J211" s="64">
        <v>245</v>
      </c>
      <c r="K211" s="65" t="s">
        <v>570</v>
      </c>
      <c r="L211" s="47" t="s">
        <v>571</v>
      </c>
      <c r="M211" s="48">
        <v>2</v>
      </c>
      <c r="N211" s="66" t="s">
        <v>118</v>
      </c>
      <c r="O211" s="66">
        <v>0</v>
      </c>
      <c r="P211" s="66" t="s">
        <v>572</v>
      </c>
      <c r="Q211" s="326">
        <v>0</v>
      </c>
      <c r="R211" s="66">
        <v>0</v>
      </c>
      <c r="S211" s="66">
        <v>0</v>
      </c>
      <c r="T211" s="66">
        <v>0</v>
      </c>
      <c r="U211" s="331">
        <v>28</v>
      </c>
      <c r="V211" s="331">
        <v>3</v>
      </c>
      <c r="W211" s="332">
        <v>6</v>
      </c>
      <c r="X211" s="48"/>
      <c r="Y211" s="48">
        <v>164.64000000000001</v>
      </c>
      <c r="Z211" s="68">
        <v>41160</v>
      </c>
      <c r="AA211" s="149"/>
      <c r="AB211" s="69"/>
      <c r="AC211" s="69"/>
      <c r="AD211" s="69"/>
      <c r="AE211" s="70"/>
      <c r="AF211" s="71"/>
      <c r="AG211" s="70"/>
      <c r="AH211" s="55">
        <f t="shared" si="0"/>
        <v>0</v>
      </c>
      <c r="AI211" s="56">
        <f t="shared" si="1"/>
        <v>0</v>
      </c>
      <c r="AJ211" s="254"/>
      <c r="AK211" s="56"/>
      <c r="AL211" s="21"/>
    </row>
    <row r="212" spans="2:38" s="5" customFormat="1" ht="22.5" customHeight="1" x14ac:dyDescent="0.4">
      <c r="B212" s="57" t="s">
        <v>418</v>
      </c>
      <c r="C212" s="58" t="s">
        <v>139</v>
      </c>
      <c r="D212" s="285">
        <v>3</v>
      </c>
      <c r="E212" s="185" t="s">
        <v>696</v>
      </c>
      <c r="F212" s="60"/>
      <c r="G212" s="61"/>
      <c r="H212" s="62"/>
      <c r="I212" s="63">
        <v>4</v>
      </c>
      <c r="J212" s="64">
        <v>245</v>
      </c>
      <c r="K212" s="65" t="s">
        <v>570</v>
      </c>
      <c r="L212" s="47" t="s">
        <v>571</v>
      </c>
      <c r="M212" s="48">
        <v>2</v>
      </c>
      <c r="N212" s="66" t="s">
        <v>118</v>
      </c>
      <c r="O212" s="66">
        <v>0</v>
      </c>
      <c r="P212" s="66" t="s">
        <v>572</v>
      </c>
      <c r="Q212" s="66">
        <v>0</v>
      </c>
      <c r="R212" s="66">
        <v>0</v>
      </c>
      <c r="S212" s="66">
        <v>0</v>
      </c>
      <c r="T212" s="66">
        <v>0</v>
      </c>
      <c r="U212" s="331">
        <v>28</v>
      </c>
      <c r="V212" s="48">
        <v>2</v>
      </c>
      <c r="W212" s="332">
        <v>4</v>
      </c>
      <c r="X212" s="48"/>
      <c r="Y212" s="48">
        <v>109.76</v>
      </c>
      <c r="Z212" s="68">
        <v>27440</v>
      </c>
      <c r="AA212" s="149"/>
      <c r="AB212" s="69"/>
      <c r="AC212" s="69"/>
      <c r="AD212" s="69"/>
      <c r="AE212" s="70"/>
      <c r="AF212" s="71"/>
      <c r="AG212" s="70"/>
      <c r="AH212" s="55">
        <f t="shared" si="0"/>
        <v>0</v>
      </c>
      <c r="AI212" s="56">
        <f t="shared" si="1"/>
        <v>0</v>
      </c>
      <c r="AJ212" s="254"/>
      <c r="AK212" s="56"/>
      <c r="AL212" s="21"/>
    </row>
    <row r="213" spans="2:38" s="5" customFormat="1" ht="22.5" customHeight="1" x14ac:dyDescent="0.4">
      <c r="B213" s="57" t="s">
        <v>418</v>
      </c>
      <c r="C213" s="58" t="s">
        <v>139</v>
      </c>
      <c r="D213" s="285">
        <v>4</v>
      </c>
      <c r="E213" s="186" t="s">
        <v>697</v>
      </c>
      <c r="F213" s="60"/>
      <c r="G213" s="61"/>
      <c r="H213" s="62"/>
      <c r="I213" s="63">
        <v>4</v>
      </c>
      <c r="J213" s="64">
        <v>245</v>
      </c>
      <c r="K213" s="65" t="s">
        <v>570</v>
      </c>
      <c r="L213" s="47" t="s">
        <v>571</v>
      </c>
      <c r="M213" s="48">
        <v>2</v>
      </c>
      <c r="N213" s="66" t="s">
        <v>118</v>
      </c>
      <c r="O213" s="66">
        <v>0</v>
      </c>
      <c r="P213" s="66" t="s">
        <v>572</v>
      </c>
      <c r="Q213" s="326">
        <v>0</v>
      </c>
      <c r="R213" s="326">
        <v>0</v>
      </c>
      <c r="S213" s="326">
        <v>0</v>
      </c>
      <c r="T213" s="66">
        <v>0</v>
      </c>
      <c r="U213" s="331">
        <v>28</v>
      </c>
      <c r="V213" s="48">
        <v>2</v>
      </c>
      <c r="W213" s="332">
        <v>4</v>
      </c>
      <c r="X213" s="48"/>
      <c r="Y213" s="48">
        <v>109.76</v>
      </c>
      <c r="Z213" s="68">
        <v>27440</v>
      </c>
      <c r="AA213" s="149"/>
      <c r="AB213" s="69"/>
      <c r="AC213" s="69"/>
      <c r="AD213" s="69"/>
      <c r="AE213" s="70"/>
      <c r="AF213" s="71"/>
      <c r="AG213" s="70"/>
      <c r="AH213" s="55">
        <f t="shared" si="0"/>
        <v>0</v>
      </c>
      <c r="AI213" s="56">
        <f t="shared" si="1"/>
        <v>0</v>
      </c>
      <c r="AJ213" s="254"/>
      <c r="AK213" s="56"/>
      <c r="AL213" s="21"/>
    </row>
    <row r="214" spans="2:38" s="5" customFormat="1" ht="22.5" customHeight="1" x14ac:dyDescent="0.4">
      <c r="B214" s="57" t="s">
        <v>418</v>
      </c>
      <c r="C214" s="58" t="s">
        <v>162</v>
      </c>
      <c r="D214" s="285">
        <v>1</v>
      </c>
      <c r="E214" s="186" t="s">
        <v>694</v>
      </c>
      <c r="F214" s="60" t="s">
        <v>111</v>
      </c>
      <c r="G214" s="61"/>
      <c r="H214" s="62"/>
      <c r="I214" s="63">
        <v>4</v>
      </c>
      <c r="J214" s="64">
        <v>245</v>
      </c>
      <c r="K214" s="65" t="s">
        <v>604</v>
      </c>
      <c r="L214" s="47" t="s">
        <v>605</v>
      </c>
      <c r="M214" s="48">
        <v>1</v>
      </c>
      <c r="N214" s="66" t="s">
        <v>566</v>
      </c>
      <c r="O214" s="66">
        <v>0</v>
      </c>
      <c r="P214" s="66">
        <v>0</v>
      </c>
      <c r="Q214" s="66">
        <v>0</v>
      </c>
      <c r="R214" s="66">
        <v>0</v>
      </c>
      <c r="S214" s="326" t="s">
        <v>599</v>
      </c>
      <c r="T214" s="66">
        <v>0</v>
      </c>
      <c r="U214" s="331">
        <v>54</v>
      </c>
      <c r="V214" s="331">
        <v>2</v>
      </c>
      <c r="W214" s="332">
        <v>2</v>
      </c>
      <c r="X214" s="48" t="s">
        <v>2047</v>
      </c>
      <c r="Y214" s="48">
        <v>105.84</v>
      </c>
      <c r="Z214" s="68">
        <v>26460</v>
      </c>
      <c r="AA214" s="149"/>
      <c r="AB214" s="69"/>
      <c r="AC214" s="69"/>
      <c r="AD214" s="69"/>
      <c r="AE214" s="70"/>
      <c r="AF214" s="71"/>
      <c r="AG214" s="70"/>
      <c r="AH214" s="55">
        <f t="shared" si="0"/>
        <v>0</v>
      </c>
      <c r="AI214" s="56">
        <f t="shared" si="1"/>
        <v>0</v>
      </c>
      <c r="AJ214" s="254"/>
      <c r="AK214" s="56"/>
      <c r="AL214" s="21"/>
    </row>
    <row r="215" spans="2:38" s="5" customFormat="1" ht="22.5" customHeight="1" x14ac:dyDescent="0.4">
      <c r="B215" s="57" t="s">
        <v>418</v>
      </c>
      <c r="C215" s="58" t="s">
        <v>162</v>
      </c>
      <c r="D215" s="285">
        <v>2</v>
      </c>
      <c r="E215" s="186" t="s">
        <v>695</v>
      </c>
      <c r="F215" s="60" t="s">
        <v>111</v>
      </c>
      <c r="G215" s="61"/>
      <c r="H215" s="62"/>
      <c r="I215" s="63">
        <v>4</v>
      </c>
      <c r="J215" s="64">
        <v>245</v>
      </c>
      <c r="K215" s="65" t="s">
        <v>604</v>
      </c>
      <c r="L215" s="47" t="s">
        <v>605</v>
      </c>
      <c r="M215" s="48">
        <v>1</v>
      </c>
      <c r="N215" s="66" t="s">
        <v>566</v>
      </c>
      <c r="O215" s="66">
        <v>0</v>
      </c>
      <c r="P215" s="66">
        <v>0</v>
      </c>
      <c r="Q215" s="66">
        <v>0</v>
      </c>
      <c r="R215" s="66">
        <v>0</v>
      </c>
      <c r="S215" s="326" t="s">
        <v>599</v>
      </c>
      <c r="T215" s="66">
        <v>0</v>
      </c>
      <c r="U215" s="331">
        <v>54</v>
      </c>
      <c r="V215" s="331">
        <v>2</v>
      </c>
      <c r="W215" s="332">
        <v>2</v>
      </c>
      <c r="X215" s="48" t="s">
        <v>2047</v>
      </c>
      <c r="Y215" s="48">
        <v>105.84</v>
      </c>
      <c r="Z215" s="68">
        <v>26460</v>
      </c>
      <c r="AA215" s="149"/>
      <c r="AB215" s="69"/>
      <c r="AC215" s="69"/>
      <c r="AD215" s="69"/>
      <c r="AE215" s="70"/>
      <c r="AF215" s="71"/>
      <c r="AG215" s="70"/>
      <c r="AH215" s="55">
        <f t="shared" si="0"/>
        <v>0</v>
      </c>
      <c r="AI215" s="56">
        <f t="shared" si="1"/>
        <v>0</v>
      </c>
      <c r="AJ215" s="254"/>
      <c r="AK215" s="56"/>
      <c r="AL215" s="21"/>
    </row>
    <row r="216" spans="2:38" s="5" customFormat="1" ht="22.5" customHeight="1" x14ac:dyDescent="0.4">
      <c r="B216" s="57" t="s">
        <v>699</v>
      </c>
      <c r="C216" s="58" t="s">
        <v>49</v>
      </c>
      <c r="D216" s="285">
        <v>1</v>
      </c>
      <c r="E216" s="186" t="s">
        <v>700</v>
      </c>
      <c r="F216" s="60"/>
      <c r="G216" s="61"/>
      <c r="H216" s="62"/>
      <c r="I216" s="63">
        <v>4</v>
      </c>
      <c r="J216" s="64">
        <v>200</v>
      </c>
      <c r="K216" s="65" t="s">
        <v>701</v>
      </c>
      <c r="L216" s="47" t="s">
        <v>52</v>
      </c>
      <c r="M216" s="48">
        <v>1</v>
      </c>
      <c r="N216" s="66" t="s">
        <v>556</v>
      </c>
      <c r="O216" s="66">
        <v>0</v>
      </c>
      <c r="P216" s="66" t="s">
        <v>88</v>
      </c>
      <c r="Q216" s="326" t="s">
        <v>287</v>
      </c>
      <c r="R216" s="66">
        <v>0</v>
      </c>
      <c r="S216" s="66">
        <v>0</v>
      </c>
      <c r="T216" s="66">
        <v>0</v>
      </c>
      <c r="U216" s="331">
        <v>100</v>
      </c>
      <c r="V216" s="331">
        <v>2</v>
      </c>
      <c r="W216" s="332">
        <v>2</v>
      </c>
      <c r="X216" s="48"/>
      <c r="Y216" s="48">
        <v>160</v>
      </c>
      <c r="Z216" s="68">
        <v>40000</v>
      </c>
      <c r="AA216" s="149"/>
      <c r="AB216" s="69"/>
      <c r="AC216" s="69"/>
      <c r="AD216" s="69"/>
      <c r="AE216" s="70"/>
      <c r="AF216" s="71"/>
      <c r="AG216" s="70"/>
      <c r="AH216" s="55">
        <f t="shared" si="0"/>
        <v>0</v>
      </c>
      <c r="AI216" s="56">
        <f t="shared" si="1"/>
        <v>0</v>
      </c>
      <c r="AJ216" s="254"/>
      <c r="AK216" s="56"/>
      <c r="AL216" s="21"/>
    </row>
    <row r="217" spans="2:38" s="5" customFormat="1" ht="22.5" customHeight="1" x14ac:dyDescent="0.4">
      <c r="B217" s="57" t="s">
        <v>699</v>
      </c>
      <c r="C217" s="58" t="s">
        <v>49</v>
      </c>
      <c r="D217" s="285">
        <v>2</v>
      </c>
      <c r="E217" s="186" t="s">
        <v>554</v>
      </c>
      <c r="F217" s="60"/>
      <c r="G217" s="61"/>
      <c r="H217" s="62"/>
      <c r="I217" s="63">
        <v>4</v>
      </c>
      <c r="J217" s="64">
        <v>200</v>
      </c>
      <c r="K217" s="65" t="s">
        <v>632</v>
      </c>
      <c r="L217" s="47" t="s">
        <v>96</v>
      </c>
      <c r="M217" s="48">
        <v>1</v>
      </c>
      <c r="N217" s="66" t="s">
        <v>149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331">
        <v>47</v>
      </c>
      <c r="V217" s="48">
        <v>1</v>
      </c>
      <c r="W217" s="67">
        <v>1</v>
      </c>
      <c r="X217" s="48"/>
      <c r="Y217" s="48">
        <v>37.6</v>
      </c>
      <c r="Z217" s="68">
        <v>9400</v>
      </c>
      <c r="AA217" s="149"/>
      <c r="AB217" s="69"/>
      <c r="AC217" s="69"/>
      <c r="AD217" s="69"/>
      <c r="AE217" s="70"/>
      <c r="AF217" s="71"/>
      <c r="AG217" s="70"/>
      <c r="AH217" s="55">
        <f t="shared" si="0"/>
        <v>0</v>
      </c>
      <c r="AI217" s="56">
        <f t="shared" si="1"/>
        <v>0</v>
      </c>
      <c r="AJ217" s="254"/>
      <c r="AK217" s="56"/>
      <c r="AL217" s="21"/>
    </row>
    <row r="218" spans="2:38" s="5" customFormat="1" ht="22.5" customHeight="1" x14ac:dyDescent="0.4">
      <c r="B218" s="57" t="s">
        <v>699</v>
      </c>
      <c r="C218" s="58" t="s">
        <v>49</v>
      </c>
      <c r="D218" s="285">
        <v>2</v>
      </c>
      <c r="E218" s="186" t="s">
        <v>554</v>
      </c>
      <c r="F218" s="60"/>
      <c r="G218" s="61"/>
      <c r="H218" s="62"/>
      <c r="I218" s="63">
        <v>24</v>
      </c>
      <c r="J218" s="64">
        <v>365</v>
      </c>
      <c r="K218" s="65" t="s">
        <v>702</v>
      </c>
      <c r="L218" s="47" t="s">
        <v>90</v>
      </c>
      <c r="M218" s="48">
        <v>1</v>
      </c>
      <c r="N218" s="66" t="s">
        <v>343</v>
      </c>
      <c r="O218" s="66">
        <v>0</v>
      </c>
      <c r="P218" s="66">
        <v>0</v>
      </c>
      <c r="Q218" s="326" t="s">
        <v>92</v>
      </c>
      <c r="R218" s="326" t="s">
        <v>581</v>
      </c>
      <c r="S218" s="326" t="s">
        <v>69</v>
      </c>
      <c r="T218" s="66">
        <v>0</v>
      </c>
      <c r="U218" s="331">
        <v>13</v>
      </c>
      <c r="V218" s="331">
        <v>1</v>
      </c>
      <c r="W218" s="332">
        <v>1</v>
      </c>
      <c r="X218" s="48"/>
      <c r="Y218" s="48">
        <v>113.88</v>
      </c>
      <c r="Z218" s="68">
        <v>28470</v>
      </c>
      <c r="AA218" s="149"/>
      <c r="AB218" s="69"/>
      <c r="AC218" s="69"/>
      <c r="AD218" s="69"/>
      <c r="AE218" s="70"/>
      <c r="AF218" s="71"/>
      <c r="AG218" s="70"/>
      <c r="AH218" s="55">
        <f t="shared" si="0"/>
        <v>0</v>
      </c>
      <c r="AI218" s="56">
        <f t="shared" si="1"/>
        <v>0</v>
      </c>
      <c r="AJ218" s="264" t="s">
        <v>175</v>
      </c>
      <c r="AK218" s="82" t="s">
        <v>175</v>
      </c>
      <c r="AL218" s="21"/>
    </row>
    <row r="219" spans="2:38" s="5" customFormat="1" ht="22.5" customHeight="1" x14ac:dyDescent="0.4">
      <c r="B219" s="57" t="s">
        <v>699</v>
      </c>
      <c r="C219" s="58" t="s">
        <v>49</v>
      </c>
      <c r="D219" s="285">
        <v>3</v>
      </c>
      <c r="E219" s="186" t="s">
        <v>699</v>
      </c>
      <c r="F219" s="60"/>
      <c r="G219" s="61"/>
      <c r="H219" s="62"/>
      <c r="I219" s="63">
        <v>6</v>
      </c>
      <c r="J219" s="64">
        <v>245</v>
      </c>
      <c r="K219" s="65" t="s">
        <v>703</v>
      </c>
      <c r="L219" s="47" t="s">
        <v>96</v>
      </c>
      <c r="M219" s="48">
        <v>2</v>
      </c>
      <c r="N219" s="66" t="s">
        <v>149</v>
      </c>
      <c r="O219" s="66">
        <v>0</v>
      </c>
      <c r="P219" s="66">
        <v>0</v>
      </c>
      <c r="Q219" s="66">
        <v>0</v>
      </c>
      <c r="R219" s="66">
        <v>0</v>
      </c>
      <c r="S219" s="326" t="s">
        <v>454</v>
      </c>
      <c r="T219" s="66">
        <v>0</v>
      </c>
      <c r="U219" s="331">
        <v>47</v>
      </c>
      <c r="V219" s="331">
        <v>21</v>
      </c>
      <c r="W219" s="332">
        <v>42</v>
      </c>
      <c r="X219" s="48"/>
      <c r="Y219" s="48">
        <v>2901.78</v>
      </c>
      <c r="Z219" s="68">
        <v>725445</v>
      </c>
      <c r="AA219" s="149"/>
      <c r="AB219" s="69"/>
      <c r="AC219" s="69"/>
      <c r="AD219" s="69"/>
      <c r="AE219" s="70"/>
      <c r="AF219" s="71"/>
      <c r="AG219" s="70"/>
      <c r="AH219" s="55">
        <f t="shared" si="0"/>
        <v>0</v>
      </c>
      <c r="AI219" s="56">
        <f t="shared" si="1"/>
        <v>0</v>
      </c>
      <c r="AJ219" s="254"/>
      <c r="AK219" s="56"/>
      <c r="AL219" s="21"/>
    </row>
    <row r="220" spans="2:38" s="5" customFormat="1" ht="22.5" customHeight="1" x14ac:dyDescent="0.4">
      <c r="B220" s="57" t="s">
        <v>699</v>
      </c>
      <c r="C220" s="58" t="s">
        <v>49</v>
      </c>
      <c r="D220" s="285">
        <v>4</v>
      </c>
      <c r="E220" s="186" t="s">
        <v>704</v>
      </c>
      <c r="F220" s="60"/>
      <c r="G220" s="61"/>
      <c r="H220" s="62"/>
      <c r="I220" s="63">
        <v>4</v>
      </c>
      <c r="J220" s="64">
        <v>200</v>
      </c>
      <c r="K220" s="65" t="s">
        <v>705</v>
      </c>
      <c r="L220" s="47" t="s">
        <v>96</v>
      </c>
      <c r="M220" s="48">
        <v>1</v>
      </c>
      <c r="N220" s="66" t="s">
        <v>118</v>
      </c>
      <c r="O220" s="66">
        <v>0</v>
      </c>
      <c r="P220" s="66">
        <v>0</v>
      </c>
      <c r="Q220" s="326" t="s">
        <v>287</v>
      </c>
      <c r="R220" s="66">
        <v>0</v>
      </c>
      <c r="S220" s="66">
        <v>0</v>
      </c>
      <c r="T220" s="66">
        <v>0</v>
      </c>
      <c r="U220" s="331">
        <v>28</v>
      </c>
      <c r="V220" s="48">
        <v>1</v>
      </c>
      <c r="W220" s="67">
        <v>1</v>
      </c>
      <c r="X220" s="48"/>
      <c r="Y220" s="48">
        <v>22.400000000000002</v>
      </c>
      <c r="Z220" s="68">
        <v>5600</v>
      </c>
      <c r="AA220" s="149"/>
      <c r="AB220" s="69"/>
      <c r="AC220" s="69"/>
      <c r="AD220" s="69"/>
      <c r="AE220" s="70"/>
      <c r="AF220" s="71"/>
      <c r="AG220" s="70"/>
      <c r="AH220" s="55">
        <f t="shared" si="0"/>
        <v>0</v>
      </c>
      <c r="AI220" s="56">
        <f t="shared" si="1"/>
        <v>0</v>
      </c>
      <c r="AJ220" s="254"/>
      <c r="AK220" s="56"/>
      <c r="AL220" s="21"/>
    </row>
    <row r="221" spans="2:38" s="5" customFormat="1" ht="22.5" customHeight="1" x14ac:dyDescent="0.4">
      <c r="B221" s="57" t="s">
        <v>706</v>
      </c>
      <c r="C221" s="58" t="s">
        <v>49</v>
      </c>
      <c r="D221" s="285">
        <v>1</v>
      </c>
      <c r="E221" s="186" t="s">
        <v>50</v>
      </c>
      <c r="F221" s="60"/>
      <c r="G221" s="61"/>
      <c r="H221" s="62"/>
      <c r="I221" s="63">
        <v>2</v>
      </c>
      <c r="J221" s="64">
        <v>200</v>
      </c>
      <c r="K221" s="65" t="s">
        <v>707</v>
      </c>
      <c r="L221" s="47" t="s">
        <v>52</v>
      </c>
      <c r="M221" s="48">
        <v>1</v>
      </c>
      <c r="N221" s="66" t="s">
        <v>310</v>
      </c>
      <c r="O221" s="66">
        <v>0</v>
      </c>
      <c r="P221" s="66" t="s">
        <v>88</v>
      </c>
      <c r="Q221" s="326" t="s">
        <v>698</v>
      </c>
      <c r="R221" s="326">
        <v>0</v>
      </c>
      <c r="S221" s="326">
        <v>0</v>
      </c>
      <c r="T221" s="66">
        <v>0</v>
      </c>
      <c r="U221" s="331">
        <v>34</v>
      </c>
      <c r="V221" s="331">
        <v>9</v>
      </c>
      <c r="W221" s="332">
        <v>9</v>
      </c>
      <c r="X221" s="48"/>
      <c r="Y221" s="48">
        <v>122.4</v>
      </c>
      <c r="Z221" s="68">
        <v>30600</v>
      </c>
      <c r="AA221" s="149"/>
      <c r="AB221" s="69"/>
      <c r="AC221" s="69"/>
      <c r="AD221" s="69"/>
      <c r="AE221" s="70"/>
      <c r="AF221" s="71"/>
      <c r="AG221" s="70"/>
      <c r="AH221" s="55">
        <f t="shared" si="0"/>
        <v>0</v>
      </c>
      <c r="AI221" s="56">
        <f t="shared" si="1"/>
        <v>0</v>
      </c>
      <c r="AJ221" s="254"/>
      <c r="AK221" s="56"/>
      <c r="AL221" s="21"/>
    </row>
    <row r="222" spans="2:38" s="5" customFormat="1" ht="22.5" customHeight="1" x14ac:dyDescent="0.4">
      <c r="B222" s="57" t="s">
        <v>706</v>
      </c>
      <c r="C222" s="58" t="s">
        <v>49</v>
      </c>
      <c r="D222" s="285">
        <v>2</v>
      </c>
      <c r="E222" s="186" t="s">
        <v>554</v>
      </c>
      <c r="F222" s="60"/>
      <c r="G222" s="61"/>
      <c r="H222" s="62"/>
      <c r="I222" s="63">
        <v>4</v>
      </c>
      <c r="J222" s="64">
        <v>200</v>
      </c>
      <c r="K222" s="65" t="s">
        <v>709</v>
      </c>
      <c r="L222" s="47" t="s">
        <v>52</v>
      </c>
      <c r="M222" s="48">
        <v>1</v>
      </c>
      <c r="N222" s="66" t="s">
        <v>105</v>
      </c>
      <c r="O222" s="66">
        <v>0</v>
      </c>
      <c r="P222" s="66" t="s">
        <v>88</v>
      </c>
      <c r="Q222" s="66">
        <v>0</v>
      </c>
      <c r="R222" s="66">
        <v>0</v>
      </c>
      <c r="S222" s="66">
        <v>0</v>
      </c>
      <c r="T222" s="66">
        <v>0</v>
      </c>
      <c r="U222" s="331">
        <v>27</v>
      </c>
      <c r="V222" s="331">
        <v>16</v>
      </c>
      <c r="W222" s="332">
        <v>16</v>
      </c>
      <c r="X222" s="48"/>
      <c r="Y222" s="48">
        <v>345.6</v>
      </c>
      <c r="Z222" s="68">
        <v>86400</v>
      </c>
      <c r="AA222" s="149"/>
      <c r="AB222" s="69"/>
      <c r="AC222" s="69"/>
      <c r="AD222" s="69"/>
      <c r="AE222" s="70"/>
      <c r="AF222" s="71"/>
      <c r="AG222" s="70"/>
      <c r="AH222" s="55">
        <f t="shared" si="0"/>
        <v>0</v>
      </c>
      <c r="AI222" s="56">
        <f t="shared" si="1"/>
        <v>0</v>
      </c>
      <c r="AJ222" s="254"/>
      <c r="AK222" s="56"/>
      <c r="AL222" s="21"/>
    </row>
    <row r="223" spans="2:38" s="5" customFormat="1" ht="22.5" customHeight="1" x14ac:dyDescent="0.4">
      <c r="B223" s="57" t="s">
        <v>706</v>
      </c>
      <c r="C223" s="58" t="s">
        <v>49</v>
      </c>
      <c r="D223" s="285">
        <v>2</v>
      </c>
      <c r="E223" s="186" t="s">
        <v>554</v>
      </c>
      <c r="F223" s="60"/>
      <c r="G223" s="61"/>
      <c r="H223" s="62"/>
      <c r="I223" s="63">
        <v>24</v>
      </c>
      <c r="J223" s="64">
        <v>365</v>
      </c>
      <c r="K223" s="65" t="s">
        <v>710</v>
      </c>
      <c r="L223" s="47" t="s">
        <v>90</v>
      </c>
      <c r="M223" s="48">
        <v>1</v>
      </c>
      <c r="N223" s="66" t="s">
        <v>711</v>
      </c>
      <c r="O223" s="66">
        <v>0</v>
      </c>
      <c r="P223" s="66">
        <v>0</v>
      </c>
      <c r="Q223" s="326" t="s">
        <v>92</v>
      </c>
      <c r="R223" s="326" t="s">
        <v>581</v>
      </c>
      <c r="S223" s="326" t="s">
        <v>69</v>
      </c>
      <c r="T223" s="66">
        <v>0</v>
      </c>
      <c r="U223" s="331">
        <v>2</v>
      </c>
      <c r="V223" s="331">
        <v>1</v>
      </c>
      <c r="W223" s="332">
        <v>1</v>
      </c>
      <c r="X223" s="48"/>
      <c r="Y223" s="48">
        <v>17.52</v>
      </c>
      <c r="Z223" s="68">
        <v>4380</v>
      </c>
      <c r="AA223" s="149"/>
      <c r="AB223" s="69"/>
      <c r="AC223" s="69"/>
      <c r="AD223" s="69"/>
      <c r="AE223" s="70"/>
      <c r="AF223" s="71"/>
      <c r="AG223" s="70"/>
      <c r="AH223" s="55">
        <f t="shared" si="0"/>
        <v>0</v>
      </c>
      <c r="AI223" s="56">
        <f t="shared" si="1"/>
        <v>0</v>
      </c>
      <c r="AJ223" s="264" t="s">
        <v>175</v>
      </c>
      <c r="AK223" s="82" t="s">
        <v>175</v>
      </c>
      <c r="AL223" s="21"/>
    </row>
    <row r="224" spans="2:38" s="5" customFormat="1" ht="22.5" customHeight="1" x14ac:dyDescent="0.4">
      <c r="B224" s="57" t="s">
        <v>706</v>
      </c>
      <c r="C224" s="58" t="s">
        <v>49</v>
      </c>
      <c r="D224" s="285">
        <v>3</v>
      </c>
      <c r="E224" s="186" t="s">
        <v>712</v>
      </c>
      <c r="F224" s="60"/>
      <c r="G224" s="61"/>
      <c r="H224" s="62"/>
      <c r="I224" s="63">
        <v>3</v>
      </c>
      <c r="J224" s="64">
        <v>245</v>
      </c>
      <c r="K224" s="65" t="s">
        <v>713</v>
      </c>
      <c r="L224" s="47" t="s">
        <v>96</v>
      </c>
      <c r="M224" s="48">
        <v>2</v>
      </c>
      <c r="N224" s="66" t="s">
        <v>97</v>
      </c>
      <c r="O224" s="66">
        <v>0</v>
      </c>
      <c r="P224" s="66">
        <v>0</v>
      </c>
      <c r="Q224" s="326">
        <v>0</v>
      </c>
      <c r="R224" s="66">
        <v>0</v>
      </c>
      <c r="S224" s="326">
        <v>0</v>
      </c>
      <c r="T224" s="66">
        <v>0</v>
      </c>
      <c r="U224" s="48">
        <v>36</v>
      </c>
      <c r="V224" s="48">
        <v>1</v>
      </c>
      <c r="W224" s="67">
        <v>2</v>
      </c>
      <c r="X224" s="48"/>
      <c r="Y224" s="48">
        <v>52.919999999999995</v>
      </c>
      <c r="Z224" s="68">
        <v>13229.999999999998</v>
      </c>
      <c r="AA224" s="149"/>
      <c r="AB224" s="69"/>
      <c r="AC224" s="69"/>
      <c r="AD224" s="69"/>
      <c r="AE224" s="70"/>
      <c r="AF224" s="71"/>
      <c r="AG224" s="70"/>
      <c r="AH224" s="55">
        <f t="shared" si="0"/>
        <v>0</v>
      </c>
      <c r="AI224" s="56">
        <f t="shared" si="1"/>
        <v>0</v>
      </c>
      <c r="AJ224" s="254"/>
      <c r="AK224" s="56"/>
      <c r="AL224" s="21"/>
    </row>
    <row r="225" spans="2:38" s="5" customFormat="1" ht="22.5" customHeight="1" x14ac:dyDescent="0.4">
      <c r="B225" s="57" t="s">
        <v>706</v>
      </c>
      <c r="C225" s="58" t="s">
        <v>49</v>
      </c>
      <c r="D225" s="285">
        <v>4</v>
      </c>
      <c r="E225" s="186" t="s">
        <v>128</v>
      </c>
      <c r="F225" s="60"/>
      <c r="G225" s="61"/>
      <c r="H225" s="62"/>
      <c r="I225" s="63">
        <v>6</v>
      </c>
      <c r="J225" s="64">
        <v>245</v>
      </c>
      <c r="K225" s="65" t="s">
        <v>713</v>
      </c>
      <c r="L225" s="47" t="s">
        <v>96</v>
      </c>
      <c r="M225" s="48">
        <v>2</v>
      </c>
      <c r="N225" s="66" t="s">
        <v>97</v>
      </c>
      <c r="O225" s="66">
        <v>0</v>
      </c>
      <c r="P225" s="66">
        <v>0</v>
      </c>
      <c r="Q225" s="66">
        <v>0</v>
      </c>
      <c r="R225" s="66">
        <v>0</v>
      </c>
      <c r="S225" s="326">
        <v>0</v>
      </c>
      <c r="T225" s="66">
        <v>0</v>
      </c>
      <c r="U225" s="331">
        <v>36</v>
      </c>
      <c r="V225" s="331">
        <v>2</v>
      </c>
      <c r="W225" s="332">
        <v>4</v>
      </c>
      <c r="X225" s="48"/>
      <c r="Y225" s="48">
        <v>211.67999999999998</v>
      </c>
      <c r="Z225" s="68">
        <v>52919.999999999993</v>
      </c>
      <c r="AA225" s="149"/>
      <c r="AB225" s="69"/>
      <c r="AC225" s="69"/>
      <c r="AD225" s="69"/>
      <c r="AE225" s="70"/>
      <c r="AF225" s="71"/>
      <c r="AG225" s="70"/>
      <c r="AH225" s="55">
        <f t="shared" si="0"/>
        <v>0</v>
      </c>
      <c r="AI225" s="56">
        <f t="shared" si="1"/>
        <v>0</v>
      </c>
      <c r="AJ225" s="254"/>
      <c r="AK225" s="56"/>
      <c r="AL225" s="21"/>
    </row>
    <row r="226" spans="2:38" s="5" customFormat="1" ht="22.5" customHeight="1" x14ac:dyDescent="0.4">
      <c r="B226" s="57" t="s">
        <v>706</v>
      </c>
      <c r="C226" s="58" t="s">
        <v>49</v>
      </c>
      <c r="D226" s="285">
        <v>5</v>
      </c>
      <c r="E226" s="186" t="s">
        <v>243</v>
      </c>
      <c r="F226" s="60"/>
      <c r="G226" s="61"/>
      <c r="H226" s="62"/>
      <c r="I226" s="63">
        <v>4</v>
      </c>
      <c r="J226" s="64">
        <v>200</v>
      </c>
      <c r="K226" s="65" t="s">
        <v>716</v>
      </c>
      <c r="L226" s="47" t="s">
        <v>96</v>
      </c>
      <c r="M226" s="48">
        <v>2</v>
      </c>
      <c r="N226" s="66" t="s">
        <v>118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331">
        <v>28</v>
      </c>
      <c r="V226" s="331">
        <v>3</v>
      </c>
      <c r="W226" s="332">
        <v>6</v>
      </c>
      <c r="X226" s="48"/>
      <c r="Y226" s="48">
        <v>134.4</v>
      </c>
      <c r="Z226" s="68">
        <v>33600</v>
      </c>
      <c r="AA226" s="149"/>
      <c r="AB226" s="69"/>
      <c r="AC226" s="69"/>
      <c r="AD226" s="69"/>
      <c r="AE226" s="70"/>
      <c r="AF226" s="71"/>
      <c r="AG226" s="70"/>
      <c r="AH226" s="55">
        <f t="shared" si="0"/>
        <v>0</v>
      </c>
      <c r="AI226" s="56">
        <f t="shared" si="1"/>
        <v>0</v>
      </c>
      <c r="AJ226" s="254"/>
      <c r="AK226" s="56"/>
      <c r="AL226" s="21"/>
    </row>
    <row r="227" spans="2:38" s="5" customFormat="1" ht="22.5" customHeight="1" x14ac:dyDescent="0.4">
      <c r="B227" s="57" t="s">
        <v>706</v>
      </c>
      <c r="C227" s="58" t="s">
        <v>49</v>
      </c>
      <c r="D227" s="285">
        <v>6</v>
      </c>
      <c r="E227" s="186" t="s">
        <v>717</v>
      </c>
      <c r="F227" s="60"/>
      <c r="G227" s="61"/>
      <c r="H227" s="62"/>
      <c r="I227" s="63">
        <v>3</v>
      </c>
      <c r="J227" s="64">
        <v>245</v>
      </c>
      <c r="K227" s="65" t="s">
        <v>713</v>
      </c>
      <c r="L227" s="47" t="s">
        <v>96</v>
      </c>
      <c r="M227" s="48">
        <v>2</v>
      </c>
      <c r="N227" s="66" t="s">
        <v>97</v>
      </c>
      <c r="O227" s="66">
        <v>0</v>
      </c>
      <c r="P227" s="66">
        <v>0</v>
      </c>
      <c r="Q227" s="66">
        <v>0</v>
      </c>
      <c r="R227" s="326">
        <v>0</v>
      </c>
      <c r="S227" s="66">
        <v>0</v>
      </c>
      <c r="T227" s="66">
        <v>0</v>
      </c>
      <c r="U227" s="48">
        <v>36</v>
      </c>
      <c r="V227" s="331">
        <v>1</v>
      </c>
      <c r="W227" s="332">
        <v>2</v>
      </c>
      <c r="X227" s="48"/>
      <c r="Y227" s="48">
        <v>52.919999999999995</v>
      </c>
      <c r="Z227" s="68">
        <v>13229.999999999998</v>
      </c>
      <c r="AA227" s="149"/>
      <c r="AB227" s="69"/>
      <c r="AC227" s="69"/>
      <c r="AD227" s="69"/>
      <c r="AE227" s="70"/>
      <c r="AF227" s="71"/>
      <c r="AG227" s="70"/>
      <c r="AH227" s="55">
        <f t="shared" si="0"/>
        <v>0</v>
      </c>
      <c r="AI227" s="56">
        <f t="shared" si="1"/>
        <v>0</v>
      </c>
      <c r="AJ227" s="254"/>
      <c r="AK227" s="56"/>
      <c r="AL227" s="21"/>
    </row>
    <row r="228" spans="2:38" s="5" customFormat="1" ht="22.5" customHeight="1" x14ac:dyDescent="0.4">
      <c r="B228" s="57" t="s">
        <v>706</v>
      </c>
      <c r="C228" s="58" t="s">
        <v>49</v>
      </c>
      <c r="D228" s="285">
        <v>6</v>
      </c>
      <c r="E228" s="186" t="s">
        <v>717</v>
      </c>
      <c r="F228" s="60"/>
      <c r="G228" s="61"/>
      <c r="H228" s="62"/>
      <c r="I228" s="63">
        <v>3</v>
      </c>
      <c r="J228" s="64">
        <v>245</v>
      </c>
      <c r="K228" s="65" t="s">
        <v>716</v>
      </c>
      <c r="L228" s="47" t="s">
        <v>96</v>
      </c>
      <c r="M228" s="48">
        <v>2</v>
      </c>
      <c r="N228" s="66" t="s">
        <v>118</v>
      </c>
      <c r="O228" s="66">
        <v>0</v>
      </c>
      <c r="P228" s="66">
        <v>0</v>
      </c>
      <c r="Q228" s="66">
        <v>0</v>
      </c>
      <c r="R228" s="66">
        <v>0</v>
      </c>
      <c r="S228" s="326">
        <v>0</v>
      </c>
      <c r="T228" s="66">
        <v>0</v>
      </c>
      <c r="U228" s="331">
        <v>28</v>
      </c>
      <c r="V228" s="331">
        <v>1</v>
      </c>
      <c r="W228" s="332">
        <v>2</v>
      </c>
      <c r="X228" s="48"/>
      <c r="Y228" s="48">
        <v>41.160000000000004</v>
      </c>
      <c r="Z228" s="68">
        <v>10290</v>
      </c>
      <c r="AA228" s="149"/>
      <c r="AB228" s="69"/>
      <c r="AC228" s="69"/>
      <c r="AD228" s="69"/>
      <c r="AE228" s="70"/>
      <c r="AF228" s="71"/>
      <c r="AG228" s="70"/>
      <c r="AH228" s="55">
        <f t="shared" si="0"/>
        <v>0</v>
      </c>
      <c r="AI228" s="56">
        <f t="shared" si="1"/>
        <v>0</v>
      </c>
      <c r="AJ228" s="254"/>
      <c r="AK228" s="56"/>
      <c r="AL228" s="21"/>
    </row>
    <row r="229" spans="2:38" s="5" customFormat="1" ht="22.5" customHeight="1" x14ac:dyDescent="0.4">
      <c r="B229" s="57" t="s">
        <v>706</v>
      </c>
      <c r="C229" s="58" t="s">
        <v>49</v>
      </c>
      <c r="D229" s="285">
        <v>7</v>
      </c>
      <c r="E229" s="186" t="s">
        <v>123</v>
      </c>
      <c r="F229" s="60"/>
      <c r="G229" s="61"/>
      <c r="H229" s="62"/>
      <c r="I229" s="63">
        <v>6</v>
      </c>
      <c r="J229" s="64">
        <v>245</v>
      </c>
      <c r="K229" s="65" t="s">
        <v>713</v>
      </c>
      <c r="L229" s="47" t="s">
        <v>96</v>
      </c>
      <c r="M229" s="48">
        <v>2</v>
      </c>
      <c r="N229" s="66" t="s">
        <v>97</v>
      </c>
      <c r="O229" s="66">
        <v>0</v>
      </c>
      <c r="P229" s="66">
        <v>0</v>
      </c>
      <c r="Q229" s="66">
        <v>0</v>
      </c>
      <c r="R229" s="326">
        <v>0</v>
      </c>
      <c r="S229" s="326">
        <v>0</v>
      </c>
      <c r="T229" s="66">
        <v>0</v>
      </c>
      <c r="U229" s="48">
        <v>36</v>
      </c>
      <c r="V229" s="48">
        <v>2</v>
      </c>
      <c r="W229" s="67">
        <v>4</v>
      </c>
      <c r="X229" s="48"/>
      <c r="Y229" s="48">
        <v>211.67999999999998</v>
      </c>
      <c r="Z229" s="68">
        <v>52919.999999999993</v>
      </c>
      <c r="AA229" s="149"/>
      <c r="AB229" s="69"/>
      <c r="AC229" s="69"/>
      <c r="AD229" s="69"/>
      <c r="AE229" s="70"/>
      <c r="AF229" s="71"/>
      <c r="AG229" s="70"/>
      <c r="AH229" s="55">
        <f t="shared" si="0"/>
        <v>0</v>
      </c>
      <c r="AI229" s="56">
        <f t="shared" si="1"/>
        <v>0</v>
      </c>
      <c r="AJ229" s="254"/>
      <c r="AK229" s="56"/>
      <c r="AL229" s="21"/>
    </row>
    <row r="230" spans="2:38" s="5" customFormat="1" ht="22.5" customHeight="1" x14ac:dyDescent="0.4">
      <c r="B230" s="57" t="s">
        <v>706</v>
      </c>
      <c r="C230" s="58" t="s">
        <v>49</v>
      </c>
      <c r="D230" s="285">
        <v>8</v>
      </c>
      <c r="E230" s="186" t="s">
        <v>719</v>
      </c>
      <c r="F230" s="60"/>
      <c r="G230" s="61"/>
      <c r="H230" s="62"/>
      <c r="I230" s="63">
        <v>1</v>
      </c>
      <c r="J230" s="64">
        <v>245</v>
      </c>
      <c r="K230" s="65" t="s">
        <v>713</v>
      </c>
      <c r="L230" s="47" t="s">
        <v>96</v>
      </c>
      <c r="M230" s="48">
        <v>2</v>
      </c>
      <c r="N230" s="66" t="s">
        <v>97</v>
      </c>
      <c r="O230" s="66">
        <v>0</v>
      </c>
      <c r="P230" s="66">
        <v>0</v>
      </c>
      <c r="Q230" s="326">
        <v>0</v>
      </c>
      <c r="R230" s="326">
        <v>0</v>
      </c>
      <c r="S230" s="326">
        <v>0</v>
      </c>
      <c r="T230" s="66">
        <v>0</v>
      </c>
      <c r="U230" s="48">
        <v>36</v>
      </c>
      <c r="V230" s="331">
        <v>2</v>
      </c>
      <c r="W230" s="332">
        <v>4</v>
      </c>
      <c r="X230" s="48"/>
      <c r="Y230" s="48">
        <v>35.279999999999994</v>
      </c>
      <c r="Z230" s="68">
        <v>8819.9999999999982</v>
      </c>
      <c r="AA230" s="149"/>
      <c r="AB230" s="69"/>
      <c r="AC230" s="69"/>
      <c r="AD230" s="69"/>
      <c r="AE230" s="70"/>
      <c r="AF230" s="71"/>
      <c r="AG230" s="70"/>
      <c r="AH230" s="55">
        <f t="shared" si="0"/>
        <v>0</v>
      </c>
      <c r="AI230" s="56">
        <f t="shared" si="1"/>
        <v>0</v>
      </c>
      <c r="AJ230" s="254"/>
      <c r="AK230" s="56"/>
      <c r="AL230" s="21"/>
    </row>
    <row r="231" spans="2:38" s="5" customFormat="1" ht="22.5" customHeight="1" x14ac:dyDescent="0.4">
      <c r="B231" s="57" t="s">
        <v>706</v>
      </c>
      <c r="C231" s="58" t="s">
        <v>49</v>
      </c>
      <c r="D231" s="285">
        <v>9</v>
      </c>
      <c r="E231" s="186" t="s">
        <v>721</v>
      </c>
      <c r="F231" s="60"/>
      <c r="G231" s="61"/>
      <c r="H231" s="62"/>
      <c r="I231" s="63">
        <v>24</v>
      </c>
      <c r="J231" s="64">
        <v>365</v>
      </c>
      <c r="K231" s="65" t="s">
        <v>722</v>
      </c>
      <c r="L231" s="47" t="s">
        <v>90</v>
      </c>
      <c r="M231" s="48">
        <v>1</v>
      </c>
      <c r="N231" s="66" t="s">
        <v>711</v>
      </c>
      <c r="O231" s="66">
        <v>0</v>
      </c>
      <c r="P231" s="66">
        <v>0</v>
      </c>
      <c r="Q231" s="326" t="s">
        <v>92</v>
      </c>
      <c r="R231" s="326" t="s">
        <v>708</v>
      </c>
      <c r="S231" s="326" t="s">
        <v>69</v>
      </c>
      <c r="T231" s="66">
        <v>0</v>
      </c>
      <c r="U231" s="331">
        <v>2</v>
      </c>
      <c r="V231" s="331">
        <v>5</v>
      </c>
      <c r="W231" s="332">
        <v>5</v>
      </c>
      <c r="X231" s="48"/>
      <c r="Y231" s="48">
        <v>87.6</v>
      </c>
      <c r="Z231" s="68">
        <v>21900</v>
      </c>
      <c r="AA231" s="149"/>
      <c r="AB231" s="69"/>
      <c r="AC231" s="69"/>
      <c r="AD231" s="69"/>
      <c r="AE231" s="70"/>
      <c r="AF231" s="71"/>
      <c r="AG231" s="70"/>
      <c r="AH231" s="55">
        <f t="shared" si="0"/>
        <v>0</v>
      </c>
      <c r="AI231" s="56">
        <f t="shared" si="1"/>
        <v>0</v>
      </c>
      <c r="AJ231" s="264" t="s">
        <v>175</v>
      </c>
      <c r="AK231" s="82" t="s">
        <v>175</v>
      </c>
      <c r="AL231" s="21"/>
    </row>
    <row r="232" spans="2:38" s="5" customFormat="1" ht="22.5" customHeight="1" x14ac:dyDescent="0.4">
      <c r="B232" s="57" t="s">
        <v>706</v>
      </c>
      <c r="C232" s="58" t="s">
        <v>49</v>
      </c>
      <c r="D232" s="285">
        <v>10</v>
      </c>
      <c r="E232" s="186" t="s">
        <v>723</v>
      </c>
      <c r="F232" s="60"/>
      <c r="G232" s="61"/>
      <c r="H232" s="62"/>
      <c r="I232" s="63">
        <v>1</v>
      </c>
      <c r="J232" s="64">
        <v>200</v>
      </c>
      <c r="K232" s="65" t="s">
        <v>713</v>
      </c>
      <c r="L232" s="47" t="s">
        <v>96</v>
      </c>
      <c r="M232" s="48">
        <v>2</v>
      </c>
      <c r="N232" s="66" t="s">
        <v>97</v>
      </c>
      <c r="O232" s="66">
        <v>0</v>
      </c>
      <c r="P232" s="66">
        <v>0</v>
      </c>
      <c r="Q232" s="326">
        <v>0</v>
      </c>
      <c r="R232" s="66">
        <v>0</v>
      </c>
      <c r="S232" s="66">
        <v>0</v>
      </c>
      <c r="T232" s="66">
        <v>0</v>
      </c>
      <c r="U232" s="48">
        <v>36</v>
      </c>
      <c r="V232" s="331">
        <v>2</v>
      </c>
      <c r="W232" s="332">
        <v>4</v>
      </c>
      <c r="X232" s="48"/>
      <c r="Y232" s="48">
        <v>28.799999999999997</v>
      </c>
      <c r="Z232" s="68">
        <v>7199.9999999999991</v>
      </c>
      <c r="AA232" s="149"/>
      <c r="AB232" s="69"/>
      <c r="AC232" s="69"/>
      <c r="AD232" s="69"/>
      <c r="AE232" s="70"/>
      <c r="AF232" s="71"/>
      <c r="AG232" s="70"/>
      <c r="AH232" s="55">
        <f t="shared" si="0"/>
        <v>0</v>
      </c>
      <c r="AI232" s="56">
        <f t="shared" si="1"/>
        <v>0</v>
      </c>
      <c r="AJ232" s="254"/>
      <c r="AK232" s="56"/>
      <c r="AL232" s="21"/>
    </row>
    <row r="233" spans="2:38" s="5" customFormat="1" ht="22.5" customHeight="1" x14ac:dyDescent="0.4">
      <c r="B233" s="57" t="s">
        <v>706</v>
      </c>
      <c r="C233" s="58" t="s">
        <v>49</v>
      </c>
      <c r="D233" s="285">
        <v>11</v>
      </c>
      <c r="E233" s="186" t="s">
        <v>724</v>
      </c>
      <c r="F233" s="60"/>
      <c r="G233" s="61"/>
      <c r="H233" s="62"/>
      <c r="I233" s="63">
        <v>1</v>
      </c>
      <c r="J233" s="64">
        <v>12</v>
      </c>
      <c r="K233" s="65" t="s">
        <v>713</v>
      </c>
      <c r="L233" s="47" t="s">
        <v>96</v>
      </c>
      <c r="M233" s="48">
        <v>2</v>
      </c>
      <c r="N233" s="66" t="s">
        <v>97</v>
      </c>
      <c r="O233" s="66">
        <v>0</v>
      </c>
      <c r="P233" s="66">
        <v>0</v>
      </c>
      <c r="Q233" s="326">
        <v>0</v>
      </c>
      <c r="R233" s="66">
        <v>0</v>
      </c>
      <c r="S233" s="66">
        <v>0</v>
      </c>
      <c r="T233" s="66">
        <v>0</v>
      </c>
      <c r="U233" s="331">
        <v>36</v>
      </c>
      <c r="V233" s="331">
        <v>4</v>
      </c>
      <c r="W233" s="332">
        <v>8</v>
      </c>
      <c r="X233" s="48"/>
      <c r="Y233" s="48">
        <v>3.4559999999999995</v>
      </c>
      <c r="Z233" s="68">
        <v>863.99999999999989</v>
      </c>
      <c r="AA233" s="149"/>
      <c r="AB233" s="69"/>
      <c r="AC233" s="69"/>
      <c r="AD233" s="69"/>
      <c r="AE233" s="70"/>
      <c r="AF233" s="71"/>
      <c r="AG233" s="70"/>
      <c r="AH233" s="55">
        <f t="shared" si="0"/>
        <v>0</v>
      </c>
      <c r="AI233" s="56">
        <f t="shared" si="1"/>
        <v>0</v>
      </c>
      <c r="AJ233" s="254"/>
      <c r="AK233" s="56"/>
      <c r="AL233" s="21"/>
    </row>
    <row r="234" spans="2:38" s="5" customFormat="1" ht="22.5" customHeight="1" x14ac:dyDescent="0.4">
      <c r="B234" s="57" t="s">
        <v>706</v>
      </c>
      <c r="C234" s="58" t="s">
        <v>49</v>
      </c>
      <c r="D234" s="285">
        <v>12</v>
      </c>
      <c r="E234" s="186" t="s">
        <v>136</v>
      </c>
      <c r="F234" s="60"/>
      <c r="G234" s="61"/>
      <c r="H234" s="62"/>
      <c r="I234" s="63">
        <v>2</v>
      </c>
      <c r="J234" s="64">
        <v>200</v>
      </c>
      <c r="K234" s="65" t="s">
        <v>725</v>
      </c>
      <c r="L234" s="47" t="s">
        <v>371</v>
      </c>
      <c r="M234" s="48">
        <v>1</v>
      </c>
      <c r="N234" s="66" t="s">
        <v>118</v>
      </c>
      <c r="O234" s="66">
        <v>0</v>
      </c>
      <c r="P234" s="66">
        <v>0</v>
      </c>
      <c r="Q234" s="326" t="s">
        <v>714</v>
      </c>
      <c r="R234" s="66">
        <v>0</v>
      </c>
      <c r="S234" s="326" t="s">
        <v>85</v>
      </c>
      <c r="T234" s="66">
        <v>0</v>
      </c>
      <c r="U234" s="331">
        <v>28</v>
      </c>
      <c r="V234" s="331">
        <v>11</v>
      </c>
      <c r="W234" s="332">
        <v>11</v>
      </c>
      <c r="X234" s="48"/>
      <c r="Y234" s="48">
        <v>123.20000000000002</v>
      </c>
      <c r="Z234" s="68">
        <v>30800.000000000004</v>
      </c>
      <c r="AA234" s="149"/>
      <c r="AB234" s="69"/>
      <c r="AC234" s="69"/>
      <c r="AD234" s="69"/>
      <c r="AE234" s="70"/>
      <c r="AF234" s="71"/>
      <c r="AG234" s="70"/>
      <c r="AH234" s="55">
        <f t="shared" si="0"/>
        <v>0</v>
      </c>
      <c r="AI234" s="56">
        <f t="shared" si="1"/>
        <v>0</v>
      </c>
      <c r="AJ234" s="254"/>
      <c r="AK234" s="56"/>
      <c r="AL234" s="21"/>
    </row>
    <row r="235" spans="2:38" s="5" customFormat="1" ht="22.5" customHeight="1" x14ac:dyDescent="0.4">
      <c r="B235" s="57" t="s">
        <v>706</v>
      </c>
      <c r="C235" s="58" t="s">
        <v>139</v>
      </c>
      <c r="D235" s="285">
        <v>1</v>
      </c>
      <c r="E235" s="186" t="s">
        <v>723</v>
      </c>
      <c r="F235" s="60" t="s">
        <v>111</v>
      </c>
      <c r="G235" s="61"/>
      <c r="H235" s="62"/>
      <c r="I235" s="63">
        <v>1</v>
      </c>
      <c r="J235" s="64">
        <v>200</v>
      </c>
      <c r="K235" s="65" t="s">
        <v>726</v>
      </c>
      <c r="L235" s="47" t="s">
        <v>82</v>
      </c>
      <c r="M235" s="48">
        <v>2</v>
      </c>
      <c r="N235" s="66" t="s">
        <v>97</v>
      </c>
      <c r="O235" s="66">
        <v>0</v>
      </c>
      <c r="P235" s="66">
        <v>0</v>
      </c>
      <c r="Q235" s="66">
        <v>0</v>
      </c>
      <c r="R235" s="66">
        <v>0</v>
      </c>
      <c r="S235" s="326" t="s">
        <v>715</v>
      </c>
      <c r="T235" s="66">
        <v>0</v>
      </c>
      <c r="U235" s="48">
        <v>36</v>
      </c>
      <c r="V235" s="48">
        <v>3</v>
      </c>
      <c r="W235" s="67">
        <v>6</v>
      </c>
      <c r="X235" s="48"/>
      <c r="Y235" s="48">
        <v>43.199999999999996</v>
      </c>
      <c r="Z235" s="68">
        <v>10800</v>
      </c>
      <c r="AA235" s="149"/>
      <c r="AB235" s="69"/>
      <c r="AC235" s="69"/>
      <c r="AD235" s="69"/>
      <c r="AE235" s="70"/>
      <c r="AF235" s="71"/>
      <c r="AG235" s="70"/>
      <c r="AH235" s="55">
        <f t="shared" si="0"/>
        <v>0</v>
      </c>
      <c r="AI235" s="56">
        <f t="shared" si="1"/>
        <v>0</v>
      </c>
      <c r="AJ235" s="254"/>
      <c r="AK235" s="56"/>
      <c r="AL235" s="21"/>
    </row>
    <row r="236" spans="2:38" s="5" customFormat="1" ht="22.5" customHeight="1" x14ac:dyDescent="0.4">
      <c r="B236" s="57" t="s">
        <v>706</v>
      </c>
      <c r="C236" s="58" t="s">
        <v>139</v>
      </c>
      <c r="D236" s="285">
        <v>2</v>
      </c>
      <c r="E236" s="186" t="s">
        <v>727</v>
      </c>
      <c r="F236" s="60"/>
      <c r="G236" s="61"/>
      <c r="H236" s="62"/>
      <c r="I236" s="63">
        <v>4</v>
      </c>
      <c r="J236" s="64">
        <v>200</v>
      </c>
      <c r="K236" s="65" t="s">
        <v>728</v>
      </c>
      <c r="L236" s="47" t="s">
        <v>125</v>
      </c>
      <c r="M236" s="48">
        <v>3</v>
      </c>
      <c r="N236" s="66" t="s">
        <v>218</v>
      </c>
      <c r="O236" s="66">
        <v>0</v>
      </c>
      <c r="P236" s="66" t="s">
        <v>126</v>
      </c>
      <c r="Q236" s="326">
        <v>0</v>
      </c>
      <c r="R236" s="66">
        <v>0</v>
      </c>
      <c r="S236" s="66">
        <v>0</v>
      </c>
      <c r="T236" s="66">
        <v>0</v>
      </c>
      <c r="U236" s="331">
        <v>47</v>
      </c>
      <c r="V236" s="331">
        <v>8</v>
      </c>
      <c r="W236" s="332">
        <v>24</v>
      </c>
      <c r="X236" s="48"/>
      <c r="Y236" s="48">
        <v>902.40000000000009</v>
      </c>
      <c r="Z236" s="68">
        <v>225600.00000000003</v>
      </c>
      <c r="AA236" s="149"/>
      <c r="AB236" s="69"/>
      <c r="AC236" s="69"/>
      <c r="AD236" s="69"/>
      <c r="AE236" s="70"/>
      <c r="AF236" s="71"/>
      <c r="AG236" s="70"/>
      <c r="AH236" s="55">
        <f t="shared" si="0"/>
        <v>0</v>
      </c>
      <c r="AI236" s="56">
        <f t="shared" si="1"/>
        <v>0</v>
      </c>
      <c r="AJ236" s="254"/>
      <c r="AK236" s="56"/>
      <c r="AL236" s="21"/>
    </row>
    <row r="237" spans="2:38" s="5" customFormat="1" ht="22.5" customHeight="1" x14ac:dyDescent="0.4">
      <c r="B237" s="57" t="s">
        <v>706</v>
      </c>
      <c r="C237" s="58" t="s">
        <v>139</v>
      </c>
      <c r="D237" s="285">
        <v>2</v>
      </c>
      <c r="E237" s="186" t="s">
        <v>727</v>
      </c>
      <c r="F237" s="60"/>
      <c r="G237" s="61"/>
      <c r="H237" s="62"/>
      <c r="I237" s="63">
        <v>4</v>
      </c>
      <c r="J237" s="64">
        <v>200</v>
      </c>
      <c r="K237" s="65" t="s">
        <v>729</v>
      </c>
      <c r="L237" s="47" t="s">
        <v>249</v>
      </c>
      <c r="M237" s="48">
        <v>1</v>
      </c>
      <c r="N237" s="66" t="s">
        <v>366</v>
      </c>
      <c r="O237" s="66" t="s">
        <v>730</v>
      </c>
      <c r="P237" s="66">
        <v>0</v>
      </c>
      <c r="Q237" s="66">
        <v>0</v>
      </c>
      <c r="R237" s="326" t="s">
        <v>251</v>
      </c>
      <c r="S237" s="326">
        <v>0</v>
      </c>
      <c r="T237" s="66">
        <v>0</v>
      </c>
      <c r="U237" s="331">
        <v>90</v>
      </c>
      <c r="V237" s="331">
        <v>14</v>
      </c>
      <c r="W237" s="332">
        <v>14</v>
      </c>
      <c r="X237" s="48"/>
      <c r="Y237" s="48">
        <v>1008</v>
      </c>
      <c r="Z237" s="68">
        <v>252000</v>
      </c>
      <c r="AA237" s="149"/>
      <c r="AB237" s="69"/>
      <c r="AC237" s="69"/>
      <c r="AD237" s="69"/>
      <c r="AE237" s="70"/>
      <c r="AF237" s="71"/>
      <c r="AG237" s="70"/>
      <c r="AH237" s="55">
        <f t="shared" si="0"/>
        <v>0</v>
      </c>
      <c r="AI237" s="56">
        <f t="shared" si="1"/>
        <v>0</v>
      </c>
      <c r="AJ237" s="254"/>
      <c r="AK237" s="56"/>
      <c r="AL237" s="21"/>
    </row>
    <row r="238" spans="2:38" s="5" customFormat="1" ht="22.5" customHeight="1" x14ac:dyDescent="0.4">
      <c r="B238" s="57" t="s">
        <v>706</v>
      </c>
      <c r="C238" s="58" t="s">
        <v>139</v>
      </c>
      <c r="D238" s="285">
        <v>3</v>
      </c>
      <c r="E238" s="186" t="s">
        <v>731</v>
      </c>
      <c r="F238" s="60" t="s">
        <v>111</v>
      </c>
      <c r="G238" s="61"/>
      <c r="H238" s="62"/>
      <c r="I238" s="63">
        <v>1</v>
      </c>
      <c r="J238" s="64">
        <v>200</v>
      </c>
      <c r="K238" s="65" t="s">
        <v>726</v>
      </c>
      <c r="L238" s="47" t="s">
        <v>82</v>
      </c>
      <c r="M238" s="48">
        <v>2</v>
      </c>
      <c r="N238" s="66" t="s">
        <v>97</v>
      </c>
      <c r="O238" s="66">
        <v>0</v>
      </c>
      <c r="P238" s="66">
        <v>0</v>
      </c>
      <c r="Q238" s="66">
        <v>0</v>
      </c>
      <c r="R238" s="66">
        <v>0</v>
      </c>
      <c r="S238" s="326" t="s">
        <v>715</v>
      </c>
      <c r="T238" s="66">
        <v>0</v>
      </c>
      <c r="U238" s="331">
        <v>36</v>
      </c>
      <c r="V238" s="331">
        <v>3</v>
      </c>
      <c r="W238" s="332">
        <v>6</v>
      </c>
      <c r="X238" s="48"/>
      <c r="Y238" s="48">
        <v>43.199999999999996</v>
      </c>
      <c r="Z238" s="68">
        <v>10800</v>
      </c>
      <c r="AA238" s="149"/>
      <c r="AB238" s="69"/>
      <c r="AC238" s="69"/>
      <c r="AD238" s="69"/>
      <c r="AE238" s="70"/>
      <c r="AF238" s="71"/>
      <c r="AG238" s="70"/>
      <c r="AH238" s="55">
        <f t="shared" si="0"/>
        <v>0</v>
      </c>
      <c r="AI238" s="56">
        <f t="shared" si="1"/>
        <v>0</v>
      </c>
      <c r="AJ238" s="254"/>
      <c r="AK238" s="56"/>
      <c r="AL238" s="21"/>
    </row>
    <row r="239" spans="2:38" s="5" customFormat="1" ht="22.5" customHeight="1" x14ac:dyDescent="0.4">
      <c r="B239" s="57" t="s">
        <v>706</v>
      </c>
      <c r="C239" s="58" t="s">
        <v>139</v>
      </c>
      <c r="D239" s="285">
        <v>4</v>
      </c>
      <c r="E239" s="186" t="s">
        <v>732</v>
      </c>
      <c r="F239" s="59"/>
      <c r="G239" s="163"/>
      <c r="H239" s="164" t="s">
        <v>2523</v>
      </c>
      <c r="I239" s="165">
        <v>6</v>
      </c>
      <c r="J239" s="166">
        <v>245</v>
      </c>
      <c r="K239" s="167" t="s">
        <v>733</v>
      </c>
      <c r="L239" s="168" t="s">
        <v>506</v>
      </c>
      <c r="M239" s="67">
        <v>1</v>
      </c>
      <c r="N239" s="169" t="s">
        <v>734</v>
      </c>
      <c r="O239" s="169">
        <v>0</v>
      </c>
      <c r="P239" s="169">
        <v>0</v>
      </c>
      <c r="Q239" s="169">
        <v>0</v>
      </c>
      <c r="R239" s="329" t="s">
        <v>718</v>
      </c>
      <c r="S239" s="329" t="s">
        <v>509</v>
      </c>
      <c r="T239" s="169">
        <v>0</v>
      </c>
      <c r="U239" s="332">
        <v>433</v>
      </c>
      <c r="V239" s="332">
        <v>12</v>
      </c>
      <c r="W239" s="332">
        <v>12</v>
      </c>
      <c r="X239" s="67"/>
      <c r="Y239" s="67">
        <v>7638.12</v>
      </c>
      <c r="Z239" s="172">
        <v>1909530</v>
      </c>
      <c r="AA239" s="149"/>
      <c r="AB239" s="69"/>
      <c r="AC239" s="69"/>
      <c r="AD239" s="69"/>
      <c r="AE239" s="70"/>
      <c r="AF239" s="71"/>
      <c r="AG239" s="70"/>
      <c r="AH239" s="70">
        <f t="shared" si="0"/>
        <v>0</v>
      </c>
      <c r="AI239" s="252">
        <f t="shared" si="1"/>
        <v>0</v>
      </c>
      <c r="AJ239" s="263"/>
      <c r="AK239" s="96"/>
      <c r="AL239" s="21"/>
    </row>
    <row r="240" spans="2:38" s="5" customFormat="1" ht="22.5" customHeight="1" x14ac:dyDescent="0.4">
      <c r="B240" s="57" t="s">
        <v>706</v>
      </c>
      <c r="C240" s="58" t="s">
        <v>139</v>
      </c>
      <c r="D240" s="285">
        <v>4</v>
      </c>
      <c r="E240" s="184" t="s">
        <v>732</v>
      </c>
      <c r="F240" s="60"/>
      <c r="G240" s="61"/>
      <c r="H240" s="62"/>
      <c r="I240" s="63">
        <v>6</v>
      </c>
      <c r="J240" s="64">
        <v>245</v>
      </c>
      <c r="K240" s="65" t="s">
        <v>735</v>
      </c>
      <c r="L240" s="47" t="s">
        <v>506</v>
      </c>
      <c r="M240" s="48">
        <v>1</v>
      </c>
      <c r="N240" s="66" t="s">
        <v>736</v>
      </c>
      <c r="O240" s="66">
        <v>0</v>
      </c>
      <c r="P240" s="66">
        <v>0</v>
      </c>
      <c r="Q240" s="326" t="s">
        <v>720</v>
      </c>
      <c r="R240" s="326" t="s">
        <v>718</v>
      </c>
      <c r="S240" s="326" t="s">
        <v>509</v>
      </c>
      <c r="T240" s="66">
        <v>0</v>
      </c>
      <c r="U240" s="331">
        <v>683</v>
      </c>
      <c r="V240" s="331">
        <v>12</v>
      </c>
      <c r="W240" s="331">
        <v>12</v>
      </c>
      <c r="X240" s="48"/>
      <c r="Y240" s="48">
        <v>12048.120000000003</v>
      </c>
      <c r="Z240" s="68">
        <v>3012030.0000000005</v>
      </c>
      <c r="AA240" s="149"/>
      <c r="AB240" s="69"/>
      <c r="AC240" s="69"/>
      <c r="AD240" s="69"/>
      <c r="AE240" s="70"/>
      <c r="AF240" s="71"/>
      <c r="AG240" s="70"/>
      <c r="AH240" s="55">
        <f t="shared" si="0"/>
        <v>0</v>
      </c>
      <c r="AI240" s="56">
        <f t="shared" si="1"/>
        <v>0</v>
      </c>
      <c r="AJ240" s="263"/>
      <c r="AK240" s="96"/>
      <c r="AL240" s="21"/>
    </row>
    <row r="241" spans="2:38" s="5" customFormat="1" ht="22.5" customHeight="1" x14ac:dyDescent="0.4">
      <c r="B241" s="57" t="s">
        <v>737</v>
      </c>
      <c r="C241" s="58" t="s">
        <v>49</v>
      </c>
      <c r="D241" s="285">
        <v>1</v>
      </c>
      <c r="E241" s="185" t="s">
        <v>719</v>
      </c>
      <c r="F241" s="60"/>
      <c r="G241" s="61"/>
      <c r="H241" s="62"/>
      <c r="I241" s="63">
        <v>3</v>
      </c>
      <c r="J241" s="64">
        <v>60</v>
      </c>
      <c r="K241" s="65" t="s">
        <v>738</v>
      </c>
      <c r="L241" s="47" t="s">
        <v>96</v>
      </c>
      <c r="M241" s="48">
        <v>1</v>
      </c>
      <c r="N241" s="66" t="s">
        <v>149</v>
      </c>
      <c r="O241" s="66">
        <v>0</v>
      </c>
      <c r="P241" s="66">
        <v>0</v>
      </c>
      <c r="Q241" s="326" t="s">
        <v>610</v>
      </c>
      <c r="R241" s="66">
        <v>0</v>
      </c>
      <c r="S241" s="66">
        <v>0</v>
      </c>
      <c r="T241" s="66">
        <v>0</v>
      </c>
      <c r="U241" s="331">
        <v>47</v>
      </c>
      <c r="V241" s="48">
        <v>1</v>
      </c>
      <c r="W241" s="67">
        <v>1</v>
      </c>
      <c r="X241" s="48"/>
      <c r="Y241" s="48">
        <v>8.4600000000000009</v>
      </c>
      <c r="Z241" s="68">
        <v>2115.0000000000005</v>
      </c>
      <c r="AA241" s="149"/>
      <c r="AB241" s="69"/>
      <c r="AC241" s="69"/>
      <c r="AD241" s="69"/>
      <c r="AE241" s="70"/>
      <c r="AF241" s="71"/>
      <c r="AG241" s="70"/>
      <c r="AH241" s="55">
        <f t="shared" si="0"/>
        <v>0</v>
      </c>
      <c r="AI241" s="56">
        <f t="shared" si="1"/>
        <v>0</v>
      </c>
      <c r="AJ241" s="254"/>
      <c r="AK241" s="56"/>
      <c r="AL241" s="21"/>
    </row>
    <row r="242" spans="2:38" s="5" customFormat="1" ht="22.5" customHeight="1" x14ac:dyDescent="0.4">
      <c r="B242" s="57" t="s">
        <v>737</v>
      </c>
      <c r="C242" s="58" t="s">
        <v>49</v>
      </c>
      <c r="D242" s="285">
        <v>2</v>
      </c>
      <c r="E242" s="185" t="s">
        <v>739</v>
      </c>
      <c r="F242" s="60"/>
      <c r="G242" s="61"/>
      <c r="H242" s="62"/>
      <c r="I242" s="63">
        <v>1</v>
      </c>
      <c r="J242" s="64">
        <v>12</v>
      </c>
      <c r="K242" s="65" t="s">
        <v>738</v>
      </c>
      <c r="L242" s="47" t="s">
        <v>96</v>
      </c>
      <c r="M242" s="48">
        <v>1</v>
      </c>
      <c r="N242" s="66" t="s">
        <v>149</v>
      </c>
      <c r="O242" s="66">
        <v>0</v>
      </c>
      <c r="P242" s="66">
        <v>0</v>
      </c>
      <c r="Q242" s="326" t="s">
        <v>610</v>
      </c>
      <c r="R242" s="66">
        <v>0</v>
      </c>
      <c r="S242" s="66">
        <v>0</v>
      </c>
      <c r="T242" s="66">
        <v>0</v>
      </c>
      <c r="U242" s="331">
        <v>47</v>
      </c>
      <c r="V242" s="331">
        <v>2</v>
      </c>
      <c r="W242" s="332">
        <v>2</v>
      </c>
      <c r="X242" s="48"/>
      <c r="Y242" s="48">
        <v>1.1280000000000001</v>
      </c>
      <c r="Z242" s="68">
        <v>282</v>
      </c>
      <c r="AA242" s="149"/>
      <c r="AB242" s="69"/>
      <c r="AC242" s="69"/>
      <c r="AD242" s="69"/>
      <c r="AE242" s="70"/>
      <c r="AF242" s="71"/>
      <c r="AG242" s="70"/>
      <c r="AH242" s="55">
        <f t="shared" si="0"/>
        <v>0</v>
      </c>
      <c r="AI242" s="56">
        <f t="shared" si="1"/>
        <v>0</v>
      </c>
      <c r="AJ242" s="254"/>
      <c r="AK242" s="56"/>
      <c r="AL242" s="21"/>
    </row>
    <row r="243" spans="2:38" s="5" customFormat="1" ht="22.5" customHeight="1" x14ac:dyDescent="0.4">
      <c r="B243" s="57" t="s">
        <v>737</v>
      </c>
      <c r="C243" s="58" t="s">
        <v>49</v>
      </c>
      <c r="D243" s="285">
        <v>3</v>
      </c>
      <c r="E243" s="185" t="s">
        <v>717</v>
      </c>
      <c r="F243" s="60"/>
      <c r="G243" s="61"/>
      <c r="H243" s="62"/>
      <c r="I243" s="63">
        <v>3</v>
      </c>
      <c r="J243" s="64">
        <v>60</v>
      </c>
      <c r="K243" s="65" t="s">
        <v>738</v>
      </c>
      <c r="L243" s="47" t="s">
        <v>96</v>
      </c>
      <c r="M243" s="48">
        <v>1</v>
      </c>
      <c r="N243" s="66" t="s">
        <v>149</v>
      </c>
      <c r="O243" s="66">
        <v>0</v>
      </c>
      <c r="P243" s="66">
        <v>0</v>
      </c>
      <c r="Q243" s="326" t="s">
        <v>610</v>
      </c>
      <c r="R243" s="66">
        <v>0</v>
      </c>
      <c r="S243" s="66">
        <v>0</v>
      </c>
      <c r="T243" s="66">
        <v>0</v>
      </c>
      <c r="U243" s="48">
        <v>47</v>
      </c>
      <c r="V243" s="48">
        <v>1</v>
      </c>
      <c r="W243" s="67">
        <v>1</v>
      </c>
      <c r="X243" s="48"/>
      <c r="Y243" s="48">
        <v>8.4600000000000009</v>
      </c>
      <c r="Z243" s="68">
        <v>2115.0000000000005</v>
      </c>
      <c r="AA243" s="149"/>
      <c r="AB243" s="69"/>
      <c r="AC243" s="69"/>
      <c r="AD243" s="69"/>
      <c r="AE243" s="70"/>
      <c r="AF243" s="71"/>
      <c r="AG243" s="70"/>
      <c r="AH243" s="55">
        <f t="shared" si="0"/>
        <v>0</v>
      </c>
      <c r="AI243" s="56">
        <f t="shared" si="1"/>
        <v>0</v>
      </c>
      <c r="AJ243" s="254"/>
      <c r="AK243" s="56"/>
      <c r="AL243" s="21"/>
    </row>
    <row r="244" spans="2:38" s="5" customFormat="1" ht="22.5" customHeight="1" x14ac:dyDescent="0.4">
      <c r="B244" s="57" t="s">
        <v>737</v>
      </c>
      <c r="C244" s="58" t="s">
        <v>49</v>
      </c>
      <c r="D244" s="285">
        <v>4</v>
      </c>
      <c r="E244" s="185" t="s">
        <v>123</v>
      </c>
      <c r="F244" s="60"/>
      <c r="G244" s="61"/>
      <c r="H244" s="62"/>
      <c r="I244" s="63">
        <v>3</v>
      </c>
      <c r="J244" s="64">
        <v>60</v>
      </c>
      <c r="K244" s="65" t="s">
        <v>740</v>
      </c>
      <c r="L244" s="47" t="s">
        <v>96</v>
      </c>
      <c r="M244" s="48">
        <v>1</v>
      </c>
      <c r="N244" s="66" t="s">
        <v>118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331">
        <v>28</v>
      </c>
      <c r="V244" s="331">
        <v>1</v>
      </c>
      <c r="W244" s="332">
        <v>1</v>
      </c>
      <c r="X244" s="48"/>
      <c r="Y244" s="48">
        <v>5.04</v>
      </c>
      <c r="Z244" s="68">
        <v>1260</v>
      </c>
      <c r="AA244" s="149"/>
      <c r="AB244" s="69"/>
      <c r="AC244" s="69"/>
      <c r="AD244" s="69"/>
      <c r="AE244" s="70"/>
      <c r="AF244" s="71"/>
      <c r="AG244" s="70"/>
      <c r="AH244" s="55">
        <f t="shared" si="0"/>
        <v>0</v>
      </c>
      <c r="AI244" s="56">
        <f t="shared" si="1"/>
        <v>0</v>
      </c>
      <c r="AJ244" s="254"/>
      <c r="AK244" s="56"/>
      <c r="AL244" s="21"/>
    </row>
    <row r="245" spans="2:38" s="5" customFormat="1" ht="22.5" customHeight="1" x14ac:dyDescent="0.4">
      <c r="B245" s="57" t="s">
        <v>737</v>
      </c>
      <c r="C245" s="58" t="s">
        <v>49</v>
      </c>
      <c r="D245" s="285">
        <v>5</v>
      </c>
      <c r="E245" s="185" t="s">
        <v>128</v>
      </c>
      <c r="F245" s="60"/>
      <c r="G245" s="61"/>
      <c r="H245" s="62"/>
      <c r="I245" s="63">
        <v>3</v>
      </c>
      <c r="J245" s="64">
        <v>60</v>
      </c>
      <c r="K245" s="65" t="s">
        <v>740</v>
      </c>
      <c r="L245" s="47" t="s">
        <v>96</v>
      </c>
      <c r="M245" s="48">
        <v>1</v>
      </c>
      <c r="N245" s="66" t="s">
        <v>118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331">
        <v>28</v>
      </c>
      <c r="V245" s="331">
        <v>1</v>
      </c>
      <c r="W245" s="332">
        <v>1</v>
      </c>
      <c r="X245" s="48"/>
      <c r="Y245" s="48">
        <v>5.04</v>
      </c>
      <c r="Z245" s="68">
        <v>1260</v>
      </c>
      <c r="AA245" s="149"/>
      <c r="AB245" s="69"/>
      <c r="AC245" s="69"/>
      <c r="AD245" s="69"/>
      <c r="AE245" s="70"/>
      <c r="AF245" s="71"/>
      <c r="AG245" s="70"/>
      <c r="AH245" s="55">
        <f t="shared" si="0"/>
        <v>0</v>
      </c>
      <c r="AI245" s="56">
        <f t="shared" si="1"/>
        <v>0</v>
      </c>
      <c r="AJ245" s="254"/>
      <c r="AK245" s="56"/>
      <c r="AL245" s="21"/>
    </row>
    <row r="246" spans="2:38" s="5" customFormat="1" ht="22.5" customHeight="1" x14ac:dyDescent="0.4">
      <c r="B246" s="57" t="s">
        <v>737</v>
      </c>
      <c r="C246" s="58" t="s">
        <v>49</v>
      </c>
      <c r="D246" s="285">
        <v>6</v>
      </c>
      <c r="E246" s="186" t="s">
        <v>712</v>
      </c>
      <c r="F246" s="60"/>
      <c r="G246" s="61"/>
      <c r="H246" s="62"/>
      <c r="I246" s="63">
        <v>3</v>
      </c>
      <c r="J246" s="64">
        <v>60</v>
      </c>
      <c r="K246" s="65" t="s">
        <v>738</v>
      </c>
      <c r="L246" s="47" t="s">
        <v>96</v>
      </c>
      <c r="M246" s="48">
        <v>1</v>
      </c>
      <c r="N246" s="66" t="s">
        <v>149</v>
      </c>
      <c r="O246" s="66">
        <v>0</v>
      </c>
      <c r="P246" s="66">
        <v>0</v>
      </c>
      <c r="Q246" s="326" t="s">
        <v>610</v>
      </c>
      <c r="R246" s="66">
        <v>0</v>
      </c>
      <c r="S246" s="66">
        <v>0</v>
      </c>
      <c r="T246" s="66">
        <v>0</v>
      </c>
      <c r="U246" s="48">
        <v>47</v>
      </c>
      <c r="V246" s="48">
        <v>1</v>
      </c>
      <c r="W246" s="67">
        <v>1</v>
      </c>
      <c r="X246" s="48"/>
      <c r="Y246" s="48">
        <v>8.4600000000000009</v>
      </c>
      <c r="Z246" s="68">
        <v>2115.0000000000005</v>
      </c>
      <c r="AA246" s="149"/>
      <c r="AB246" s="69"/>
      <c r="AC246" s="69"/>
      <c r="AD246" s="69"/>
      <c r="AE246" s="70"/>
      <c r="AF246" s="71"/>
      <c r="AG246" s="70"/>
      <c r="AH246" s="55">
        <f t="shared" si="0"/>
        <v>0</v>
      </c>
      <c r="AI246" s="56">
        <f t="shared" si="1"/>
        <v>0</v>
      </c>
      <c r="AJ246" s="254"/>
      <c r="AK246" s="56"/>
      <c r="AL246" s="21"/>
    </row>
    <row r="247" spans="2:38" s="5" customFormat="1" ht="22.5" customHeight="1" x14ac:dyDescent="0.4">
      <c r="B247" s="57" t="s">
        <v>257</v>
      </c>
      <c r="C247" s="58" t="s">
        <v>175</v>
      </c>
      <c r="D247" s="285">
        <v>1</v>
      </c>
      <c r="E247" s="186" t="s">
        <v>741</v>
      </c>
      <c r="F247" s="60"/>
      <c r="G247" s="61"/>
      <c r="H247" s="62"/>
      <c r="I247" s="63">
        <v>12</v>
      </c>
      <c r="J247" s="64">
        <v>365</v>
      </c>
      <c r="K247" s="65" t="s">
        <v>742</v>
      </c>
      <c r="L247" s="47" t="s">
        <v>549</v>
      </c>
      <c r="M247" s="48">
        <v>1</v>
      </c>
      <c r="N247" s="66" t="s">
        <v>743</v>
      </c>
      <c r="O247" s="66">
        <v>0</v>
      </c>
      <c r="P247" s="66">
        <v>0</v>
      </c>
      <c r="Q247" s="66">
        <v>0</v>
      </c>
      <c r="R247" s="66">
        <v>0</v>
      </c>
      <c r="S247" s="326" t="s">
        <v>551</v>
      </c>
      <c r="T247" s="66">
        <v>0</v>
      </c>
      <c r="U247" s="331">
        <v>228</v>
      </c>
      <c r="V247" s="331">
        <v>2</v>
      </c>
      <c r="W247" s="332">
        <v>2</v>
      </c>
      <c r="X247" s="48"/>
      <c r="Y247" s="48">
        <v>1997.2800000000002</v>
      </c>
      <c r="Z247" s="68">
        <v>499320.00000000006</v>
      </c>
      <c r="AA247" s="149"/>
      <c r="AB247" s="69"/>
      <c r="AC247" s="69"/>
      <c r="AD247" s="69"/>
      <c r="AE247" s="70"/>
      <c r="AF247" s="71"/>
      <c r="AG247" s="70"/>
      <c r="AH247" s="55">
        <f t="shared" si="0"/>
        <v>0</v>
      </c>
      <c r="AI247" s="56">
        <f t="shared" si="1"/>
        <v>0</v>
      </c>
      <c r="AJ247" s="254"/>
      <c r="AK247" s="56"/>
      <c r="AL247" s="21"/>
    </row>
    <row r="248" spans="2:38" s="5" customFormat="1" ht="22.5" customHeight="1" x14ac:dyDescent="0.4">
      <c r="B248" s="57" t="s">
        <v>257</v>
      </c>
      <c r="C248" s="58" t="s">
        <v>175</v>
      </c>
      <c r="D248" s="285">
        <v>2</v>
      </c>
      <c r="E248" s="186" t="s">
        <v>744</v>
      </c>
      <c r="F248" s="60"/>
      <c r="G248" s="61"/>
      <c r="H248" s="62"/>
      <c r="I248" s="63">
        <v>1</v>
      </c>
      <c r="J248" s="64">
        <v>245</v>
      </c>
      <c r="K248" s="65" t="s">
        <v>703</v>
      </c>
      <c r="L248" s="47" t="s">
        <v>96</v>
      </c>
      <c r="M248" s="48">
        <v>2</v>
      </c>
      <c r="N248" s="66" t="s">
        <v>149</v>
      </c>
      <c r="O248" s="66">
        <v>0</v>
      </c>
      <c r="P248" s="66">
        <v>0</v>
      </c>
      <c r="Q248" s="66">
        <v>0</v>
      </c>
      <c r="R248" s="66">
        <v>0</v>
      </c>
      <c r="S248" s="326" t="s">
        <v>454</v>
      </c>
      <c r="T248" s="66">
        <v>0</v>
      </c>
      <c r="U248" s="48">
        <v>47</v>
      </c>
      <c r="V248" s="331">
        <v>2</v>
      </c>
      <c r="W248" s="332">
        <v>4</v>
      </c>
      <c r="X248" s="48"/>
      <c r="Y248" s="48">
        <v>46.06</v>
      </c>
      <c r="Z248" s="68">
        <v>11515</v>
      </c>
      <c r="AA248" s="149"/>
      <c r="AB248" s="69"/>
      <c r="AC248" s="69"/>
      <c r="AD248" s="69"/>
      <c r="AE248" s="70"/>
      <c r="AF248" s="71"/>
      <c r="AG248" s="70"/>
      <c r="AH248" s="55">
        <f t="shared" si="0"/>
        <v>0</v>
      </c>
      <c r="AI248" s="56">
        <f t="shared" si="1"/>
        <v>0</v>
      </c>
      <c r="AJ248" s="254"/>
      <c r="AK248" s="56"/>
      <c r="AL248" s="21"/>
    </row>
    <row r="249" spans="2:38" s="5" customFormat="1" ht="22.5" customHeight="1" x14ac:dyDescent="0.4">
      <c r="B249" s="57" t="s">
        <v>257</v>
      </c>
      <c r="C249" s="58" t="s">
        <v>175</v>
      </c>
      <c r="D249" s="285">
        <v>3</v>
      </c>
      <c r="E249" s="186" t="s">
        <v>745</v>
      </c>
      <c r="F249" s="60"/>
      <c r="G249" s="61"/>
      <c r="H249" s="62"/>
      <c r="I249" s="63">
        <v>1</v>
      </c>
      <c r="J249" s="64">
        <v>12</v>
      </c>
      <c r="K249" s="65" t="s">
        <v>632</v>
      </c>
      <c r="L249" s="47" t="s">
        <v>96</v>
      </c>
      <c r="M249" s="48">
        <v>1</v>
      </c>
      <c r="N249" s="66" t="s">
        <v>149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331">
        <v>47</v>
      </c>
      <c r="V249" s="331">
        <v>1</v>
      </c>
      <c r="W249" s="332">
        <v>1</v>
      </c>
      <c r="X249" s="48"/>
      <c r="Y249" s="48">
        <v>0.56400000000000006</v>
      </c>
      <c r="Z249" s="68">
        <v>141</v>
      </c>
      <c r="AA249" s="149"/>
      <c r="AB249" s="69"/>
      <c r="AC249" s="69"/>
      <c r="AD249" s="69"/>
      <c r="AE249" s="70"/>
      <c r="AF249" s="71"/>
      <c r="AG249" s="70"/>
      <c r="AH249" s="55">
        <f t="shared" si="0"/>
        <v>0</v>
      </c>
      <c r="AI249" s="56">
        <f t="shared" si="1"/>
        <v>0</v>
      </c>
      <c r="AJ249" s="254"/>
      <c r="AK249" s="56"/>
      <c r="AL249" s="21"/>
    </row>
    <row r="250" spans="2:38" s="5" customFormat="1" ht="22.5" customHeight="1" x14ac:dyDescent="0.4">
      <c r="B250" s="57" t="s">
        <v>257</v>
      </c>
      <c r="C250" s="58" t="s">
        <v>175</v>
      </c>
      <c r="D250" s="285">
        <v>4</v>
      </c>
      <c r="E250" s="186" t="s">
        <v>746</v>
      </c>
      <c r="F250" s="60"/>
      <c r="G250" s="61"/>
      <c r="H250" s="62"/>
      <c r="I250" s="63">
        <v>1</v>
      </c>
      <c r="J250" s="64">
        <v>12</v>
      </c>
      <c r="K250" s="65" t="s">
        <v>747</v>
      </c>
      <c r="L250" s="47" t="s">
        <v>96</v>
      </c>
      <c r="M250" s="48">
        <v>1</v>
      </c>
      <c r="N250" s="66" t="s">
        <v>118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331">
        <v>28</v>
      </c>
      <c r="V250" s="331">
        <v>1</v>
      </c>
      <c r="W250" s="332">
        <v>1</v>
      </c>
      <c r="X250" s="48"/>
      <c r="Y250" s="48">
        <v>0.33600000000000002</v>
      </c>
      <c r="Z250" s="68">
        <v>84</v>
      </c>
      <c r="AA250" s="149"/>
      <c r="AB250" s="69"/>
      <c r="AC250" s="69"/>
      <c r="AD250" s="69"/>
      <c r="AE250" s="70"/>
      <c r="AF250" s="71"/>
      <c r="AG250" s="70"/>
      <c r="AH250" s="55">
        <f t="shared" si="0"/>
        <v>0</v>
      </c>
      <c r="AI250" s="56">
        <f t="shared" si="1"/>
        <v>0</v>
      </c>
      <c r="AJ250" s="254"/>
      <c r="AK250" s="56"/>
      <c r="AL250" s="21"/>
    </row>
    <row r="251" spans="2:38" s="5" customFormat="1" ht="22.5" customHeight="1" x14ac:dyDescent="0.4">
      <c r="B251" s="57" t="s">
        <v>257</v>
      </c>
      <c r="C251" s="58" t="s">
        <v>175</v>
      </c>
      <c r="D251" s="285">
        <v>5</v>
      </c>
      <c r="E251" s="186" t="s">
        <v>748</v>
      </c>
      <c r="F251" s="60"/>
      <c r="G251" s="61"/>
      <c r="H251" s="62"/>
      <c r="I251" s="63">
        <v>1</v>
      </c>
      <c r="J251" s="64">
        <v>12</v>
      </c>
      <c r="K251" s="65" t="s">
        <v>632</v>
      </c>
      <c r="L251" s="47" t="s">
        <v>96</v>
      </c>
      <c r="M251" s="48">
        <v>1</v>
      </c>
      <c r="N251" s="66" t="s">
        <v>149</v>
      </c>
      <c r="O251" s="66">
        <v>0</v>
      </c>
      <c r="P251" s="66">
        <v>0</v>
      </c>
      <c r="Q251" s="66">
        <v>0</v>
      </c>
      <c r="R251" s="66">
        <v>0</v>
      </c>
      <c r="S251" s="66">
        <v>0</v>
      </c>
      <c r="T251" s="66">
        <v>0</v>
      </c>
      <c r="U251" s="331">
        <v>47</v>
      </c>
      <c r="V251" s="331">
        <v>1</v>
      </c>
      <c r="W251" s="332">
        <v>1</v>
      </c>
      <c r="X251" s="48"/>
      <c r="Y251" s="48">
        <v>0.56400000000000006</v>
      </c>
      <c r="Z251" s="68">
        <v>141</v>
      </c>
      <c r="AA251" s="149"/>
      <c r="AB251" s="69"/>
      <c r="AC251" s="69"/>
      <c r="AD251" s="69"/>
      <c r="AE251" s="70"/>
      <c r="AF251" s="71"/>
      <c r="AG251" s="70"/>
      <c r="AH251" s="55">
        <f t="shared" si="0"/>
        <v>0</v>
      </c>
      <c r="AI251" s="56">
        <f t="shared" si="1"/>
        <v>0</v>
      </c>
      <c r="AJ251" s="254"/>
      <c r="AK251" s="56"/>
      <c r="AL251" s="21"/>
    </row>
    <row r="252" spans="2:38" s="5" customFormat="1" ht="22.5" customHeight="1" x14ac:dyDescent="0.4">
      <c r="B252" s="57"/>
      <c r="C252" s="58"/>
      <c r="D252" s="58"/>
      <c r="E252" s="72"/>
      <c r="F252" s="60"/>
      <c r="G252" s="61"/>
      <c r="H252" s="62"/>
      <c r="I252" s="63"/>
      <c r="J252" s="64"/>
      <c r="K252" s="65"/>
      <c r="L252" s="47" t="s">
        <v>176</v>
      </c>
      <c r="M252" s="48">
        <v>0</v>
      </c>
      <c r="N252" s="66">
        <v>0</v>
      </c>
      <c r="O252" s="66">
        <v>0</v>
      </c>
      <c r="P252" s="66">
        <v>0</v>
      </c>
      <c r="Q252" s="66"/>
      <c r="R252" s="66"/>
      <c r="S252" s="66"/>
      <c r="T252" s="66">
        <v>0</v>
      </c>
      <c r="U252" s="48"/>
      <c r="V252" s="48"/>
      <c r="W252" s="67"/>
      <c r="X252" s="48">
        <v>0</v>
      </c>
      <c r="Y252" s="48" t="s">
        <v>175</v>
      </c>
      <c r="Z252" s="68" t="s">
        <v>175</v>
      </c>
      <c r="AA252" s="149"/>
      <c r="AB252" s="69"/>
      <c r="AC252" s="69"/>
      <c r="AD252" s="69"/>
      <c r="AE252" s="70"/>
      <c r="AF252" s="71"/>
      <c r="AG252" s="70"/>
      <c r="AH252" s="55">
        <f t="shared" si="0"/>
        <v>0</v>
      </c>
      <c r="AI252" s="56">
        <f t="shared" si="1"/>
        <v>0</v>
      </c>
      <c r="AJ252" s="254"/>
      <c r="AK252" s="56"/>
      <c r="AL252" s="21"/>
    </row>
    <row r="253" spans="2:38" s="5" customFormat="1" ht="22.5" customHeight="1" x14ac:dyDescent="0.4">
      <c r="B253" s="57"/>
      <c r="C253" s="58"/>
      <c r="D253" s="58"/>
      <c r="E253" s="72"/>
      <c r="F253" s="60"/>
      <c r="G253" s="61"/>
      <c r="H253" s="62"/>
      <c r="I253" s="63"/>
      <c r="J253" s="64"/>
      <c r="K253" s="65"/>
      <c r="L253" s="47" t="s">
        <v>176</v>
      </c>
      <c r="M253" s="48">
        <v>0</v>
      </c>
      <c r="N253" s="66">
        <v>0</v>
      </c>
      <c r="O253" s="66">
        <v>0</v>
      </c>
      <c r="P253" s="66">
        <v>0</v>
      </c>
      <c r="Q253" s="66"/>
      <c r="R253" s="66"/>
      <c r="S253" s="66"/>
      <c r="T253" s="66">
        <v>0</v>
      </c>
      <c r="U253" s="48"/>
      <c r="V253" s="48"/>
      <c r="W253" s="67"/>
      <c r="X253" s="48">
        <v>0</v>
      </c>
      <c r="Y253" s="48" t="s">
        <v>175</v>
      </c>
      <c r="Z253" s="68" t="s">
        <v>175</v>
      </c>
      <c r="AA253" s="149"/>
      <c r="AB253" s="69"/>
      <c r="AC253" s="69"/>
      <c r="AD253" s="69"/>
      <c r="AE253" s="70"/>
      <c r="AF253" s="71"/>
      <c r="AG253" s="70"/>
      <c r="AH253" s="55">
        <f t="shared" si="0"/>
        <v>0</v>
      </c>
      <c r="AI253" s="56">
        <f t="shared" si="1"/>
        <v>0</v>
      </c>
      <c r="AJ253" s="254"/>
      <c r="AK253" s="56"/>
      <c r="AL253" s="21"/>
    </row>
    <row r="254" spans="2:38" s="5" customFormat="1" ht="22.5" customHeight="1" thickBot="1" x14ac:dyDescent="0.45">
      <c r="B254" s="83"/>
      <c r="C254" s="84"/>
      <c r="D254" s="84"/>
      <c r="E254" s="85"/>
      <c r="F254" s="86"/>
      <c r="G254" s="87"/>
      <c r="H254" s="88"/>
      <c r="I254" s="89"/>
      <c r="J254" s="90"/>
      <c r="K254" s="91"/>
      <c r="L254" s="92" t="s">
        <v>176</v>
      </c>
      <c r="M254" s="93">
        <v>0</v>
      </c>
      <c r="N254" s="94">
        <v>0</v>
      </c>
      <c r="O254" s="94">
        <v>0</v>
      </c>
      <c r="P254" s="94">
        <v>0</v>
      </c>
      <c r="Q254" s="94"/>
      <c r="R254" s="94"/>
      <c r="S254" s="94"/>
      <c r="T254" s="94">
        <v>0</v>
      </c>
      <c r="U254" s="93"/>
      <c r="V254" s="93"/>
      <c r="W254" s="67"/>
      <c r="X254" s="93">
        <v>0</v>
      </c>
      <c r="Y254" s="93" t="s">
        <v>175</v>
      </c>
      <c r="Z254" s="95" t="s">
        <v>175</v>
      </c>
      <c r="AA254" s="150"/>
      <c r="AB254" s="147"/>
      <c r="AC254" s="69"/>
      <c r="AD254" s="69"/>
      <c r="AE254" s="70"/>
      <c r="AF254" s="71"/>
      <c r="AG254" s="70"/>
      <c r="AH254" s="70">
        <f t="shared" si="0"/>
        <v>0</v>
      </c>
      <c r="AI254" s="252">
        <f t="shared" si="1"/>
        <v>0</v>
      </c>
      <c r="AJ254" s="232"/>
      <c r="AK254" s="233"/>
      <c r="AL254" s="21"/>
    </row>
    <row r="255" spans="2:38" s="5" customFormat="1" ht="30" customHeight="1" thickTop="1" x14ac:dyDescent="0.4">
      <c r="C255" s="19"/>
      <c r="D255" s="19"/>
      <c r="E255" s="19"/>
      <c r="F255" s="3"/>
      <c r="G255" s="3"/>
      <c r="H255" s="3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226"/>
      <c r="Y255" s="98" t="s">
        <v>26</v>
      </c>
      <c r="Z255" s="98" t="s">
        <v>27</v>
      </c>
      <c r="AA255" s="97"/>
      <c r="AB255" s="97"/>
      <c r="AC255" s="97"/>
      <c r="AD255" s="97"/>
      <c r="AE255" s="97"/>
      <c r="AF255" s="97"/>
      <c r="AG255" s="187"/>
      <c r="AH255" s="100" t="s">
        <v>35</v>
      </c>
      <c r="AI255" s="100" t="s">
        <v>36</v>
      </c>
      <c r="AJ255" s="21"/>
    </row>
    <row r="256" spans="2:38" s="5" customFormat="1" ht="15" customHeight="1" thickBot="1" x14ac:dyDescent="0.45">
      <c r="C256" s="19"/>
      <c r="D256" s="19"/>
      <c r="E256" s="19"/>
      <c r="F256" s="3"/>
      <c r="G256" s="3"/>
      <c r="H256" s="3"/>
      <c r="Y256" s="101" t="s">
        <v>44</v>
      </c>
      <c r="Z256" s="102">
        <v>10</v>
      </c>
      <c r="AH256" s="103" t="s">
        <v>44</v>
      </c>
      <c r="AI256" s="103">
        <v>10</v>
      </c>
      <c r="AJ256" s="21"/>
    </row>
    <row r="257" spans="3:38" s="5" customFormat="1" ht="33" customHeight="1" thickTop="1" thickBot="1" x14ac:dyDescent="0.45">
      <c r="C257" s="19"/>
      <c r="D257" s="105"/>
      <c r="E257" s="19"/>
      <c r="F257" s="3"/>
      <c r="G257" s="3"/>
      <c r="H257" s="3"/>
      <c r="Y257" s="107">
        <f>SUM(Y9:Y254)</f>
        <v>90387.994999999995</v>
      </c>
      <c r="Z257" s="123">
        <f>SUM(Z9:Z254)</f>
        <v>22596998.75</v>
      </c>
      <c r="AA257" s="108"/>
      <c r="AB257" s="108"/>
      <c r="AC257" s="108"/>
      <c r="AD257" s="108"/>
      <c r="AE257" s="108"/>
      <c r="AF257" s="108"/>
      <c r="AG257" s="108"/>
      <c r="AH257" s="109">
        <f>SUM(AH9:AH254)</f>
        <v>0</v>
      </c>
      <c r="AI257" s="110">
        <f>SUM(AI9:AI254)</f>
        <v>0</v>
      </c>
      <c r="AJ257" s="189"/>
    </row>
    <row r="258" spans="3:38" s="5" customFormat="1" ht="39.950000000000003" customHeight="1" thickTop="1" thickBot="1" x14ac:dyDescent="0.45">
      <c r="C258" s="19"/>
      <c r="D258" s="105"/>
      <c r="E258" s="19"/>
      <c r="F258" s="3"/>
      <c r="G258" s="3"/>
      <c r="H258" s="3"/>
      <c r="Y258" s="190"/>
      <c r="Z258" s="199" t="s">
        <v>197</v>
      </c>
      <c r="AA258" s="188"/>
      <c r="AB258" s="188"/>
      <c r="AC258" s="188"/>
      <c r="AD258" s="188"/>
      <c r="AE258" s="188"/>
      <c r="AF258" s="188"/>
      <c r="AG258" s="188"/>
      <c r="AH258" s="190"/>
      <c r="AI258" s="191"/>
      <c r="AJ258" s="190"/>
      <c r="AK258" s="191"/>
      <c r="AL258" s="192"/>
    </row>
    <row r="259" spans="3:38" s="5" customFormat="1" ht="33" customHeight="1" thickTop="1" x14ac:dyDescent="0.4">
      <c r="C259" s="19"/>
      <c r="D259" s="105"/>
      <c r="E259" s="19"/>
      <c r="F259" s="3"/>
      <c r="G259" s="3"/>
      <c r="H259" s="3"/>
      <c r="Y259" s="190"/>
      <c r="Z259" s="200" t="s">
        <v>198</v>
      </c>
      <c r="AA259" s="188"/>
      <c r="AB259" s="188"/>
      <c r="AC259" s="188"/>
      <c r="AD259" s="188"/>
      <c r="AE259" s="188"/>
      <c r="AF259" s="188"/>
      <c r="AG259" s="188"/>
      <c r="AH259" s="201" t="s">
        <v>179</v>
      </c>
      <c r="AI259" s="191"/>
      <c r="AJ259" s="366" t="s">
        <v>2502</v>
      </c>
      <c r="AK259" s="191"/>
      <c r="AL259" s="192"/>
    </row>
    <row r="260" spans="3:38" s="5" customFormat="1" ht="22.5" customHeight="1" thickBot="1" x14ac:dyDescent="0.45">
      <c r="C260" s="19"/>
      <c r="D260" s="105"/>
      <c r="E260" s="19"/>
      <c r="F260" s="3"/>
      <c r="G260" s="3"/>
      <c r="H260" s="3"/>
      <c r="Y260" s="193"/>
      <c r="Z260" s="202" t="s">
        <v>180</v>
      </c>
      <c r="AA260" s="188"/>
      <c r="AB260" s="188"/>
      <c r="AC260" s="188"/>
      <c r="AD260" s="188"/>
      <c r="AE260" s="188"/>
      <c r="AF260" s="188"/>
      <c r="AG260" s="188"/>
      <c r="AH260" s="203" t="s">
        <v>181</v>
      </c>
      <c r="AI260" s="188"/>
      <c r="AJ260" s="367"/>
      <c r="AK260" s="188"/>
      <c r="AL260" s="194"/>
    </row>
    <row r="261" spans="3:38" s="5" customFormat="1" ht="39.950000000000003" customHeight="1" thickTop="1" thickBot="1" x14ac:dyDescent="0.45">
      <c r="C261" s="19"/>
      <c r="D261" s="19"/>
      <c r="E261" s="19"/>
      <c r="F261" s="3"/>
      <c r="G261" s="3"/>
      <c r="H261" s="3"/>
      <c r="Y261" s="122"/>
      <c r="Z261" s="123">
        <v>1296556.154411765</v>
      </c>
      <c r="AA261" s="204"/>
      <c r="AB261" s="204"/>
      <c r="AC261" s="204"/>
      <c r="AD261" s="204"/>
      <c r="AE261" s="204"/>
      <c r="AF261" s="204"/>
      <c r="AG261" s="204"/>
      <c r="AH261" s="125">
        <f>(Y257-AH257)*$E$5/1000</f>
        <v>38.866837849999996</v>
      </c>
      <c r="AI261" s="195"/>
      <c r="AJ261" s="234">
        <f>1-AH257/Y257</f>
        <v>1</v>
      </c>
      <c r="AK261" s="195"/>
      <c r="AL261" s="196"/>
    </row>
    <row r="262" spans="3:38" s="5" customFormat="1" ht="37.5" customHeight="1" thickTop="1" x14ac:dyDescent="0.4">
      <c r="C262" s="19"/>
      <c r="D262" s="19"/>
      <c r="E262" s="19"/>
      <c r="F262" s="3"/>
      <c r="G262" s="3"/>
      <c r="H262" s="3"/>
      <c r="Z262" s="5" t="s">
        <v>199</v>
      </c>
      <c r="AA262" s="129"/>
      <c r="AB262" s="129"/>
      <c r="AC262" s="129"/>
      <c r="AD262" s="129"/>
      <c r="AE262" s="129"/>
      <c r="AF262" s="129"/>
      <c r="AG262" s="129"/>
      <c r="AH262" s="129"/>
      <c r="AJ262" s="129"/>
    </row>
    <row r="263" spans="3:38" s="5" customFormat="1" ht="39.950000000000003" customHeight="1" x14ac:dyDescent="0.4">
      <c r="C263" s="19"/>
      <c r="D263" s="19"/>
      <c r="E263" s="19"/>
      <c r="F263" s="3"/>
      <c r="G263" s="3"/>
      <c r="H263" s="3"/>
    </row>
  </sheetData>
  <autoFilter ref="B1:AK263"/>
  <mergeCells count="23">
    <mergeCell ref="AJ259:AJ260"/>
    <mergeCell ref="T7:T8"/>
    <mergeCell ref="X7:X8"/>
    <mergeCell ref="AA7:AA8"/>
    <mergeCell ref="AB7:AB8"/>
    <mergeCell ref="AC7:AC8"/>
    <mergeCell ref="AD7:AD8"/>
    <mergeCell ref="S7:S8"/>
    <mergeCell ref="K6:Z6"/>
    <mergeCell ref="AB6:AI6"/>
    <mergeCell ref="B7:B8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P7:P8"/>
    <mergeCell ref="Q7:Q8"/>
    <mergeCell ref="R7:R8"/>
  </mergeCells>
  <phoneticPr fontId="2"/>
  <pageMargins left="0.7" right="0.7" top="0.75" bottom="0.75" header="0.3" footer="0.3"/>
  <pageSetup paperSize="8" scale="28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241"/>
  <sheetViews>
    <sheetView topLeftCell="Q202" zoomScale="55" zoomScaleNormal="55" workbookViewId="0">
      <selection activeCell="AA236" sqref="AA236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4" style="131" bestFit="1" customWidth="1"/>
    <col min="35" max="35" width="22.625" style="131" customWidth="1"/>
    <col min="36" max="36" width="24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292" t="s">
        <v>2496</v>
      </c>
      <c r="C1" s="2"/>
      <c r="D1" s="2"/>
      <c r="E1" s="2"/>
      <c r="F1" s="19"/>
      <c r="G1" s="2"/>
      <c r="H1" s="2"/>
      <c r="I1" s="2"/>
      <c r="J1" s="2"/>
      <c r="K1" s="2"/>
      <c r="L1" s="11"/>
      <c r="Z1" s="5">
        <v>25</v>
      </c>
    </row>
    <row r="2" spans="2:38" s="5" customFormat="1" ht="33.6" customHeight="1" x14ac:dyDescent="0.4">
      <c r="B2" s="293" t="s">
        <v>749</v>
      </c>
      <c r="C2" s="238"/>
      <c r="D2" s="238"/>
      <c r="E2" s="238"/>
      <c r="F2" s="19"/>
      <c r="G2" s="2"/>
      <c r="H2" s="2"/>
      <c r="I2" s="2"/>
      <c r="J2" s="2"/>
      <c r="K2" s="2"/>
      <c r="L2" s="11"/>
      <c r="AB2" s="7"/>
      <c r="AH2" s="7"/>
      <c r="AJ2" s="7"/>
    </row>
    <row r="3" spans="2:38" s="5" customFormat="1" ht="20.100000000000001" customHeight="1" thickBot="1" x14ac:dyDescent="0.45">
      <c r="B3" s="294" t="s">
        <v>2503</v>
      </c>
      <c r="C3" s="294"/>
      <c r="D3" s="294"/>
      <c r="E3" s="295">
        <v>10</v>
      </c>
      <c r="F3" s="19"/>
      <c r="G3" s="296"/>
      <c r="H3" s="296"/>
      <c r="I3" s="296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297" t="s">
        <v>2</v>
      </c>
      <c r="C4" s="297"/>
      <c r="D4" s="297"/>
      <c r="E4" s="298">
        <v>25</v>
      </c>
      <c r="F4" s="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299" t="s">
        <v>4</v>
      </c>
      <c r="C5" s="299"/>
      <c r="D5" s="299"/>
      <c r="E5" s="300">
        <v>0.43</v>
      </c>
      <c r="F5" s="19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19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48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74" t="s">
        <v>9</v>
      </c>
      <c r="G7" s="301" t="s">
        <v>10</v>
      </c>
      <c r="H7" s="301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302" t="s">
        <v>23</v>
      </c>
      <c r="V7" s="303" t="s">
        <v>24</v>
      </c>
      <c r="W7" s="303" t="s">
        <v>25</v>
      </c>
      <c r="X7" s="376" t="s">
        <v>2497</v>
      </c>
      <c r="Y7" s="304" t="s">
        <v>26</v>
      </c>
      <c r="Z7" s="305" t="s">
        <v>27</v>
      </c>
      <c r="AA7" s="370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244" t="s">
        <v>36</v>
      </c>
      <c r="AJ7" s="266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75"/>
      <c r="G8" s="306" t="s">
        <v>37</v>
      </c>
      <c r="H8" s="306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77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240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750</v>
      </c>
      <c r="C9" s="159" t="s">
        <v>49</v>
      </c>
      <c r="D9" s="289">
        <v>1</v>
      </c>
      <c r="E9" s="183" t="s">
        <v>751</v>
      </c>
      <c r="F9" s="41"/>
      <c r="G9" s="42"/>
      <c r="H9" s="43"/>
      <c r="I9" s="44">
        <v>8.5</v>
      </c>
      <c r="J9" s="45">
        <v>200</v>
      </c>
      <c r="K9" s="46" t="s">
        <v>752</v>
      </c>
      <c r="L9" s="47" t="s">
        <v>96</v>
      </c>
      <c r="M9" s="48">
        <v>2</v>
      </c>
      <c r="N9" s="49" t="s">
        <v>218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47</v>
      </c>
      <c r="V9" s="50">
        <v>13</v>
      </c>
      <c r="W9" s="50">
        <v>26</v>
      </c>
      <c r="X9" s="50"/>
      <c r="Y9" s="50">
        <v>2077.4</v>
      </c>
      <c r="Z9" s="51">
        <v>519350</v>
      </c>
      <c r="AA9" s="148"/>
      <c r="AB9" s="52"/>
      <c r="AC9" s="52"/>
      <c r="AD9" s="52"/>
      <c r="AE9" s="53"/>
      <c r="AF9" s="54"/>
      <c r="AG9" s="53"/>
      <c r="AH9" s="55">
        <f t="shared" ref="AH9:AH232" si="0">(AF9/1000)*I9*J9*AG9</f>
        <v>0</v>
      </c>
      <c r="AI9" s="247">
        <f t="shared" ref="AI9:AI232" si="1">AH9*$E$4*$E$3</f>
        <v>0</v>
      </c>
      <c r="AJ9" s="242"/>
      <c r="AK9" s="56"/>
      <c r="AL9" s="21"/>
    </row>
    <row r="10" spans="2:38" s="5" customFormat="1" ht="22.5" customHeight="1" x14ac:dyDescent="0.4">
      <c r="B10" s="155" t="s">
        <v>753</v>
      </c>
      <c r="C10" s="161" t="s">
        <v>49</v>
      </c>
      <c r="D10" s="290">
        <v>1</v>
      </c>
      <c r="E10" s="184" t="s">
        <v>754</v>
      </c>
      <c r="F10" s="60"/>
      <c r="G10" s="61"/>
      <c r="H10" s="62"/>
      <c r="I10" s="63">
        <v>8.5</v>
      </c>
      <c r="J10" s="64">
        <v>200</v>
      </c>
      <c r="K10" s="65" t="s">
        <v>755</v>
      </c>
      <c r="L10" s="47" t="s">
        <v>271</v>
      </c>
      <c r="M10" s="48">
        <v>1</v>
      </c>
      <c r="N10" s="66" t="s">
        <v>218</v>
      </c>
      <c r="O10" s="66">
        <v>0</v>
      </c>
      <c r="P10" s="66">
        <v>0</v>
      </c>
      <c r="Q10" s="66">
        <v>0</v>
      </c>
      <c r="R10" s="66" t="s">
        <v>577</v>
      </c>
      <c r="S10" s="66">
        <v>0</v>
      </c>
      <c r="T10" s="66">
        <v>0</v>
      </c>
      <c r="U10" s="48">
        <v>47</v>
      </c>
      <c r="V10" s="48">
        <v>2</v>
      </c>
      <c r="W10" s="67">
        <v>2</v>
      </c>
      <c r="X10" s="48"/>
      <c r="Y10" s="48">
        <v>159.80000000000001</v>
      </c>
      <c r="Z10" s="68">
        <v>39950.000000000007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247">
        <f t="shared" si="1"/>
        <v>0</v>
      </c>
      <c r="AJ10" s="242"/>
      <c r="AK10" s="56"/>
      <c r="AL10" s="21"/>
    </row>
    <row r="11" spans="2:38" s="5" customFormat="1" ht="22.5" customHeight="1" x14ac:dyDescent="0.4">
      <c r="B11" s="155" t="s">
        <v>753</v>
      </c>
      <c r="C11" s="161" t="s">
        <v>49</v>
      </c>
      <c r="D11" s="290">
        <v>2</v>
      </c>
      <c r="E11" s="185" t="s">
        <v>574</v>
      </c>
      <c r="F11" s="60"/>
      <c r="G11" s="61"/>
      <c r="H11" s="62"/>
      <c r="I11" s="63">
        <v>1</v>
      </c>
      <c r="J11" s="64">
        <v>12</v>
      </c>
      <c r="K11" s="65" t="s">
        <v>752</v>
      </c>
      <c r="L11" s="47" t="s">
        <v>96</v>
      </c>
      <c r="M11" s="48">
        <v>2</v>
      </c>
      <c r="N11" s="66" t="s">
        <v>218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48">
        <v>47</v>
      </c>
      <c r="V11" s="48">
        <v>1</v>
      </c>
      <c r="W11" s="67">
        <v>2</v>
      </c>
      <c r="X11" s="48"/>
      <c r="Y11" s="48">
        <v>1.1280000000000001</v>
      </c>
      <c r="Z11" s="68">
        <v>282</v>
      </c>
      <c r="AA11" s="149"/>
      <c r="AB11" s="69"/>
      <c r="AC11" s="69"/>
      <c r="AD11" s="69"/>
      <c r="AE11" s="70"/>
      <c r="AF11" s="71"/>
      <c r="AG11" s="70"/>
      <c r="AH11" s="55">
        <f t="shared" si="0"/>
        <v>0</v>
      </c>
      <c r="AI11" s="247">
        <f t="shared" si="1"/>
        <v>0</v>
      </c>
      <c r="AJ11" s="242"/>
      <c r="AK11" s="56"/>
      <c r="AL11" s="21"/>
    </row>
    <row r="12" spans="2:38" s="5" customFormat="1" ht="22.5" customHeight="1" x14ac:dyDescent="0.4">
      <c r="B12" s="155" t="s">
        <v>753</v>
      </c>
      <c r="C12" s="161" t="s">
        <v>49</v>
      </c>
      <c r="D12" s="290">
        <v>3</v>
      </c>
      <c r="E12" s="185" t="s">
        <v>602</v>
      </c>
      <c r="F12" s="60"/>
      <c r="G12" s="61"/>
      <c r="H12" s="62"/>
      <c r="I12" s="63">
        <v>8.5</v>
      </c>
      <c r="J12" s="64">
        <v>200</v>
      </c>
      <c r="K12" s="65" t="s">
        <v>752</v>
      </c>
      <c r="L12" s="47" t="s">
        <v>96</v>
      </c>
      <c r="M12" s="48">
        <v>2</v>
      </c>
      <c r="N12" s="66" t="s">
        <v>218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47</v>
      </c>
      <c r="V12" s="48">
        <v>8</v>
      </c>
      <c r="W12" s="67">
        <v>16</v>
      </c>
      <c r="X12" s="48"/>
      <c r="Y12" s="48">
        <v>1278.4000000000001</v>
      </c>
      <c r="Z12" s="68">
        <v>319600.00000000006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247">
        <f t="shared" si="1"/>
        <v>0</v>
      </c>
      <c r="AJ12" s="242"/>
      <c r="AK12" s="56"/>
      <c r="AL12" s="21"/>
    </row>
    <row r="13" spans="2:38" s="5" customFormat="1" ht="22.5" customHeight="1" x14ac:dyDescent="0.4">
      <c r="B13" s="155" t="s">
        <v>753</v>
      </c>
      <c r="C13" s="161" t="s">
        <v>49</v>
      </c>
      <c r="D13" s="290">
        <v>3</v>
      </c>
      <c r="E13" s="185" t="s">
        <v>602</v>
      </c>
      <c r="F13" s="60"/>
      <c r="G13" s="61"/>
      <c r="H13" s="62"/>
      <c r="I13" s="63">
        <v>8.5</v>
      </c>
      <c r="J13" s="64">
        <v>200</v>
      </c>
      <c r="K13" s="65" t="s">
        <v>756</v>
      </c>
      <c r="L13" s="47" t="s">
        <v>96</v>
      </c>
      <c r="M13" s="48">
        <v>2</v>
      </c>
      <c r="N13" s="66" t="s">
        <v>118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48">
        <v>28</v>
      </c>
      <c r="V13" s="48">
        <v>3</v>
      </c>
      <c r="W13" s="67">
        <v>6</v>
      </c>
      <c r="X13" s="48"/>
      <c r="Y13" s="48">
        <v>285.60000000000002</v>
      </c>
      <c r="Z13" s="68">
        <v>71400.000000000015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247">
        <f t="shared" si="1"/>
        <v>0</v>
      </c>
      <c r="AJ13" s="242"/>
      <c r="AK13" s="56"/>
      <c r="AL13" s="21"/>
    </row>
    <row r="14" spans="2:38" s="5" customFormat="1" ht="22.5" customHeight="1" x14ac:dyDescent="0.4">
      <c r="B14" s="155" t="s">
        <v>753</v>
      </c>
      <c r="C14" s="161" t="s">
        <v>49</v>
      </c>
      <c r="D14" s="290">
        <v>3</v>
      </c>
      <c r="E14" s="185" t="s">
        <v>602</v>
      </c>
      <c r="F14" s="60"/>
      <c r="G14" s="61"/>
      <c r="H14" s="62"/>
      <c r="I14" s="63">
        <v>8.5</v>
      </c>
      <c r="J14" s="64">
        <v>200</v>
      </c>
      <c r="K14" s="65" t="s">
        <v>757</v>
      </c>
      <c r="L14" s="47" t="s">
        <v>96</v>
      </c>
      <c r="M14" s="48">
        <v>1</v>
      </c>
      <c r="N14" s="66" t="s">
        <v>218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47</v>
      </c>
      <c r="V14" s="48">
        <v>1</v>
      </c>
      <c r="W14" s="67">
        <v>1</v>
      </c>
      <c r="X14" s="48"/>
      <c r="Y14" s="48">
        <v>79.900000000000006</v>
      </c>
      <c r="Z14" s="68">
        <v>19975.000000000004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247">
        <f t="shared" si="1"/>
        <v>0</v>
      </c>
      <c r="AJ14" s="242"/>
      <c r="AK14" s="56"/>
      <c r="AL14" s="21"/>
    </row>
    <row r="15" spans="2:38" s="5" customFormat="1" ht="22.5" customHeight="1" x14ac:dyDescent="0.4">
      <c r="B15" s="155" t="s">
        <v>753</v>
      </c>
      <c r="C15" s="161" t="s">
        <v>49</v>
      </c>
      <c r="D15" s="290">
        <v>4</v>
      </c>
      <c r="E15" s="185" t="s">
        <v>758</v>
      </c>
      <c r="F15" s="60"/>
      <c r="G15" s="61"/>
      <c r="H15" s="62"/>
      <c r="I15" s="63">
        <v>8.5</v>
      </c>
      <c r="J15" s="64">
        <v>245</v>
      </c>
      <c r="K15" s="65" t="s">
        <v>759</v>
      </c>
      <c r="L15" s="47" t="s">
        <v>563</v>
      </c>
      <c r="M15" s="48">
        <v>1</v>
      </c>
      <c r="N15" s="66" t="s">
        <v>83</v>
      </c>
      <c r="O15" s="66">
        <v>0</v>
      </c>
      <c r="P15" s="66">
        <v>0</v>
      </c>
      <c r="Q15" s="66">
        <v>0</v>
      </c>
      <c r="R15" s="66">
        <v>0</v>
      </c>
      <c r="S15" s="66" t="s">
        <v>760</v>
      </c>
      <c r="T15" s="66" t="s">
        <v>761</v>
      </c>
      <c r="U15" s="48">
        <v>34</v>
      </c>
      <c r="V15" s="48">
        <v>1</v>
      </c>
      <c r="W15" s="67">
        <v>1</v>
      </c>
      <c r="X15" s="48"/>
      <c r="Y15" s="48">
        <v>70.805000000000007</v>
      </c>
      <c r="Z15" s="68">
        <v>17701.250000000004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247">
        <f t="shared" si="1"/>
        <v>0</v>
      </c>
      <c r="AJ15" s="242"/>
      <c r="AK15" s="56"/>
      <c r="AL15" s="21"/>
    </row>
    <row r="16" spans="2:38" s="5" customFormat="1" ht="22.5" customHeight="1" x14ac:dyDescent="0.4">
      <c r="B16" s="155" t="s">
        <v>753</v>
      </c>
      <c r="C16" s="161" t="s">
        <v>49</v>
      </c>
      <c r="D16" s="290">
        <v>4</v>
      </c>
      <c r="E16" s="186" t="s">
        <v>758</v>
      </c>
      <c r="F16" s="324" t="s">
        <v>2525</v>
      </c>
      <c r="G16" s="61"/>
      <c r="H16" s="62"/>
      <c r="I16" s="63">
        <v>24</v>
      </c>
      <c r="J16" s="64">
        <v>365</v>
      </c>
      <c r="K16" s="65" t="s">
        <v>175</v>
      </c>
      <c r="L16" s="47" t="s">
        <v>176</v>
      </c>
      <c r="M16" s="4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48">
        <v>0</v>
      </c>
      <c r="V16" s="48">
        <v>1</v>
      </c>
      <c r="W16" s="67">
        <v>0</v>
      </c>
      <c r="X16" s="48"/>
      <c r="Y16" s="48" t="s">
        <v>175</v>
      </c>
      <c r="Z16" s="68" t="s">
        <v>175</v>
      </c>
      <c r="AA16" s="149" t="s">
        <v>205</v>
      </c>
      <c r="AB16" s="69"/>
      <c r="AC16" s="69"/>
      <c r="AD16" s="69"/>
      <c r="AE16" s="70"/>
      <c r="AF16" s="71"/>
      <c r="AG16" s="70"/>
      <c r="AH16" s="55">
        <f t="shared" si="0"/>
        <v>0</v>
      </c>
      <c r="AI16" s="247">
        <f t="shared" si="1"/>
        <v>0</v>
      </c>
      <c r="AJ16" s="257" t="s">
        <v>189</v>
      </c>
      <c r="AK16" s="171" t="s">
        <v>189</v>
      </c>
      <c r="AL16" s="21"/>
    </row>
    <row r="17" spans="2:38" s="5" customFormat="1" ht="22.5" customHeight="1" x14ac:dyDescent="0.4">
      <c r="B17" s="155" t="s">
        <v>753</v>
      </c>
      <c r="C17" s="161" t="s">
        <v>49</v>
      </c>
      <c r="D17" s="290">
        <v>4</v>
      </c>
      <c r="E17" s="186" t="s">
        <v>758</v>
      </c>
      <c r="F17" s="60"/>
      <c r="G17" s="61"/>
      <c r="H17" s="62"/>
      <c r="I17" s="63">
        <v>8.5</v>
      </c>
      <c r="J17" s="64">
        <v>245</v>
      </c>
      <c r="K17" s="65" t="s">
        <v>752</v>
      </c>
      <c r="L17" s="47" t="s">
        <v>96</v>
      </c>
      <c r="M17" s="48">
        <v>2</v>
      </c>
      <c r="N17" s="66" t="s">
        <v>218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47</v>
      </c>
      <c r="V17" s="48">
        <v>2</v>
      </c>
      <c r="W17" s="67">
        <v>4</v>
      </c>
      <c r="X17" s="48"/>
      <c r="Y17" s="48">
        <v>391.51000000000005</v>
      </c>
      <c r="Z17" s="68">
        <v>97877.500000000015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247">
        <f t="shared" si="1"/>
        <v>0</v>
      </c>
      <c r="AJ17" s="242"/>
      <c r="AK17" s="56"/>
      <c r="AL17" s="21"/>
    </row>
    <row r="18" spans="2:38" s="5" customFormat="1" ht="22.5" customHeight="1" x14ac:dyDescent="0.4">
      <c r="B18" s="155" t="s">
        <v>753</v>
      </c>
      <c r="C18" s="161" t="s">
        <v>49</v>
      </c>
      <c r="D18" s="290">
        <v>4</v>
      </c>
      <c r="E18" s="186" t="s">
        <v>758</v>
      </c>
      <c r="F18" s="60"/>
      <c r="G18" s="61"/>
      <c r="H18" s="62"/>
      <c r="I18" s="63">
        <v>8.5</v>
      </c>
      <c r="J18" s="64">
        <v>245</v>
      </c>
      <c r="K18" s="65" t="s">
        <v>762</v>
      </c>
      <c r="L18" s="47" t="s">
        <v>156</v>
      </c>
      <c r="M18" s="48">
        <v>1</v>
      </c>
      <c r="N18" s="66" t="s">
        <v>118</v>
      </c>
      <c r="O18" s="66">
        <v>0</v>
      </c>
      <c r="P18" s="66">
        <v>0</v>
      </c>
      <c r="Q18" s="66" t="s">
        <v>157</v>
      </c>
      <c r="R18" s="66" t="s">
        <v>345</v>
      </c>
      <c r="S18" s="66" t="s">
        <v>763</v>
      </c>
      <c r="T18" s="66">
        <v>0</v>
      </c>
      <c r="U18" s="48">
        <v>28</v>
      </c>
      <c r="V18" s="48">
        <v>1</v>
      </c>
      <c r="W18" s="67">
        <v>1</v>
      </c>
      <c r="X18" s="48"/>
      <c r="Y18" s="48">
        <v>58.31</v>
      </c>
      <c r="Z18" s="68">
        <v>14577.5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247">
        <f t="shared" si="1"/>
        <v>0</v>
      </c>
      <c r="AJ18" s="242"/>
      <c r="AK18" s="56"/>
      <c r="AL18" s="21"/>
    </row>
    <row r="19" spans="2:38" s="5" customFormat="1" ht="22.5" customHeight="1" x14ac:dyDescent="0.4">
      <c r="B19" s="155" t="s">
        <v>753</v>
      </c>
      <c r="C19" s="161" t="s">
        <v>49</v>
      </c>
      <c r="D19" s="290">
        <v>5</v>
      </c>
      <c r="E19" s="186" t="s">
        <v>764</v>
      </c>
      <c r="F19" s="60"/>
      <c r="G19" s="61"/>
      <c r="H19" s="62"/>
      <c r="I19" s="63">
        <v>1</v>
      </c>
      <c r="J19" s="64">
        <v>12</v>
      </c>
      <c r="K19" s="65" t="s">
        <v>765</v>
      </c>
      <c r="L19" s="47" t="s">
        <v>371</v>
      </c>
      <c r="M19" s="48">
        <v>1</v>
      </c>
      <c r="N19" s="66" t="s">
        <v>118</v>
      </c>
      <c r="O19" s="66">
        <v>0</v>
      </c>
      <c r="P19" s="66">
        <v>0</v>
      </c>
      <c r="Q19" s="66">
        <v>0</v>
      </c>
      <c r="R19" s="66">
        <v>0</v>
      </c>
      <c r="S19" s="66" t="s">
        <v>763</v>
      </c>
      <c r="T19" s="66">
        <v>0</v>
      </c>
      <c r="U19" s="48">
        <v>28</v>
      </c>
      <c r="V19" s="48">
        <v>1</v>
      </c>
      <c r="W19" s="67">
        <v>1</v>
      </c>
      <c r="X19" s="48"/>
      <c r="Y19" s="48">
        <v>0.33600000000000002</v>
      </c>
      <c r="Z19" s="68">
        <v>84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247">
        <f t="shared" si="1"/>
        <v>0</v>
      </c>
      <c r="AJ19" s="242"/>
      <c r="AK19" s="56"/>
      <c r="AL19" s="21"/>
    </row>
    <row r="20" spans="2:38" s="5" customFormat="1" ht="22.5" customHeight="1" x14ac:dyDescent="0.4">
      <c r="B20" s="155" t="s">
        <v>753</v>
      </c>
      <c r="C20" s="161" t="s">
        <v>49</v>
      </c>
      <c r="D20" s="290">
        <v>6</v>
      </c>
      <c r="E20" s="186" t="s">
        <v>766</v>
      </c>
      <c r="F20" s="60"/>
      <c r="G20" s="61"/>
      <c r="H20" s="62"/>
      <c r="I20" s="63">
        <v>3</v>
      </c>
      <c r="J20" s="64">
        <v>245</v>
      </c>
      <c r="K20" s="65" t="s">
        <v>757</v>
      </c>
      <c r="L20" s="47" t="s">
        <v>96</v>
      </c>
      <c r="M20" s="48">
        <v>1</v>
      </c>
      <c r="N20" s="66" t="s">
        <v>218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48">
        <v>47</v>
      </c>
      <c r="V20" s="48">
        <v>2</v>
      </c>
      <c r="W20" s="67">
        <v>2</v>
      </c>
      <c r="X20" s="48"/>
      <c r="Y20" s="48">
        <v>69.09</v>
      </c>
      <c r="Z20" s="68">
        <v>17272.5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247">
        <f t="shared" si="1"/>
        <v>0</v>
      </c>
      <c r="AJ20" s="242"/>
      <c r="AK20" s="56"/>
      <c r="AL20" s="21"/>
    </row>
    <row r="21" spans="2:38" s="5" customFormat="1" ht="22.5" customHeight="1" x14ac:dyDescent="0.4">
      <c r="B21" s="155" t="s">
        <v>753</v>
      </c>
      <c r="C21" s="161" t="s">
        <v>49</v>
      </c>
      <c r="D21" s="290">
        <v>7</v>
      </c>
      <c r="E21" s="186" t="s">
        <v>767</v>
      </c>
      <c r="F21" s="60"/>
      <c r="G21" s="61"/>
      <c r="H21" s="62"/>
      <c r="I21" s="63">
        <v>3</v>
      </c>
      <c r="J21" s="64">
        <v>245</v>
      </c>
      <c r="K21" s="65" t="s">
        <v>757</v>
      </c>
      <c r="L21" s="47" t="s">
        <v>96</v>
      </c>
      <c r="M21" s="48">
        <v>1</v>
      </c>
      <c r="N21" s="66" t="s">
        <v>218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48">
        <v>47</v>
      </c>
      <c r="V21" s="48">
        <v>2</v>
      </c>
      <c r="W21" s="67">
        <v>2</v>
      </c>
      <c r="X21" s="48"/>
      <c r="Y21" s="48">
        <v>69.09</v>
      </c>
      <c r="Z21" s="68">
        <v>17272.5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247">
        <f t="shared" si="1"/>
        <v>0</v>
      </c>
      <c r="AJ21" s="242"/>
      <c r="AK21" s="56"/>
      <c r="AL21" s="21"/>
    </row>
    <row r="22" spans="2:38" s="5" customFormat="1" ht="22.5" customHeight="1" x14ac:dyDescent="0.4">
      <c r="B22" s="155" t="s">
        <v>753</v>
      </c>
      <c r="C22" s="161" t="s">
        <v>49</v>
      </c>
      <c r="D22" s="290">
        <v>8</v>
      </c>
      <c r="E22" s="186" t="s">
        <v>554</v>
      </c>
      <c r="F22" s="60"/>
      <c r="G22" s="61"/>
      <c r="H22" s="62"/>
      <c r="I22" s="63">
        <v>9</v>
      </c>
      <c r="J22" s="64">
        <v>245</v>
      </c>
      <c r="K22" s="65" t="s">
        <v>757</v>
      </c>
      <c r="L22" s="47" t="s">
        <v>96</v>
      </c>
      <c r="M22" s="48">
        <v>1</v>
      </c>
      <c r="N22" s="66" t="s">
        <v>218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48">
        <v>47</v>
      </c>
      <c r="V22" s="48">
        <v>1</v>
      </c>
      <c r="W22" s="67">
        <v>1</v>
      </c>
      <c r="X22" s="48"/>
      <c r="Y22" s="48">
        <v>103.63499999999999</v>
      </c>
      <c r="Z22" s="68">
        <v>25908.75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247">
        <f t="shared" si="1"/>
        <v>0</v>
      </c>
      <c r="AJ22" s="242"/>
      <c r="AK22" s="56"/>
      <c r="AL22" s="21"/>
    </row>
    <row r="23" spans="2:38" s="5" customFormat="1" ht="22.5" customHeight="1" x14ac:dyDescent="0.4">
      <c r="B23" s="155" t="s">
        <v>753</v>
      </c>
      <c r="C23" s="161" t="s">
        <v>49</v>
      </c>
      <c r="D23" s="290">
        <v>9</v>
      </c>
      <c r="E23" s="186" t="s">
        <v>601</v>
      </c>
      <c r="F23" s="60"/>
      <c r="G23" s="61"/>
      <c r="H23" s="62"/>
      <c r="I23" s="63">
        <v>8.5</v>
      </c>
      <c r="J23" s="64">
        <v>200</v>
      </c>
      <c r="K23" s="65" t="s">
        <v>768</v>
      </c>
      <c r="L23" s="47" t="s">
        <v>125</v>
      </c>
      <c r="M23" s="48">
        <v>2</v>
      </c>
      <c r="N23" s="66" t="s">
        <v>218</v>
      </c>
      <c r="O23" s="66">
        <v>0</v>
      </c>
      <c r="P23" s="66" t="s">
        <v>126</v>
      </c>
      <c r="Q23" s="66" t="s">
        <v>769</v>
      </c>
      <c r="R23" s="66">
        <v>0</v>
      </c>
      <c r="S23" s="66" t="s">
        <v>770</v>
      </c>
      <c r="T23" s="66">
        <v>0</v>
      </c>
      <c r="U23" s="48">
        <v>47</v>
      </c>
      <c r="V23" s="48">
        <v>3</v>
      </c>
      <c r="W23" s="67">
        <v>6</v>
      </c>
      <c r="X23" s="48"/>
      <c r="Y23" s="48">
        <v>479.40000000000003</v>
      </c>
      <c r="Z23" s="68">
        <v>119850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247">
        <f t="shared" si="1"/>
        <v>0</v>
      </c>
      <c r="AJ23" s="242"/>
      <c r="AK23" s="56"/>
      <c r="AL23" s="21"/>
    </row>
    <row r="24" spans="2:38" s="5" customFormat="1" ht="22.5" customHeight="1" x14ac:dyDescent="0.4">
      <c r="B24" s="155" t="s">
        <v>753</v>
      </c>
      <c r="C24" s="161" t="s">
        <v>49</v>
      </c>
      <c r="D24" s="290">
        <v>9</v>
      </c>
      <c r="E24" s="186" t="s">
        <v>601</v>
      </c>
      <c r="F24" s="60"/>
      <c r="G24" s="61"/>
      <c r="H24" s="62"/>
      <c r="I24" s="63">
        <v>8.5</v>
      </c>
      <c r="J24" s="64">
        <v>200</v>
      </c>
      <c r="K24" s="65" t="s">
        <v>771</v>
      </c>
      <c r="L24" s="47" t="s">
        <v>125</v>
      </c>
      <c r="M24" s="48">
        <v>2</v>
      </c>
      <c r="N24" s="66" t="s">
        <v>218</v>
      </c>
      <c r="O24" s="66">
        <v>0</v>
      </c>
      <c r="P24" s="66" t="s">
        <v>126</v>
      </c>
      <c r="Q24" s="66" t="s">
        <v>772</v>
      </c>
      <c r="R24" s="66">
        <v>0</v>
      </c>
      <c r="S24" s="66" t="s">
        <v>770</v>
      </c>
      <c r="T24" s="66">
        <v>0</v>
      </c>
      <c r="U24" s="48">
        <v>47</v>
      </c>
      <c r="V24" s="48">
        <v>3</v>
      </c>
      <c r="W24" s="67">
        <v>6</v>
      </c>
      <c r="X24" s="48"/>
      <c r="Y24" s="48">
        <v>479.40000000000003</v>
      </c>
      <c r="Z24" s="68">
        <v>119850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247">
        <f t="shared" si="1"/>
        <v>0</v>
      </c>
      <c r="AJ24" s="242"/>
      <c r="AK24" s="56"/>
      <c r="AL24" s="21"/>
    </row>
    <row r="25" spans="2:38" s="5" customFormat="1" ht="22.5" customHeight="1" x14ac:dyDescent="0.4">
      <c r="B25" s="155" t="s">
        <v>753</v>
      </c>
      <c r="C25" s="161" t="s">
        <v>49</v>
      </c>
      <c r="D25" s="290">
        <v>10</v>
      </c>
      <c r="E25" s="186" t="s">
        <v>597</v>
      </c>
      <c r="F25" s="60"/>
      <c r="G25" s="61"/>
      <c r="H25" s="62"/>
      <c r="I25" s="63">
        <v>9</v>
      </c>
      <c r="J25" s="64">
        <v>245</v>
      </c>
      <c r="K25" s="65" t="s">
        <v>757</v>
      </c>
      <c r="L25" s="47" t="s">
        <v>96</v>
      </c>
      <c r="M25" s="48">
        <v>1</v>
      </c>
      <c r="N25" s="66" t="s">
        <v>218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47</v>
      </c>
      <c r="V25" s="48">
        <v>4</v>
      </c>
      <c r="W25" s="67">
        <v>4</v>
      </c>
      <c r="X25" s="48"/>
      <c r="Y25" s="48">
        <v>414.53999999999996</v>
      </c>
      <c r="Z25" s="68">
        <v>103635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247">
        <f t="shared" si="1"/>
        <v>0</v>
      </c>
      <c r="AJ25" s="242"/>
      <c r="AK25" s="56"/>
      <c r="AL25" s="21"/>
    </row>
    <row r="26" spans="2:38" s="5" customFormat="1" ht="22.5" customHeight="1" x14ac:dyDescent="0.4">
      <c r="B26" s="155" t="s">
        <v>753</v>
      </c>
      <c r="C26" s="161" t="s">
        <v>49</v>
      </c>
      <c r="D26" s="290">
        <v>11</v>
      </c>
      <c r="E26" s="186" t="s">
        <v>598</v>
      </c>
      <c r="F26" s="60"/>
      <c r="G26" s="61"/>
      <c r="H26" s="62"/>
      <c r="I26" s="63">
        <v>12</v>
      </c>
      <c r="J26" s="64">
        <v>245</v>
      </c>
      <c r="K26" s="65" t="s">
        <v>752</v>
      </c>
      <c r="L26" s="47" t="s">
        <v>96</v>
      </c>
      <c r="M26" s="48">
        <v>2</v>
      </c>
      <c r="N26" s="66" t="s">
        <v>218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48">
        <v>47</v>
      </c>
      <c r="V26" s="48">
        <v>19</v>
      </c>
      <c r="W26" s="67">
        <v>38</v>
      </c>
      <c r="X26" s="48"/>
      <c r="Y26" s="48">
        <v>5250.84</v>
      </c>
      <c r="Z26" s="68">
        <v>1312710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247">
        <f t="shared" si="1"/>
        <v>0</v>
      </c>
      <c r="AJ26" s="242"/>
      <c r="AK26" s="56"/>
      <c r="AL26" s="21"/>
    </row>
    <row r="27" spans="2:38" s="5" customFormat="1" ht="22.5" customHeight="1" x14ac:dyDescent="0.4">
      <c r="B27" s="155" t="s">
        <v>753</v>
      </c>
      <c r="C27" s="161" t="s">
        <v>49</v>
      </c>
      <c r="D27" s="290">
        <v>11</v>
      </c>
      <c r="E27" s="186" t="s">
        <v>598</v>
      </c>
      <c r="F27" s="60"/>
      <c r="G27" s="61"/>
      <c r="H27" s="62"/>
      <c r="I27" s="63">
        <v>1</v>
      </c>
      <c r="J27" s="64">
        <v>245</v>
      </c>
      <c r="K27" s="65" t="s">
        <v>757</v>
      </c>
      <c r="L27" s="47" t="s">
        <v>96</v>
      </c>
      <c r="M27" s="48">
        <v>1</v>
      </c>
      <c r="N27" s="66" t="s">
        <v>218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48">
        <v>47</v>
      </c>
      <c r="V27" s="48">
        <v>1</v>
      </c>
      <c r="W27" s="67">
        <v>1</v>
      </c>
      <c r="X27" s="48"/>
      <c r="Y27" s="48">
        <v>11.515000000000001</v>
      </c>
      <c r="Z27" s="68">
        <v>2878.75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247">
        <f t="shared" si="1"/>
        <v>0</v>
      </c>
      <c r="AJ27" s="242"/>
      <c r="AK27" s="56"/>
      <c r="AL27" s="21"/>
    </row>
    <row r="28" spans="2:38" s="5" customFormat="1" ht="22.5" customHeight="1" x14ac:dyDescent="0.4">
      <c r="B28" s="155" t="s">
        <v>753</v>
      </c>
      <c r="C28" s="161" t="s">
        <v>49</v>
      </c>
      <c r="D28" s="290">
        <v>12</v>
      </c>
      <c r="E28" s="186" t="s">
        <v>163</v>
      </c>
      <c r="F28" s="60"/>
      <c r="G28" s="61"/>
      <c r="H28" s="62"/>
      <c r="I28" s="63">
        <v>8.5</v>
      </c>
      <c r="J28" s="64">
        <v>245</v>
      </c>
      <c r="K28" s="65" t="s">
        <v>752</v>
      </c>
      <c r="L28" s="47" t="s">
        <v>96</v>
      </c>
      <c r="M28" s="48">
        <v>2</v>
      </c>
      <c r="N28" s="66" t="s">
        <v>218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48">
        <v>47</v>
      </c>
      <c r="V28" s="48">
        <v>4</v>
      </c>
      <c r="W28" s="67">
        <v>8</v>
      </c>
      <c r="X28" s="48"/>
      <c r="Y28" s="48">
        <v>783.0200000000001</v>
      </c>
      <c r="Z28" s="68">
        <v>195755.00000000003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247">
        <f t="shared" si="1"/>
        <v>0</v>
      </c>
      <c r="AJ28" s="242"/>
      <c r="AK28" s="56"/>
      <c r="AL28" s="21"/>
    </row>
    <row r="29" spans="2:38" s="5" customFormat="1" ht="22.5" customHeight="1" x14ac:dyDescent="0.4">
      <c r="B29" s="155" t="s">
        <v>753</v>
      </c>
      <c r="C29" s="161" t="s">
        <v>49</v>
      </c>
      <c r="D29" s="290">
        <v>13</v>
      </c>
      <c r="E29" s="186" t="s">
        <v>241</v>
      </c>
      <c r="F29" s="60"/>
      <c r="G29" s="61"/>
      <c r="H29" s="62"/>
      <c r="I29" s="63">
        <v>1</v>
      </c>
      <c r="J29" s="64">
        <v>12</v>
      </c>
      <c r="K29" s="65" t="s">
        <v>752</v>
      </c>
      <c r="L29" s="47" t="s">
        <v>96</v>
      </c>
      <c r="M29" s="48">
        <v>2</v>
      </c>
      <c r="N29" s="66" t="s">
        <v>218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47</v>
      </c>
      <c r="V29" s="48">
        <v>1</v>
      </c>
      <c r="W29" s="67">
        <v>2</v>
      </c>
      <c r="X29" s="48"/>
      <c r="Y29" s="48">
        <v>1.1280000000000001</v>
      </c>
      <c r="Z29" s="68">
        <v>282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247">
        <f t="shared" si="1"/>
        <v>0</v>
      </c>
      <c r="AJ29" s="242"/>
      <c r="AK29" s="56"/>
      <c r="AL29" s="21"/>
    </row>
    <row r="30" spans="2:38" s="5" customFormat="1" ht="22.5" customHeight="1" x14ac:dyDescent="0.4">
      <c r="B30" s="155" t="s">
        <v>753</v>
      </c>
      <c r="C30" s="161" t="s">
        <v>49</v>
      </c>
      <c r="D30" s="290">
        <v>14</v>
      </c>
      <c r="E30" s="186" t="s">
        <v>239</v>
      </c>
      <c r="F30" s="60"/>
      <c r="G30" s="61"/>
      <c r="H30" s="62"/>
      <c r="I30" s="63">
        <v>1</v>
      </c>
      <c r="J30" s="64">
        <v>12</v>
      </c>
      <c r="K30" s="65" t="s">
        <v>752</v>
      </c>
      <c r="L30" s="47" t="s">
        <v>96</v>
      </c>
      <c r="M30" s="48">
        <v>2</v>
      </c>
      <c r="N30" s="66" t="s">
        <v>218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47</v>
      </c>
      <c r="V30" s="48">
        <v>1</v>
      </c>
      <c r="W30" s="67">
        <v>2</v>
      </c>
      <c r="X30" s="48"/>
      <c r="Y30" s="48">
        <v>1.1280000000000001</v>
      </c>
      <c r="Z30" s="68">
        <v>282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247">
        <f t="shared" si="1"/>
        <v>0</v>
      </c>
      <c r="AJ30" s="242"/>
      <c r="AK30" s="56"/>
      <c r="AL30" s="21"/>
    </row>
    <row r="31" spans="2:38" s="5" customFormat="1" ht="22.5" customHeight="1" x14ac:dyDescent="0.4">
      <c r="B31" s="155" t="s">
        <v>753</v>
      </c>
      <c r="C31" s="161" t="s">
        <v>49</v>
      </c>
      <c r="D31" s="290">
        <v>15</v>
      </c>
      <c r="E31" s="186" t="s">
        <v>603</v>
      </c>
      <c r="F31" s="60"/>
      <c r="G31" s="61"/>
      <c r="H31" s="62"/>
      <c r="I31" s="63">
        <v>9</v>
      </c>
      <c r="J31" s="64">
        <v>245</v>
      </c>
      <c r="K31" s="65" t="s">
        <v>757</v>
      </c>
      <c r="L31" s="47" t="s">
        <v>96</v>
      </c>
      <c r="M31" s="48">
        <v>1</v>
      </c>
      <c r="N31" s="66" t="s">
        <v>218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48">
        <v>47</v>
      </c>
      <c r="V31" s="48">
        <v>3</v>
      </c>
      <c r="W31" s="67">
        <v>3</v>
      </c>
      <c r="X31" s="48"/>
      <c r="Y31" s="48">
        <v>310.90499999999997</v>
      </c>
      <c r="Z31" s="68">
        <v>77726.249999999985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247">
        <f t="shared" si="1"/>
        <v>0</v>
      </c>
      <c r="AJ31" s="242"/>
      <c r="AK31" s="56"/>
      <c r="AL31" s="21"/>
    </row>
    <row r="32" spans="2:38" s="5" customFormat="1" ht="22.5" customHeight="1" x14ac:dyDescent="0.4">
      <c r="B32" s="155" t="s">
        <v>753</v>
      </c>
      <c r="C32" s="161" t="s">
        <v>49</v>
      </c>
      <c r="D32" s="290">
        <v>16</v>
      </c>
      <c r="E32" s="186" t="s">
        <v>764</v>
      </c>
      <c r="F32" s="60"/>
      <c r="G32" s="61"/>
      <c r="H32" s="62"/>
      <c r="I32" s="63">
        <v>1</v>
      </c>
      <c r="J32" s="64">
        <v>12</v>
      </c>
      <c r="K32" s="65" t="s">
        <v>765</v>
      </c>
      <c r="L32" s="47" t="s">
        <v>371</v>
      </c>
      <c r="M32" s="48">
        <v>1</v>
      </c>
      <c r="N32" s="66" t="s">
        <v>118</v>
      </c>
      <c r="O32" s="66">
        <v>0</v>
      </c>
      <c r="P32" s="66">
        <v>0</v>
      </c>
      <c r="Q32" s="66">
        <v>0</v>
      </c>
      <c r="R32" s="66">
        <v>0</v>
      </c>
      <c r="S32" s="66" t="s">
        <v>763</v>
      </c>
      <c r="T32" s="66">
        <v>0</v>
      </c>
      <c r="U32" s="48">
        <v>28</v>
      </c>
      <c r="V32" s="48">
        <v>1</v>
      </c>
      <c r="W32" s="67">
        <v>1</v>
      </c>
      <c r="X32" s="48"/>
      <c r="Y32" s="48">
        <v>0.33600000000000002</v>
      </c>
      <c r="Z32" s="68">
        <v>84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247">
        <f t="shared" si="1"/>
        <v>0</v>
      </c>
      <c r="AJ32" s="242"/>
      <c r="AK32" s="56"/>
      <c r="AL32" s="21"/>
    </row>
    <row r="33" spans="2:38" s="5" customFormat="1" ht="22.5" customHeight="1" x14ac:dyDescent="0.4">
      <c r="B33" s="155" t="s">
        <v>753</v>
      </c>
      <c r="C33" s="161" t="s">
        <v>49</v>
      </c>
      <c r="D33" s="290">
        <v>17</v>
      </c>
      <c r="E33" s="186" t="s">
        <v>773</v>
      </c>
      <c r="F33" s="60"/>
      <c r="G33" s="61"/>
      <c r="H33" s="62"/>
      <c r="I33" s="63">
        <v>1</v>
      </c>
      <c r="J33" s="64">
        <v>200</v>
      </c>
      <c r="K33" s="65" t="s">
        <v>752</v>
      </c>
      <c r="L33" s="47" t="s">
        <v>96</v>
      </c>
      <c r="M33" s="48">
        <v>2</v>
      </c>
      <c r="N33" s="66" t="s">
        <v>218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48">
        <v>47</v>
      </c>
      <c r="V33" s="48">
        <v>4</v>
      </c>
      <c r="W33" s="67">
        <v>8</v>
      </c>
      <c r="X33" s="48"/>
      <c r="Y33" s="48">
        <v>75.2</v>
      </c>
      <c r="Z33" s="68">
        <v>18800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247">
        <f t="shared" si="1"/>
        <v>0</v>
      </c>
      <c r="AJ33" s="242"/>
      <c r="AK33" s="56"/>
      <c r="AL33" s="21"/>
    </row>
    <row r="34" spans="2:38" s="5" customFormat="1" ht="22.5" customHeight="1" x14ac:dyDescent="0.4">
      <c r="B34" s="155" t="s">
        <v>753</v>
      </c>
      <c r="C34" s="161" t="s">
        <v>49</v>
      </c>
      <c r="D34" s="290">
        <v>18</v>
      </c>
      <c r="E34" s="186" t="s">
        <v>680</v>
      </c>
      <c r="F34" s="60"/>
      <c r="G34" s="61"/>
      <c r="H34" s="62"/>
      <c r="I34" s="63">
        <v>3</v>
      </c>
      <c r="J34" s="64">
        <v>200</v>
      </c>
      <c r="K34" s="65" t="s">
        <v>752</v>
      </c>
      <c r="L34" s="47" t="s">
        <v>96</v>
      </c>
      <c r="M34" s="48">
        <v>2</v>
      </c>
      <c r="N34" s="66" t="s">
        <v>218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48">
        <v>47</v>
      </c>
      <c r="V34" s="48">
        <v>20</v>
      </c>
      <c r="W34" s="67">
        <v>40</v>
      </c>
      <c r="X34" s="48"/>
      <c r="Y34" s="48">
        <v>1128</v>
      </c>
      <c r="Z34" s="68">
        <v>282000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247">
        <f t="shared" si="1"/>
        <v>0</v>
      </c>
      <c r="AJ34" s="242"/>
      <c r="AK34" s="56"/>
      <c r="AL34" s="21"/>
    </row>
    <row r="35" spans="2:38" s="5" customFormat="1" ht="22.5" customHeight="1" x14ac:dyDescent="0.4">
      <c r="B35" s="155" t="s">
        <v>753</v>
      </c>
      <c r="C35" s="161" t="s">
        <v>49</v>
      </c>
      <c r="D35" s="290">
        <v>18</v>
      </c>
      <c r="E35" s="186" t="s">
        <v>680</v>
      </c>
      <c r="F35" s="60"/>
      <c r="G35" s="61"/>
      <c r="H35" s="62"/>
      <c r="I35" s="63">
        <v>3</v>
      </c>
      <c r="J35" s="64">
        <v>200</v>
      </c>
      <c r="K35" s="65" t="s">
        <v>755</v>
      </c>
      <c r="L35" s="47" t="s">
        <v>271</v>
      </c>
      <c r="M35" s="48">
        <v>1</v>
      </c>
      <c r="N35" s="66" t="s">
        <v>218</v>
      </c>
      <c r="O35" s="66">
        <v>0</v>
      </c>
      <c r="P35" s="66">
        <v>0</v>
      </c>
      <c r="Q35" s="66">
        <v>0</v>
      </c>
      <c r="R35" s="66" t="s">
        <v>577</v>
      </c>
      <c r="S35" s="66">
        <v>0</v>
      </c>
      <c r="T35" s="66">
        <v>0</v>
      </c>
      <c r="U35" s="48">
        <v>47</v>
      </c>
      <c r="V35" s="48">
        <v>2</v>
      </c>
      <c r="W35" s="67">
        <v>2</v>
      </c>
      <c r="X35" s="48"/>
      <c r="Y35" s="48">
        <v>56.400000000000006</v>
      </c>
      <c r="Z35" s="68">
        <v>14100.000000000002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247">
        <f t="shared" si="1"/>
        <v>0</v>
      </c>
      <c r="AJ35" s="242"/>
      <c r="AK35" s="56"/>
      <c r="AL35" s="21"/>
    </row>
    <row r="36" spans="2:38" s="5" customFormat="1" ht="22.5" customHeight="1" x14ac:dyDescent="0.4">
      <c r="B36" s="155" t="s">
        <v>753</v>
      </c>
      <c r="C36" s="161" t="s">
        <v>139</v>
      </c>
      <c r="D36" s="290">
        <v>1</v>
      </c>
      <c r="E36" s="186" t="s">
        <v>774</v>
      </c>
      <c r="F36" s="60"/>
      <c r="G36" s="61"/>
      <c r="H36" s="62"/>
      <c r="I36" s="63">
        <v>3</v>
      </c>
      <c r="J36" s="64">
        <v>200</v>
      </c>
      <c r="K36" s="65" t="s">
        <v>752</v>
      </c>
      <c r="L36" s="47" t="s">
        <v>96</v>
      </c>
      <c r="M36" s="48">
        <v>2</v>
      </c>
      <c r="N36" s="66" t="s">
        <v>218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47</v>
      </c>
      <c r="V36" s="48">
        <v>6</v>
      </c>
      <c r="W36" s="67">
        <v>12</v>
      </c>
      <c r="X36" s="48"/>
      <c r="Y36" s="48">
        <v>338.40000000000003</v>
      </c>
      <c r="Z36" s="68">
        <v>84600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247">
        <f t="shared" si="1"/>
        <v>0</v>
      </c>
      <c r="AJ36" s="242"/>
      <c r="AK36" s="56"/>
      <c r="AL36" s="21"/>
    </row>
    <row r="37" spans="2:38" s="5" customFormat="1" ht="22.5" customHeight="1" x14ac:dyDescent="0.4">
      <c r="B37" s="155" t="s">
        <v>753</v>
      </c>
      <c r="C37" s="161" t="s">
        <v>139</v>
      </c>
      <c r="D37" s="290">
        <v>1</v>
      </c>
      <c r="E37" s="186" t="s">
        <v>774</v>
      </c>
      <c r="F37" s="60"/>
      <c r="G37" s="61"/>
      <c r="H37" s="62"/>
      <c r="I37" s="63">
        <v>3</v>
      </c>
      <c r="J37" s="64">
        <v>200</v>
      </c>
      <c r="K37" s="65" t="s">
        <v>755</v>
      </c>
      <c r="L37" s="47" t="s">
        <v>271</v>
      </c>
      <c r="M37" s="48">
        <v>1</v>
      </c>
      <c r="N37" s="66" t="s">
        <v>218</v>
      </c>
      <c r="O37" s="66">
        <v>0</v>
      </c>
      <c r="P37" s="66">
        <v>0</v>
      </c>
      <c r="Q37" s="66">
        <v>0</v>
      </c>
      <c r="R37" s="66" t="s">
        <v>577</v>
      </c>
      <c r="S37" s="66">
        <v>0</v>
      </c>
      <c r="T37" s="66">
        <v>0</v>
      </c>
      <c r="U37" s="48">
        <v>47</v>
      </c>
      <c r="V37" s="48">
        <v>2</v>
      </c>
      <c r="W37" s="67">
        <v>2</v>
      </c>
      <c r="X37" s="48"/>
      <c r="Y37" s="48">
        <v>56.400000000000006</v>
      </c>
      <c r="Z37" s="68">
        <v>14100.000000000002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247">
        <f t="shared" si="1"/>
        <v>0</v>
      </c>
      <c r="AJ37" s="242"/>
      <c r="AK37" s="56"/>
      <c r="AL37" s="21"/>
    </row>
    <row r="38" spans="2:38" s="5" customFormat="1" ht="22.5" customHeight="1" x14ac:dyDescent="0.4">
      <c r="B38" s="155" t="s">
        <v>753</v>
      </c>
      <c r="C38" s="161" t="s">
        <v>139</v>
      </c>
      <c r="D38" s="290">
        <v>2</v>
      </c>
      <c r="E38" s="186" t="s">
        <v>775</v>
      </c>
      <c r="F38" s="60"/>
      <c r="G38" s="61"/>
      <c r="H38" s="62"/>
      <c r="I38" s="63">
        <v>3</v>
      </c>
      <c r="J38" s="64">
        <v>200</v>
      </c>
      <c r="K38" s="65" t="s">
        <v>752</v>
      </c>
      <c r="L38" s="47" t="s">
        <v>96</v>
      </c>
      <c r="M38" s="48">
        <v>2</v>
      </c>
      <c r="N38" s="66" t="s">
        <v>218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48">
        <v>47</v>
      </c>
      <c r="V38" s="48">
        <v>6</v>
      </c>
      <c r="W38" s="67">
        <v>12</v>
      </c>
      <c r="X38" s="48"/>
      <c r="Y38" s="48">
        <v>338.40000000000003</v>
      </c>
      <c r="Z38" s="68">
        <v>84600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247">
        <f t="shared" si="1"/>
        <v>0</v>
      </c>
      <c r="AJ38" s="242"/>
      <c r="AK38" s="56"/>
      <c r="AL38" s="21"/>
    </row>
    <row r="39" spans="2:38" s="5" customFormat="1" ht="22.5" customHeight="1" x14ac:dyDescent="0.4">
      <c r="B39" s="155" t="s">
        <v>753</v>
      </c>
      <c r="C39" s="161" t="s">
        <v>139</v>
      </c>
      <c r="D39" s="290">
        <v>2</v>
      </c>
      <c r="E39" s="186" t="s">
        <v>775</v>
      </c>
      <c r="F39" s="60"/>
      <c r="G39" s="61"/>
      <c r="H39" s="62"/>
      <c r="I39" s="63">
        <v>3</v>
      </c>
      <c r="J39" s="64">
        <v>200</v>
      </c>
      <c r="K39" s="65" t="s">
        <v>755</v>
      </c>
      <c r="L39" s="47" t="s">
        <v>271</v>
      </c>
      <c r="M39" s="48">
        <v>1</v>
      </c>
      <c r="N39" s="66" t="s">
        <v>218</v>
      </c>
      <c r="O39" s="66">
        <v>0</v>
      </c>
      <c r="P39" s="66">
        <v>0</v>
      </c>
      <c r="Q39" s="66">
        <v>0</v>
      </c>
      <c r="R39" s="66" t="s">
        <v>577</v>
      </c>
      <c r="S39" s="66">
        <v>0</v>
      </c>
      <c r="T39" s="66">
        <v>0</v>
      </c>
      <c r="U39" s="48">
        <v>47</v>
      </c>
      <c r="V39" s="48">
        <v>2</v>
      </c>
      <c r="W39" s="67">
        <v>2</v>
      </c>
      <c r="X39" s="48"/>
      <c r="Y39" s="48">
        <v>56.400000000000006</v>
      </c>
      <c r="Z39" s="68">
        <v>14100.000000000002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247">
        <f t="shared" si="1"/>
        <v>0</v>
      </c>
      <c r="AJ39" s="242"/>
      <c r="AK39" s="56"/>
      <c r="AL39" s="21"/>
    </row>
    <row r="40" spans="2:38" s="5" customFormat="1" ht="22.5" customHeight="1" x14ac:dyDescent="0.4">
      <c r="B40" s="155" t="s">
        <v>753</v>
      </c>
      <c r="C40" s="161" t="s">
        <v>139</v>
      </c>
      <c r="D40" s="290">
        <v>3</v>
      </c>
      <c r="E40" s="186" t="s">
        <v>776</v>
      </c>
      <c r="F40" s="60"/>
      <c r="G40" s="61"/>
      <c r="H40" s="62"/>
      <c r="I40" s="63">
        <v>8.5</v>
      </c>
      <c r="J40" s="64">
        <v>200</v>
      </c>
      <c r="K40" s="65" t="s">
        <v>752</v>
      </c>
      <c r="L40" s="47" t="s">
        <v>96</v>
      </c>
      <c r="M40" s="48">
        <v>2</v>
      </c>
      <c r="N40" s="66" t="s">
        <v>218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48">
        <v>47</v>
      </c>
      <c r="V40" s="48">
        <v>6</v>
      </c>
      <c r="W40" s="67">
        <v>12</v>
      </c>
      <c r="X40" s="48"/>
      <c r="Y40" s="48">
        <v>958.80000000000007</v>
      </c>
      <c r="Z40" s="68">
        <v>239700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247">
        <f t="shared" si="1"/>
        <v>0</v>
      </c>
      <c r="AJ40" s="242"/>
      <c r="AK40" s="56"/>
      <c r="AL40" s="21"/>
    </row>
    <row r="41" spans="2:38" s="5" customFormat="1" ht="22.5" customHeight="1" x14ac:dyDescent="0.4">
      <c r="B41" s="155" t="s">
        <v>753</v>
      </c>
      <c r="C41" s="161" t="s">
        <v>139</v>
      </c>
      <c r="D41" s="290">
        <v>3</v>
      </c>
      <c r="E41" s="185" t="s">
        <v>776</v>
      </c>
      <c r="F41" s="60"/>
      <c r="G41" s="61"/>
      <c r="H41" s="62"/>
      <c r="I41" s="63">
        <v>8.5</v>
      </c>
      <c r="J41" s="64">
        <v>200</v>
      </c>
      <c r="K41" s="65" t="s">
        <v>755</v>
      </c>
      <c r="L41" s="47" t="s">
        <v>271</v>
      </c>
      <c r="M41" s="48">
        <v>1</v>
      </c>
      <c r="N41" s="66" t="s">
        <v>218</v>
      </c>
      <c r="O41" s="66">
        <v>0</v>
      </c>
      <c r="P41" s="66">
        <v>0</v>
      </c>
      <c r="Q41" s="66">
        <v>0</v>
      </c>
      <c r="R41" s="66" t="s">
        <v>577</v>
      </c>
      <c r="S41" s="66">
        <v>0</v>
      </c>
      <c r="T41" s="66">
        <v>0</v>
      </c>
      <c r="U41" s="48">
        <v>47</v>
      </c>
      <c r="V41" s="48">
        <v>2</v>
      </c>
      <c r="W41" s="67">
        <v>2</v>
      </c>
      <c r="X41" s="48"/>
      <c r="Y41" s="48">
        <v>159.80000000000001</v>
      </c>
      <c r="Z41" s="68">
        <v>39950.000000000007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247">
        <f t="shared" si="1"/>
        <v>0</v>
      </c>
      <c r="AJ41" s="242"/>
      <c r="AK41" s="56"/>
      <c r="AL41" s="21"/>
    </row>
    <row r="42" spans="2:38" s="5" customFormat="1" ht="22.5" customHeight="1" x14ac:dyDescent="0.4">
      <c r="B42" s="155" t="s">
        <v>753</v>
      </c>
      <c r="C42" s="161" t="s">
        <v>139</v>
      </c>
      <c r="D42" s="290">
        <v>4</v>
      </c>
      <c r="E42" s="185" t="s">
        <v>766</v>
      </c>
      <c r="F42" s="60"/>
      <c r="G42" s="61"/>
      <c r="H42" s="62"/>
      <c r="I42" s="63">
        <v>3</v>
      </c>
      <c r="J42" s="64">
        <v>245</v>
      </c>
      <c r="K42" s="65" t="s">
        <v>757</v>
      </c>
      <c r="L42" s="47" t="s">
        <v>96</v>
      </c>
      <c r="M42" s="48">
        <v>1</v>
      </c>
      <c r="N42" s="66" t="s">
        <v>218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48">
        <v>47</v>
      </c>
      <c r="V42" s="48">
        <v>2</v>
      </c>
      <c r="W42" s="67">
        <v>2</v>
      </c>
      <c r="X42" s="48"/>
      <c r="Y42" s="48">
        <v>69.09</v>
      </c>
      <c r="Z42" s="68">
        <v>17272.5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247">
        <f t="shared" si="1"/>
        <v>0</v>
      </c>
      <c r="AJ42" s="242"/>
      <c r="AK42" s="56"/>
      <c r="AL42" s="21"/>
    </row>
    <row r="43" spans="2:38" s="5" customFormat="1" ht="22.5" customHeight="1" x14ac:dyDescent="0.4">
      <c r="B43" s="155" t="s">
        <v>753</v>
      </c>
      <c r="C43" s="161" t="s">
        <v>139</v>
      </c>
      <c r="D43" s="290">
        <v>5</v>
      </c>
      <c r="E43" s="185" t="s">
        <v>767</v>
      </c>
      <c r="F43" s="60"/>
      <c r="G43" s="61"/>
      <c r="H43" s="62"/>
      <c r="I43" s="63">
        <v>3</v>
      </c>
      <c r="J43" s="64">
        <v>245</v>
      </c>
      <c r="K43" s="65" t="s">
        <v>757</v>
      </c>
      <c r="L43" s="47" t="s">
        <v>96</v>
      </c>
      <c r="M43" s="48">
        <v>1</v>
      </c>
      <c r="N43" s="66" t="s">
        <v>218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48">
        <v>47</v>
      </c>
      <c r="V43" s="48">
        <v>2</v>
      </c>
      <c r="W43" s="67">
        <v>2</v>
      </c>
      <c r="X43" s="48"/>
      <c r="Y43" s="48">
        <v>69.09</v>
      </c>
      <c r="Z43" s="68">
        <v>17272.5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247">
        <f t="shared" si="1"/>
        <v>0</v>
      </c>
      <c r="AJ43" s="242"/>
      <c r="AK43" s="56"/>
      <c r="AL43" s="21"/>
    </row>
    <row r="44" spans="2:38" s="5" customFormat="1" ht="22.5" customHeight="1" x14ac:dyDescent="0.4">
      <c r="B44" s="155" t="s">
        <v>753</v>
      </c>
      <c r="C44" s="161" t="s">
        <v>139</v>
      </c>
      <c r="D44" s="290">
        <v>6</v>
      </c>
      <c r="E44" s="185" t="s">
        <v>595</v>
      </c>
      <c r="F44" s="60"/>
      <c r="G44" s="61"/>
      <c r="H44" s="62"/>
      <c r="I44" s="63">
        <v>3</v>
      </c>
      <c r="J44" s="64">
        <v>200</v>
      </c>
      <c r="K44" s="65" t="s">
        <v>752</v>
      </c>
      <c r="L44" s="47" t="s">
        <v>96</v>
      </c>
      <c r="M44" s="48">
        <v>2</v>
      </c>
      <c r="N44" s="66" t="s">
        <v>218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48">
        <v>47</v>
      </c>
      <c r="V44" s="48">
        <v>6</v>
      </c>
      <c r="W44" s="67">
        <v>12</v>
      </c>
      <c r="X44" s="48"/>
      <c r="Y44" s="48">
        <v>338.40000000000003</v>
      </c>
      <c r="Z44" s="68">
        <v>84600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247">
        <f t="shared" si="1"/>
        <v>0</v>
      </c>
      <c r="AJ44" s="242"/>
      <c r="AK44" s="56"/>
      <c r="AL44" s="21"/>
    </row>
    <row r="45" spans="2:38" s="5" customFormat="1" ht="22.5" customHeight="1" x14ac:dyDescent="0.4">
      <c r="B45" s="155" t="s">
        <v>753</v>
      </c>
      <c r="C45" s="161" t="s">
        <v>139</v>
      </c>
      <c r="D45" s="290">
        <v>7</v>
      </c>
      <c r="E45" s="185" t="s">
        <v>777</v>
      </c>
      <c r="F45" s="60"/>
      <c r="G45" s="61"/>
      <c r="H45" s="62"/>
      <c r="I45" s="63">
        <v>3</v>
      </c>
      <c r="J45" s="64">
        <v>200</v>
      </c>
      <c r="K45" s="65" t="s">
        <v>752</v>
      </c>
      <c r="L45" s="47" t="s">
        <v>96</v>
      </c>
      <c r="M45" s="48">
        <v>2</v>
      </c>
      <c r="N45" s="66" t="s">
        <v>218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48">
        <v>47</v>
      </c>
      <c r="V45" s="48">
        <v>20</v>
      </c>
      <c r="W45" s="67">
        <v>40</v>
      </c>
      <c r="X45" s="48"/>
      <c r="Y45" s="48">
        <v>1128</v>
      </c>
      <c r="Z45" s="68">
        <v>282000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247">
        <f t="shared" si="1"/>
        <v>0</v>
      </c>
      <c r="AJ45" s="242"/>
      <c r="AK45" s="56"/>
      <c r="AL45" s="21"/>
    </row>
    <row r="46" spans="2:38" s="5" customFormat="1" ht="22.5" customHeight="1" x14ac:dyDescent="0.4">
      <c r="B46" s="155" t="s">
        <v>753</v>
      </c>
      <c r="C46" s="161" t="s">
        <v>139</v>
      </c>
      <c r="D46" s="290">
        <v>7</v>
      </c>
      <c r="E46" s="186" t="s">
        <v>777</v>
      </c>
      <c r="F46" s="60"/>
      <c r="G46" s="61"/>
      <c r="H46" s="62"/>
      <c r="I46" s="63">
        <v>3</v>
      </c>
      <c r="J46" s="64">
        <v>200</v>
      </c>
      <c r="K46" s="65" t="s">
        <v>755</v>
      </c>
      <c r="L46" s="47" t="s">
        <v>271</v>
      </c>
      <c r="M46" s="48">
        <v>1</v>
      </c>
      <c r="N46" s="66" t="s">
        <v>218</v>
      </c>
      <c r="O46" s="66">
        <v>0</v>
      </c>
      <c r="P46" s="66">
        <v>0</v>
      </c>
      <c r="Q46" s="66">
        <v>0</v>
      </c>
      <c r="R46" s="66" t="s">
        <v>577</v>
      </c>
      <c r="S46" s="66">
        <v>0</v>
      </c>
      <c r="T46" s="66">
        <v>0</v>
      </c>
      <c r="U46" s="48">
        <v>47</v>
      </c>
      <c r="V46" s="48">
        <v>2</v>
      </c>
      <c r="W46" s="67">
        <v>2</v>
      </c>
      <c r="X46" s="48"/>
      <c r="Y46" s="48">
        <v>56.400000000000006</v>
      </c>
      <c r="Z46" s="68">
        <v>14100.000000000002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247">
        <f t="shared" si="1"/>
        <v>0</v>
      </c>
      <c r="AJ46" s="242"/>
      <c r="AK46" s="56"/>
      <c r="AL46" s="21"/>
    </row>
    <row r="47" spans="2:38" s="5" customFormat="1" ht="22.5" customHeight="1" x14ac:dyDescent="0.4">
      <c r="B47" s="155" t="s">
        <v>753</v>
      </c>
      <c r="C47" s="161" t="s">
        <v>139</v>
      </c>
      <c r="D47" s="290">
        <v>7</v>
      </c>
      <c r="E47" s="186" t="s">
        <v>777</v>
      </c>
      <c r="F47" s="60"/>
      <c r="G47" s="61"/>
      <c r="H47" s="62"/>
      <c r="I47" s="63">
        <v>3</v>
      </c>
      <c r="J47" s="64">
        <v>200</v>
      </c>
      <c r="K47" s="65" t="s">
        <v>756</v>
      </c>
      <c r="L47" s="47" t="s">
        <v>96</v>
      </c>
      <c r="M47" s="48">
        <v>2</v>
      </c>
      <c r="N47" s="66" t="s">
        <v>118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48">
        <v>28</v>
      </c>
      <c r="V47" s="48">
        <v>1</v>
      </c>
      <c r="W47" s="67">
        <v>2</v>
      </c>
      <c r="X47" s="48"/>
      <c r="Y47" s="48">
        <v>33.6</v>
      </c>
      <c r="Z47" s="68">
        <v>8400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247">
        <f t="shared" si="1"/>
        <v>0</v>
      </c>
      <c r="AJ47" s="242"/>
      <c r="AK47" s="56"/>
      <c r="AL47" s="21"/>
    </row>
    <row r="48" spans="2:38" s="5" customFormat="1" ht="22.5" customHeight="1" x14ac:dyDescent="0.4">
      <c r="B48" s="155" t="s">
        <v>753</v>
      </c>
      <c r="C48" s="161" t="s">
        <v>139</v>
      </c>
      <c r="D48" s="290">
        <v>8</v>
      </c>
      <c r="E48" s="186" t="s">
        <v>778</v>
      </c>
      <c r="F48" s="60"/>
      <c r="G48" s="61"/>
      <c r="H48" s="62"/>
      <c r="I48" s="63">
        <v>1</v>
      </c>
      <c r="J48" s="64">
        <v>200</v>
      </c>
      <c r="K48" s="65" t="s">
        <v>752</v>
      </c>
      <c r="L48" s="47" t="s">
        <v>96</v>
      </c>
      <c r="M48" s="48">
        <v>2</v>
      </c>
      <c r="N48" s="66" t="s">
        <v>218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48">
        <v>47</v>
      </c>
      <c r="V48" s="48">
        <v>3</v>
      </c>
      <c r="W48" s="67">
        <v>6</v>
      </c>
      <c r="X48" s="48"/>
      <c r="Y48" s="48">
        <v>56.400000000000006</v>
      </c>
      <c r="Z48" s="68">
        <v>14100.000000000002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247">
        <f t="shared" si="1"/>
        <v>0</v>
      </c>
      <c r="AJ48" s="242"/>
      <c r="AK48" s="56"/>
      <c r="AL48" s="21"/>
    </row>
    <row r="49" spans="2:38" s="5" customFormat="1" ht="22.5" customHeight="1" x14ac:dyDescent="0.4">
      <c r="B49" s="155" t="s">
        <v>753</v>
      </c>
      <c r="C49" s="161" t="s">
        <v>139</v>
      </c>
      <c r="D49" s="290">
        <v>9</v>
      </c>
      <c r="E49" s="186" t="s">
        <v>779</v>
      </c>
      <c r="F49" s="60"/>
      <c r="G49" s="61"/>
      <c r="H49" s="62"/>
      <c r="I49" s="63">
        <v>3</v>
      </c>
      <c r="J49" s="64">
        <v>200</v>
      </c>
      <c r="K49" s="65" t="s">
        <v>752</v>
      </c>
      <c r="L49" s="47" t="s">
        <v>96</v>
      </c>
      <c r="M49" s="48">
        <v>2</v>
      </c>
      <c r="N49" s="66" t="s">
        <v>218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48">
        <v>47</v>
      </c>
      <c r="V49" s="48">
        <v>21</v>
      </c>
      <c r="W49" s="67">
        <v>42</v>
      </c>
      <c r="X49" s="48"/>
      <c r="Y49" s="48">
        <v>1184.4000000000001</v>
      </c>
      <c r="Z49" s="68">
        <v>296100.00000000006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247">
        <f t="shared" si="1"/>
        <v>0</v>
      </c>
      <c r="AJ49" s="242"/>
      <c r="AK49" s="56"/>
      <c r="AL49" s="21"/>
    </row>
    <row r="50" spans="2:38" s="5" customFormat="1" ht="22.5" customHeight="1" x14ac:dyDescent="0.4">
      <c r="B50" s="155" t="s">
        <v>753</v>
      </c>
      <c r="C50" s="161" t="s">
        <v>139</v>
      </c>
      <c r="D50" s="290">
        <v>9</v>
      </c>
      <c r="E50" s="186" t="s">
        <v>779</v>
      </c>
      <c r="F50" s="60"/>
      <c r="G50" s="61"/>
      <c r="H50" s="62"/>
      <c r="I50" s="63">
        <v>3</v>
      </c>
      <c r="J50" s="64">
        <v>200</v>
      </c>
      <c r="K50" s="65" t="s">
        <v>755</v>
      </c>
      <c r="L50" s="47" t="s">
        <v>271</v>
      </c>
      <c r="M50" s="48">
        <v>1</v>
      </c>
      <c r="N50" s="66" t="s">
        <v>218</v>
      </c>
      <c r="O50" s="66">
        <v>0</v>
      </c>
      <c r="P50" s="66">
        <v>0</v>
      </c>
      <c r="Q50" s="66">
        <v>0</v>
      </c>
      <c r="R50" s="66" t="s">
        <v>577</v>
      </c>
      <c r="S50" s="66">
        <v>0</v>
      </c>
      <c r="T50" s="66">
        <v>0</v>
      </c>
      <c r="U50" s="48">
        <v>47</v>
      </c>
      <c r="V50" s="48">
        <v>2</v>
      </c>
      <c r="W50" s="67">
        <v>2</v>
      </c>
      <c r="X50" s="48"/>
      <c r="Y50" s="48">
        <v>56.400000000000006</v>
      </c>
      <c r="Z50" s="68">
        <v>14100.000000000002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247">
        <f t="shared" si="1"/>
        <v>0</v>
      </c>
      <c r="AJ50" s="242"/>
      <c r="AK50" s="56"/>
      <c r="AL50" s="21"/>
    </row>
    <row r="51" spans="2:38" s="5" customFormat="1" ht="22.5" customHeight="1" x14ac:dyDescent="0.4">
      <c r="B51" s="155" t="s">
        <v>753</v>
      </c>
      <c r="C51" s="161" t="s">
        <v>139</v>
      </c>
      <c r="D51" s="290">
        <v>10</v>
      </c>
      <c r="E51" s="186" t="s">
        <v>119</v>
      </c>
      <c r="F51" s="60"/>
      <c r="G51" s="61"/>
      <c r="H51" s="62"/>
      <c r="I51" s="63">
        <v>9</v>
      </c>
      <c r="J51" s="64">
        <v>245</v>
      </c>
      <c r="K51" s="65" t="s">
        <v>757</v>
      </c>
      <c r="L51" s="47" t="s">
        <v>96</v>
      </c>
      <c r="M51" s="48">
        <v>1</v>
      </c>
      <c r="N51" s="66" t="s">
        <v>218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48">
        <v>47</v>
      </c>
      <c r="V51" s="48">
        <v>8</v>
      </c>
      <c r="W51" s="67">
        <v>8</v>
      </c>
      <c r="X51" s="48"/>
      <c r="Y51" s="48">
        <v>829.07999999999993</v>
      </c>
      <c r="Z51" s="68">
        <v>207270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247">
        <f t="shared" si="1"/>
        <v>0</v>
      </c>
      <c r="AJ51" s="242"/>
      <c r="AK51" s="56"/>
      <c r="AL51" s="21"/>
    </row>
    <row r="52" spans="2:38" s="5" customFormat="1" ht="22.5" customHeight="1" x14ac:dyDescent="0.4">
      <c r="B52" s="155" t="s">
        <v>753</v>
      </c>
      <c r="C52" s="161" t="s">
        <v>162</v>
      </c>
      <c r="D52" s="290">
        <v>1</v>
      </c>
      <c r="E52" s="186" t="s">
        <v>780</v>
      </c>
      <c r="F52" s="60"/>
      <c r="G52" s="61"/>
      <c r="H52" s="62"/>
      <c r="I52" s="63">
        <v>8.5</v>
      </c>
      <c r="J52" s="64">
        <v>200</v>
      </c>
      <c r="K52" s="65" t="s">
        <v>752</v>
      </c>
      <c r="L52" s="47" t="s">
        <v>96</v>
      </c>
      <c r="M52" s="48">
        <v>2</v>
      </c>
      <c r="N52" s="66" t="s">
        <v>218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48">
        <v>47</v>
      </c>
      <c r="V52" s="48">
        <v>6</v>
      </c>
      <c r="W52" s="67">
        <v>12</v>
      </c>
      <c r="X52" s="48"/>
      <c r="Y52" s="48">
        <v>958.80000000000007</v>
      </c>
      <c r="Z52" s="68">
        <v>239700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247">
        <f t="shared" si="1"/>
        <v>0</v>
      </c>
      <c r="AJ52" s="242"/>
      <c r="AK52" s="56"/>
      <c r="AL52" s="21"/>
    </row>
    <row r="53" spans="2:38" s="5" customFormat="1" ht="22.5" customHeight="1" x14ac:dyDescent="0.4">
      <c r="B53" s="155" t="s">
        <v>753</v>
      </c>
      <c r="C53" s="161" t="s">
        <v>162</v>
      </c>
      <c r="D53" s="290">
        <v>1</v>
      </c>
      <c r="E53" s="186" t="s">
        <v>780</v>
      </c>
      <c r="F53" s="60"/>
      <c r="G53" s="61"/>
      <c r="H53" s="62"/>
      <c r="I53" s="63">
        <v>8.5</v>
      </c>
      <c r="J53" s="64">
        <v>200</v>
      </c>
      <c r="K53" s="65" t="s">
        <v>755</v>
      </c>
      <c r="L53" s="47" t="s">
        <v>271</v>
      </c>
      <c r="M53" s="48">
        <v>1</v>
      </c>
      <c r="N53" s="66" t="s">
        <v>218</v>
      </c>
      <c r="O53" s="66">
        <v>0</v>
      </c>
      <c r="P53" s="66">
        <v>0</v>
      </c>
      <c r="Q53" s="66">
        <v>0</v>
      </c>
      <c r="R53" s="66" t="s">
        <v>577</v>
      </c>
      <c r="S53" s="66">
        <v>0</v>
      </c>
      <c r="T53" s="66">
        <v>0</v>
      </c>
      <c r="U53" s="48">
        <v>47</v>
      </c>
      <c r="V53" s="48">
        <v>2</v>
      </c>
      <c r="W53" s="67">
        <v>2</v>
      </c>
      <c r="X53" s="48"/>
      <c r="Y53" s="48">
        <v>159.80000000000001</v>
      </c>
      <c r="Z53" s="68">
        <v>39950.000000000007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247">
        <f t="shared" si="1"/>
        <v>0</v>
      </c>
      <c r="AJ53" s="242"/>
      <c r="AK53" s="56"/>
      <c r="AL53" s="21"/>
    </row>
    <row r="54" spans="2:38" s="5" customFormat="1" ht="22.5" customHeight="1" x14ac:dyDescent="0.4">
      <c r="B54" s="155" t="s">
        <v>753</v>
      </c>
      <c r="C54" s="161" t="s">
        <v>162</v>
      </c>
      <c r="D54" s="290">
        <v>2</v>
      </c>
      <c r="E54" s="186" t="s">
        <v>781</v>
      </c>
      <c r="F54" s="60"/>
      <c r="G54" s="61"/>
      <c r="H54" s="62"/>
      <c r="I54" s="63">
        <v>8.5</v>
      </c>
      <c r="J54" s="64">
        <v>200</v>
      </c>
      <c r="K54" s="65" t="s">
        <v>752</v>
      </c>
      <c r="L54" s="47" t="s">
        <v>96</v>
      </c>
      <c r="M54" s="48">
        <v>2</v>
      </c>
      <c r="N54" s="66" t="s">
        <v>218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48">
        <v>47</v>
      </c>
      <c r="V54" s="48">
        <v>6</v>
      </c>
      <c r="W54" s="67">
        <v>12</v>
      </c>
      <c r="X54" s="48"/>
      <c r="Y54" s="48">
        <v>958.80000000000007</v>
      </c>
      <c r="Z54" s="68">
        <v>239700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247">
        <f t="shared" si="1"/>
        <v>0</v>
      </c>
      <c r="AJ54" s="242"/>
      <c r="AK54" s="56"/>
      <c r="AL54" s="21"/>
    </row>
    <row r="55" spans="2:38" s="5" customFormat="1" ht="22.5" customHeight="1" x14ac:dyDescent="0.4">
      <c r="B55" s="155" t="s">
        <v>753</v>
      </c>
      <c r="C55" s="161" t="s">
        <v>162</v>
      </c>
      <c r="D55" s="290">
        <v>2</v>
      </c>
      <c r="E55" s="186" t="s">
        <v>781</v>
      </c>
      <c r="F55" s="60"/>
      <c r="G55" s="61"/>
      <c r="H55" s="62"/>
      <c r="I55" s="63">
        <v>8.5</v>
      </c>
      <c r="J55" s="64">
        <v>200</v>
      </c>
      <c r="K55" s="65" t="s">
        <v>755</v>
      </c>
      <c r="L55" s="47" t="s">
        <v>271</v>
      </c>
      <c r="M55" s="48">
        <v>1</v>
      </c>
      <c r="N55" s="66" t="s">
        <v>218</v>
      </c>
      <c r="O55" s="66">
        <v>0</v>
      </c>
      <c r="P55" s="66">
        <v>0</v>
      </c>
      <c r="Q55" s="66">
        <v>0</v>
      </c>
      <c r="R55" s="66" t="s">
        <v>577</v>
      </c>
      <c r="S55" s="66">
        <v>0</v>
      </c>
      <c r="T55" s="66">
        <v>0</v>
      </c>
      <c r="U55" s="48">
        <v>47</v>
      </c>
      <c r="V55" s="48">
        <v>2</v>
      </c>
      <c r="W55" s="67">
        <v>2</v>
      </c>
      <c r="X55" s="48"/>
      <c r="Y55" s="48">
        <v>159.80000000000001</v>
      </c>
      <c r="Z55" s="68">
        <v>39950.000000000007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247">
        <f t="shared" si="1"/>
        <v>0</v>
      </c>
      <c r="AJ55" s="242"/>
      <c r="AK55" s="56"/>
      <c r="AL55" s="21"/>
    </row>
    <row r="56" spans="2:38" s="5" customFormat="1" ht="22.5" customHeight="1" x14ac:dyDescent="0.4">
      <c r="B56" s="155" t="s">
        <v>753</v>
      </c>
      <c r="C56" s="161" t="s">
        <v>162</v>
      </c>
      <c r="D56" s="290">
        <v>3</v>
      </c>
      <c r="E56" s="186" t="s">
        <v>638</v>
      </c>
      <c r="F56" s="60"/>
      <c r="G56" s="61"/>
      <c r="H56" s="62"/>
      <c r="I56" s="63">
        <v>8.5</v>
      </c>
      <c r="J56" s="64">
        <v>200</v>
      </c>
      <c r="K56" s="65" t="s">
        <v>752</v>
      </c>
      <c r="L56" s="47" t="s">
        <v>96</v>
      </c>
      <c r="M56" s="48">
        <v>2</v>
      </c>
      <c r="N56" s="66" t="s">
        <v>218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48">
        <v>47</v>
      </c>
      <c r="V56" s="48">
        <v>6</v>
      </c>
      <c r="W56" s="67">
        <v>12</v>
      </c>
      <c r="X56" s="48"/>
      <c r="Y56" s="48">
        <v>958.80000000000007</v>
      </c>
      <c r="Z56" s="68">
        <v>239700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247">
        <f t="shared" si="1"/>
        <v>0</v>
      </c>
      <c r="AJ56" s="242"/>
      <c r="AK56" s="56"/>
      <c r="AL56" s="21"/>
    </row>
    <row r="57" spans="2:38" s="5" customFormat="1" ht="22.5" customHeight="1" x14ac:dyDescent="0.4">
      <c r="B57" s="155" t="s">
        <v>753</v>
      </c>
      <c r="C57" s="161" t="s">
        <v>162</v>
      </c>
      <c r="D57" s="290">
        <v>3</v>
      </c>
      <c r="E57" s="186" t="s">
        <v>638</v>
      </c>
      <c r="F57" s="60"/>
      <c r="G57" s="61"/>
      <c r="H57" s="62"/>
      <c r="I57" s="63">
        <v>8.5</v>
      </c>
      <c r="J57" s="64">
        <v>200</v>
      </c>
      <c r="K57" s="65" t="s">
        <v>755</v>
      </c>
      <c r="L57" s="47" t="s">
        <v>271</v>
      </c>
      <c r="M57" s="48">
        <v>1</v>
      </c>
      <c r="N57" s="66" t="s">
        <v>218</v>
      </c>
      <c r="O57" s="66">
        <v>0</v>
      </c>
      <c r="P57" s="66">
        <v>0</v>
      </c>
      <c r="Q57" s="66">
        <v>0</v>
      </c>
      <c r="R57" s="66" t="s">
        <v>577</v>
      </c>
      <c r="S57" s="66">
        <v>0</v>
      </c>
      <c r="T57" s="66">
        <v>0</v>
      </c>
      <c r="U57" s="48">
        <v>47</v>
      </c>
      <c r="V57" s="48">
        <v>2</v>
      </c>
      <c r="W57" s="67">
        <v>2</v>
      </c>
      <c r="X57" s="48"/>
      <c r="Y57" s="48">
        <v>159.80000000000001</v>
      </c>
      <c r="Z57" s="68">
        <v>39950.000000000007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247">
        <f t="shared" si="1"/>
        <v>0</v>
      </c>
      <c r="AJ57" s="242"/>
      <c r="AK57" s="56"/>
      <c r="AL57" s="21"/>
    </row>
    <row r="58" spans="2:38" s="5" customFormat="1" ht="22.5" customHeight="1" x14ac:dyDescent="0.4">
      <c r="B58" s="155" t="s">
        <v>753</v>
      </c>
      <c r="C58" s="161" t="s">
        <v>162</v>
      </c>
      <c r="D58" s="290">
        <v>4</v>
      </c>
      <c r="E58" s="186" t="s">
        <v>766</v>
      </c>
      <c r="F58" s="60"/>
      <c r="G58" s="61"/>
      <c r="H58" s="62"/>
      <c r="I58" s="63">
        <v>3</v>
      </c>
      <c r="J58" s="64">
        <v>245</v>
      </c>
      <c r="K58" s="65" t="s">
        <v>757</v>
      </c>
      <c r="L58" s="47" t="s">
        <v>96</v>
      </c>
      <c r="M58" s="48">
        <v>1</v>
      </c>
      <c r="N58" s="66" t="s">
        <v>218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48">
        <v>47</v>
      </c>
      <c r="V58" s="48">
        <v>2</v>
      </c>
      <c r="W58" s="67">
        <v>2</v>
      </c>
      <c r="X58" s="48"/>
      <c r="Y58" s="48">
        <v>69.09</v>
      </c>
      <c r="Z58" s="68">
        <v>17272.5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247">
        <f t="shared" si="1"/>
        <v>0</v>
      </c>
      <c r="AJ58" s="242"/>
      <c r="AK58" s="56"/>
      <c r="AL58" s="21"/>
    </row>
    <row r="59" spans="2:38" s="5" customFormat="1" ht="22.5" customHeight="1" x14ac:dyDescent="0.4">
      <c r="B59" s="155" t="s">
        <v>753</v>
      </c>
      <c r="C59" s="161" t="s">
        <v>162</v>
      </c>
      <c r="D59" s="290">
        <v>5</v>
      </c>
      <c r="E59" s="186" t="s">
        <v>767</v>
      </c>
      <c r="F59" s="60"/>
      <c r="G59" s="61"/>
      <c r="H59" s="62"/>
      <c r="I59" s="63">
        <v>3</v>
      </c>
      <c r="J59" s="64">
        <v>245</v>
      </c>
      <c r="K59" s="65" t="s">
        <v>757</v>
      </c>
      <c r="L59" s="47" t="s">
        <v>96</v>
      </c>
      <c r="M59" s="48">
        <v>1</v>
      </c>
      <c r="N59" s="66" t="s">
        <v>218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48">
        <v>47</v>
      </c>
      <c r="V59" s="48">
        <v>2</v>
      </c>
      <c r="W59" s="67">
        <v>2</v>
      </c>
      <c r="X59" s="48"/>
      <c r="Y59" s="48">
        <v>69.09</v>
      </c>
      <c r="Z59" s="68">
        <v>17272.5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247">
        <f t="shared" si="1"/>
        <v>0</v>
      </c>
      <c r="AJ59" s="242"/>
      <c r="AK59" s="56"/>
      <c r="AL59" s="21"/>
    </row>
    <row r="60" spans="2:38" s="5" customFormat="1" ht="22.5" customHeight="1" x14ac:dyDescent="0.4">
      <c r="B60" s="155" t="s">
        <v>753</v>
      </c>
      <c r="C60" s="161" t="s">
        <v>162</v>
      </c>
      <c r="D60" s="290">
        <v>6</v>
      </c>
      <c r="E60" s="186" t="s">
        <v>782</v>
      </c>
      <c r="F60" s="60"/>
      <c r="G60" s="61"/>
      <c r="H60" s="62"/>
      <c r="I60" s="63">
        <v>3</v>
      </c>
      <c r="J60" s="64">
        <v>200</v>
      </c>
      <c r="K60" s="65" t="s">
        <v>752</v>
      </c>
      <c r="L60" s="47" t="s">
        <v>96</v>
      </c>
      <c r="M60" s="48">
        <v>2</v>
      </c>
      <c r="N60" s="66" t="s">
        <v>218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48">
        <v>47</v>
      </c>
      <c r="V60" s="48">
        <v>3</v>
      </c>
      <c r="W60" s="67">
        <v>6</v>
      </c>
      <c r="X60" s="48"/>
      <c r="Y60" s="48">
        <v>169.20000000000002</v>
      </c>
      <c r="Z60" s="68">
        <v>42300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247">
        <f t="shared" si="1"/>
        <v>0</v>
      </c>
      <c r="AJ60" s="242"/>
      <c r="AK60" s="56"/>
      <c r="AL60" s="21"/>
    </row>
    <row r="61" spans="2:38" s="5" customFormat="1" ht="22.5" customHeight="1" x14ac:dyDescent="0.4">
      <c r="B61" s="155" t="s">
        <v>753</v>
      </c>
      <c r="C61" s="161" t="s">
        <v>162</v>
      </c>
      <c r="D61" s="290">
        <v>7</v>
      </c>
      <c r="E61" s="186" t="s">
        <v>639</v>
      </c>
      <c r="F61" s="60"/>
      <c r="G61" s="61"/>
      <c r="H61" s="62"/>
      <c r="I61" s="63">
        <v>8.5</v>
      </c>
      <c r="J61" s="64">
        <v>200</v>
      </c>
      <c r="K61" s="65" t="s">
        <v>752</v>
      </c>
      <c r="L61" s="47" t="s">
        <v>96</v>
      </c>
      <c r="M61" s="48">
        <v>2</v>
      </c>
      <c r="N61" s="66" t="s">
        <v>218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48">
        <v>47</v>
      </c>
      <c r="V61" s="48">
        <v>6</v>
      </c>
      <c r="W61" s="67">
        <v>12</v>
      </c>
      <c r="X61" s="48"/>
      <c r="Y61" s="48">
        <v>958.80000000000007</v>
      </c>
      <c r="Z61" s="68">
        <v>239700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247">
        <f t="shared" si="1"/>
        <v>0</v>
      </c>
      <c r="AJ61" s="242"/>
      <c r="AK61" s="56"/>
      <c r="AL61" s="21"/>
    </row>
    <row r="62" spans="2:38" s="5" customFormat="1" ht="22.5" customHeight="1" x14ac:dyDescent="0.4">
      <c r="B62" s="155" t="s">
        <v>753</v>
      </c>
      <c r="C62" s="161" t="s">
        <v>162</v>
      </c>
      <c r="D62" s="290">
        <v>7</v>
      </c>
      <c r="E62" s="186" t="s">
        <v>639</v>
      </c>
      <c r="F62" s="60"/>
      <c r="G62" s="61"/>
      <c r="H62" s="62"/>
      <c r="I62" s="63">
        <v>8.5</v>
      </c>
      <c r="J62" s="64">
        <v>200</v>
      </c>
      <c r="K62" s="65" t="s">
        <v>755</v>
      </c>
      <c r="L62" s="47" t="s">
        <v>271</v>
      </c>
      <c r="M62" s="48">
        <v>1</v>
      </c>
      <c r="N62" s="66" t="s">
        <v>218</v>
      </c>
      <c r="O62" s="66">
        <v>0</v>
      </c>
      <c r="P62" s="66">
        <v>0</v>
      </c>
      <c r="Q62" s="66">
        <v>0</v>
      </c>
      <c r="R62" s="66" t="s">
        <v>577</v>
      </c>
      <c r="S62" s="66">
        <v>0</v>
      </c>
      <c r="T62" s="66">
        <v>0</v>
      </c>
      <c r="U62" s="48">
        <v>47</v>
      </c>
      <c r="V62" s="48">
        <v>2</v>
      </c>
      <c r="W62" s="67">
        <v>2</v>
      </c>
      <c r="X62" s="48"/>
      <c r="Y62" s="48">
        <v>159.80000000000001</v>
      </c>
      <c r="Z62" s="68">
        <v>39950.000000000007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247">
        <f t="shared" si="1"/>
        <v>0</v>
      </c>
      <c r="AJ62" s="242"/>
      <c r="AK62" s="56"/>
      <c r="AL62" s="21"/>
    </row>
    <row r="63" spans="2:38" s="5" customFormat="1" ht="22.5" customHeight="1" x14ac:dyDescent="0.4">
      <c r="B63" s="155" t="s">
        <v>753</v>
      </c>
      <c r="C63" s="161" t="s">
        <v>162</v>
      </c>
      <c r="D63" s="290">
        <v>8</v>
      </c>
      <c r="E63" s="186" t="s">
        <v>641</v>
      </c>
      <c r="F63" s="60"/>
      <c r="G63" s="61"/>
      <c r="H63" s="62"/>
      <c r="I63" s="63">
        <v>8.5</v>
      </c>
      <c r="J63" s="64">
        <v>200</v>
      </c>
      <c r="K63" s="65" t="s">
        <v>752</v>
      </c>
      <c r="L63" s="47" t="s">
        <v>96</v>
      </c>
      <c r="M63" s="48">
        <v>2</v>
      </c>
      <c r="N63" s="66" t="s">
        <v>218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48">
        <v>47</v>
      </c>
      <c r="V63" s="48">
        <v>6</v>
      </c>
      <c r="W63" s="67">
        <v>12</v>
      </c>
      <c r="X63" s="48"/>
      <c r="Y63" s="48">
        <v>958.80000000000007</v>
      </c>
      <c r="Z63" s="68">
        <v>239700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247">
        <f t="shared" si="1"/>
        <v>0</v>
      </c>
      <c r="AJ63" s="242"/>
      <c r="AK63" s="56"/>
      <c r="AL63" s="21"/>
    </row>
    <row r="64" spans="2:38" s="5" customFormat="1" ht="22.5" customHeight="1" x14ac:dyDescent="0.4">
      <c r="B64" s="155" t="s">
        <v>753</v>
      </c>
      <c r="C64" s="161" t="s">
        <v>162</v>
      </c>
      <c r="D64" s="290">
        <v>8</v>
      </c>
      <c r="E64" s="186" t="s">
        <v>641</v>
      </c>
      <c r="F64" s="60"/>
      <c r="G64" s="61"/>
      <c r="H64" s="62"/>
      <c r="I64" s="63">
        <v>8.5</v>
      </c>
      <c r="J64" s="64">
        <v>200</v>
      </c>
      <c r="K64" s="65" t="s">
        <v>755</v>
      </c>
      <c r="L64" s="47" t="s">
        <v>271</v>
      </c>
      <c r="M64" s="48">
        <v>1</v>
      </c>
      <c r="N64" s="66" t="s">
        <v>218</v>
      </c>
      <c r="O64" s="66">
        <v>0</v>
      </c>
      <c r="P64" s="66">
        <v>0</v>
      </c>
      <c r="Q64" s="66">
        <v>0</v>
      </c>
      <c r="R64" s="66" t="s">
        <v>577</v>
      </c>
      <c r="S64" s="66">
        <v>0</v>
      </c>
      <c r="T64" s="66">
        <v>0</v>
      </c>
      <c r="U64" s="48">
        <v>47</v>
      </c>
      <c r="V64" s="48">
        <v>2</v>
      </c>
      <c r="W64" s="67">
        <v>2</v>
      </c>
      <c r="X64" s="48"/>
      <c r="Y64" s="48">
        <v>159.80000000000001</v>
      </c>
      <c r="Z64" s="68">
        <v>39950.000000000007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247">
        <f t="shared" si="1"/>
        <v>0</v>
      </c>
      <c r="AJ64" s="242"/>
      <c r="AK64" s="56"/>
      <c r="AL64" s="21"/>
    </row>
    <row r="65" spans="2:38" s="5" customFormat="1" ht="22.5" customHeight="1" x14ac:dyDescent="0.4">
      <c r="B65" s="155" t="s">
        <v>753</v>
      </c>
      <c r="C65" s="161" t="s">
        <v>162</v>
      </c>
      <c r="D65" s="290">
        <v>9</v>
      </c>
      <c r="E65" s="186" t="s">
        <v>783</v>
      </c>
      <c r="F65" s="60"/>
      <c r="G65" s="61"/>
      <c r="H65" s="62"/>
      <c r="I65" s="63">
        <v>1</v>
      </c>
      <c r="J65" s="64">
        <v>200</v>
      </c>
      <c r="K65" s="65" t="s">
        <v>757</v>
      </c>
      <c r="L65" s="47" t="s">
        <v>96</v>
      </c>
      <c r="M65" s="48">
        <v>1</v>
      </c>
      <c r="N65" s="66" t="s">
        <v>218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48">
        <v>47</v>
      </c>
      <c r="V65" s="48">
        <v>1</v>
      </c>
      <c r="W65" s="67">
        <v>1</v>
      </c>
      <c r="X65" s="48"/>
      <c r="Y65" s="48">
        <v>9.4</v>
      </c>
      <c r="Z65" s="68">
        <v>2350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247">
        <f t="shared" si="1"/>
        <v>0</v>
      </c>
      <c r="AJ65" s="242"/>
      <c r="AK65" s="56"/>
      <c r="AL65" s="21"/>
    </row>
    <row r="66" spans="2:38" s="5" customFormat="1" ht="22.5" customHeight="1" x14ac:dyDescent="0.4">
      <c r="B66" s="155" t="s">
        <v>753</v>
      </c>
      <c r="C66" s="161" t="s">
        <v>162</v>
      </c>
      <c r="D66" s="290">
        <v>10</v>
      </c>
      <c r="E66" s="186" t="s">
        <v>784</v>
      </c>
      <c r="F66" s="60"/>
      <c r="G66" s="61"/>
      <c r="H66" s="62"/>
      <c r="I66" s="63">
        <v>1</v>
      </c>
      <c r="J66" s="64">
        <v>200</v>
      </c>
      <c r="K66" s="65" t="s">
        <v>752</v>
      </c>
      <c r="L66" s="47" t="s">
        <v>96</v>
      </c>
      <c r="M66" s="48">
        <v>2</v>
      </c>
      <c r="N66" s="66" t="s">
        <v>218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48">
        <v>47</v>
      </c>
      <c r="V66" s="48">
        <v>3</v>
      </c>
      <c r="W66" s="67">
        <v>6</v>
      </c>
      <c r="X66" s="48"/>
      <c r="Y66" s="48">
        <v>56.400000000000006</v>
      </c>
      <c r="Z66" s="68">
        <v>14100.000000000002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247">
        <f t="shared" si="1"/>
        <v>0</v>
      </c>
      <c r="AJ66" s="242"/>
      <c r="AK66" s="56"/>
      <c r="AL66" s="21"/>
    </row>
    <row r="67" spans="2:38" s="5" customFormat="1" ht="22.5" customHeight="1" x14ac:dyDescent="0.4">
      <c r="B67" s="155" t="s">
        <v>753</v>
      </c>
      <c r="C67" s="161" t="s">
        <v>162</v>
      </c>
      <c r="D67" s="290">
        <v>11</v>
      </c>
      <c r="E67" s="186" t="s">
        <v>785</v>
      </c>
      <c r="F67" s="60"/>
      <c r="G67" s="61"/>
      <c r="H67" s="62"/>
      <c r="I67" s="63">
        <v>3</v>
      </c>
      <c r="J67" s="64">
        <v>200</v>
      </c>
      <c r="K67" s="65" t="s">
        <v>752</v>
      </c>
      <c r="L67" s="47" t="s">
        <v>96</v>
      </c>
      <c r="M67" s="48">
        <v>2</v>
      </c>
      <c r="N67" s="66" t="s">
        <v>218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48">
        <v>47</v>
      </c>
      <c r="V67" s="48">
        <v>20</v>
      </c>
      <c r="W67" s="67">
        <v>40</v>
      </c>
      <c r="X67" s="48"/>
      <c r="Y67" s="48">
        <v>1128</v>
      </c>
      <c r="Z67" s="68">
        <v>282000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247">
        <f t="shared" si="1"/>
        <v>0</v>
      </c>
      <c r="AJ67" s="242"/>
      <c r="AK67" s="56"/>
      <c r="AL67" s="21"/>
    </row>
    <row r="68" spans="2:38" s="5" customFormat="1" ht="22.5" customHeight="1" x14ac:dyDescent="0.4">
      <c r="B68" s="155" t="s">
        <v>753</v>
      </c>
      <c r="C68" s="161" t="s">
        <v>162</v>
      </c>
      <c r="D68" s="290">
        <v>11</v>
      </c>
      <c r="E68" s="186" t="s">
        <v>785</v>
      </c>
      <c r="F68" s="60"/>
      <c r="G68" s="61"/>
      <c r="H68" s="62"/>
      <c r="I68" s="63">
        <v>3</v>
      </c>
      <c r="J68" s="64">
        <v>200</v>
      </c>
      <c r="K68" s="65" t="s">
        <v>755</v>
      </c>
      <c r="L68" s="47" t="s">
        <v>271</v>
      </c>
      <c r="M68" s="48">
        <v>1</v>
      </c>
      <c r="N68" s="66" t="s">
        <v>218</v>
      </c>
      <c r="O68" s="66">
        <v>0</v>
      </c>
      <c r="P68" s="66">
        <v>0</v>
      </c>
      <c r="Q68" s="66">
        <v>0</v>
      </c>
      <c r="R68" s="66" t="s">
        <v>577</v>
      </c>
      <c r="S68" s="66">
        <v>0</v>
      </c>
      <c r="T68" s="66">
        <v>0</v>
      </c>
      <c r="U68" s="48">
        <v>47</v>
      </c>
      <c r="V68" s="48">
        <v>2</v>
      </c>
      <c r="W68" s="67">
        <v>2</v>
      </c>
      <c r="X68" s="48"/>
      <c r="Y68" s="48">
        <v>56.400000000000006</v>
      </c>
      <c r="Z68" s="68">
        <v>14100.000000000002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247">
        <f t="shared" si="1"/>
        <v>0</v>
      </c>
      <c r="AJ68" s="242"/>
      <c r="AK68" s="56"/>
      <c r="AL68" s="21"/>
    </row>
    <row r="69" spans="2:38" s="5" customFormat="1" ht="22.5" customHeight="1" x14ac:dyDescent="0.4">
      <c r="B69" s="155" t="s">
        <v>753</v>
      </c>
      <c r="C69" s="161" t="s">
        <v>162</v>
      </c>
      <c r="D69" s="290">
        <v>12</v>
      </c>
      <c r="E69" s="186" t="s">
        <v>119</v>
      </c>
      <c r="F69" s="60"/>
      <c r="G69" s="61"/>
      <c r="H69" s="62"/>
      <c r="I69" s="63">
        <v>9</v>
      </c>
      <c r="J69" s="64">
        <v>245</v>
      </c>
      <c r="K69" s="65" t="s">
        <v>757</v>
      </c>
      <c r="L69" s="47" t="s">
        <v>96</v>
      </c>
      <c r="M69" s="48">
        <v>1</v>
      </c>
      <c r="N69" s="66" t="s">
        <v>218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48">
        <v>47</v>
      </c>
      <c r="V69" s="48">
        <v>9</v>
      </c>
      <c r="W69" s="67">
        <v>9</v>
      </c>
      <c r="X69" s="48"/>
      <c r="Y69" s="48">
        <v>932.71499999999992</v>
      </c>
      <c r="Z69" s="68">
        <v>233178.74999999997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247">
        <f t="shared" si="1"/>
        <v>0</v>
      </c>
      <c r="AJ69" s="242"/>
      <c r="AK69" s="56"/>
      <c r="AL69" s="21"/>
    </row>
    <row r="70" spans="2:38" s="5" customFormat="1" ht="22.5" customHeight="1" x14ac:dyDescent="0.4">
      <c r="B70" s="155" t="s">
        <v>753</v>
      </c>
      <c r="C70" s="161" t="s">
        <v>169</v>
      </c>
      <c r="D70" s="290" t="s">
        <v>2511</v>
      </c>
      <c r="E70" s="186" t="s">
        <v>786</v>
      </c>
      <c r="F70" s="60" t="s">
        <v>787</v>
      </c>
      <c r="G70" s="61"/>
      <c r="H70" s="62"/>
      <c r="I70" s="63">
        <v>4</v>
      </c>
      <c r="J70" s="64">
        <v>245</v>
      </c>
      <c r="K70" s="65" t="s">
        <v>788</v>
      </c>
      <c r="L70" s="47" t="s">
        <v>371</v>
      </c>
      <c r="M70" s="48">
        <v>1</v>
      </c>
      <c r="N70" s="66" t="s">
        <v>118</v>
      </c>
      <c r="O70" s="66">
        <v>0</v>
      </c>
      <c r="P70" s="66">
        <v>0</v>
      </c>
      <c r="Q70" s="66" t="s">
        <v>789</v>
      </c>
      <c r="R70" s="66">
        <v>0</v>
      </c>
      <c r="S70" s="66" t="s">
        <v>85</v>
      </c>
      <c r="T70" s="66">
        <v>0</v>
      </c>
      <c r="U70" s="48">
        <v>28</v>
      </c>
      <c r="V70" s="48">
        <v>3</v>
      </c>
      <c r="W70" s="67">
        <v>3</v>
      </c>
      <c r="X70" s="48"/>
      <c r="Y70" s="48">
        <v>82.320000000000007</v>
      </c>
      <c r="Z70" s="68">
        <v>20580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247">
        <f t="shared" si="1"/>
        <v>0</v>
      </c>
      <c r="AJ70" s="242"/>
      <c r="AK70" s="56"/>
      <c r="AL70" s="21"/>
    </row>
    <row r="71" spans="2:38" s="5" customFormat="1" ht="22.5" customHeight="1" x14ac:dyDescent="0.4">
      <c r="B71" s="155" t="s">
        <v>753</v>
      </c>
      <c r="C71" s="161" t="s">
        <v>790</v>
      </c>
      <c r="D71" s="290" t="s">
        <v>2512</v>
      </c>
      <c r="E71" s="186" t="s">
        <v>791</v>
      </c>
      <c r="F71" s="60"/>
      <c r="G71" s="61"/>
      <c r="H71" s="62"/>
      <c r="I71" s="63">
        <v>9</v>
      </c>
      <c r="J71" s="64">
        <v>245</v>
      </c>
      <c r="K71" s="65" t="s">
        <v>757</v>
      </c>
      <c r="L71" s="47" t="s">
        <v>96</v>
      </c>
      <c r="M71" s="48">
        <v>1</v>
      </c>
      <c r="N71" s="66" t="s">
        <v>218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48">
        <v>47</v>
      </c>
      <c r="V71" s="48">
        <v>5</v>
      </c>
      <c r="W71" s="67">
        <v>5</v>
      </c>
      <c r="X71" s="48"/>
      <c r="Y71" s="48">
        <v>518.17499999999995</v>
      </c>
      <c r="Z71" s="68">
        <v>129543.74999999999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247">
        <f t="shared" si="1"/>
        <v>0</v>
      </c>
      <c r="AJ71" s="242"/>
      <c r="AK71" s="56"/>
      <c r="AL71" s="21"/>
    </row>
    <row r="72" spans="2:38" s="5" customFormat="1" ht="22.5" customHeight="1" x14ac:dyDescent="0.4">
      <c r="B72" s="155" t="s">
        <v>753</v>
      </c>
      <c r="C72" s="161" t="s">
        <v>790</v>
      </c>
      <c r="D72" s="290" t="s">
        <v>2512</v>
      </c>
      <c r="E72" s="185" t="s">
        <v>791</v>
      </c>
      <c r="F72" s="60" t="s">
        <v>787</v>
      </c>
      <c r="G72" s="61"/>
      <c r="H72" s="62"/>
      <c r="I72" s="63">
        <v>9</v>
      </c>
      <c r="J72" s="64">
        <v>245</v>
      </c>
      <c r="K72" s="65" t="s">
        <v>792</v>
      </c>
      <c r="L72" s="47" t="s">
        <v>371</v>
      </c>
      <c r="M72" s="48">
        <v>1</v>
      </c>
      <c r="N72" s="66" t="s">
        <v>218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48">
        <v>47</v>
      </c>
      <c r="V72" s="48">
        <v>2</v>
      </c>
      <c r="W72" s="67">
        <v>2</v>
      </c>
      <c r="X72" s="48"/>
      <c r="Y72" s="48">
        <v>207.26999999999998</v>
      </c>
      <c r="Z72" s="68">
        <v>51817.5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247">
        <f t="shared" si="1"/>
        <v>0</v>
      </c>
      <c r="AJ72" s="242"/>
      <c r="AK72" s="56"/>
      <c r="AL72" s="21"/>
    </row>
    <row r="73" spans="2:38" s="5" customFormat="1" ht="22.5" customHeight="1" x14ac:dyDescent="0.4">
      <c r="B73" s="155" t="s">
        <v>753</v>
      </c>
      <c r="C73" s="161" t="s">
        <v>169</v>
      </c>
      <c r="D73" s="290" t="s">
        <v>2514</v>
      </c>
      <c r="E73" s="185" t="s">
        <v>793</v>
      </c>
      <c r="F73" s="60"/>
      <c r="G73" s="61"/>
      <c r="H73" s="62"/>
      <c r="I73" s="63">
        <v>9</v>
      </c>
      <c r="J73" s="64">
        <v>245</v>
      </c>
      <c r="K73" s="65" t="s">
        <v>757</v>
      </c>
      <c r="L73" s="47" t="s">
        <v>96</v>
      </c>
      <c r="M73" s="48">
        <v>1</v>
      </c>
      <c r="N73" s="66" t="s">
        <v>218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48">
        <v>47</v>
      </c>
      <c r="V73" s="48">
        <v>3</v>
      </c>
      <c r="W73" s="67">
        <v>3</v>
      </c>
      <c r="X73" s="48"/>
      <c r="Y73" s="48">
        <v>310.90499999999997</v>
      </c>
      <c r="Z73" s="68">
        <v>77726.249999999985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247">
        <f t="shared" si="1"/>
        <v>0</v>
      </c>
      <c r="AJ73" s="242"/>
      <c r="AK73" s="56"/>
      <c r="AL73" s="21"/>
    </row>
    <row r="74" spans="2:38" s="5" customFormat="1" ht="22.5" customHeight="1" x14ac:dyDescent="0.4">
      <c r="B74" s="155" t="s">
        <v>753</v>
      </c>
      <c r="C74" s="161" t="s">
        <v>169</v>
      </c>
      <c r="D74" s="290" t="s">
        <v>2514</v>
      </c>
      <c r="E74" s="185" t="s">
        <v>793</v>
      </c>
      <c r="F74" s="60" t="s">
        <v>787</v>
      </c>
      <c r="G74" s="61"/>
      <c r="H74" s="62"/>
      <c r="I74" s="63">
        <v>9</v>
      </c>
      <c r="J74" s="64">
        <v>245</v>
      </c>
      <c r="K74" s="65" t="s">
        <v>792</v>
      </c>
      <c r="L74" s="47" t="s">
        <v>371</v>
      </c>
      <c r="M74" s="48">
        <v>1</v>
      </c>
      <c r="N74" s="66" t="s">
        <v>218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48">
        <v>47</v>
      </c>
      <c r="V74" s="48">
        <v>2</v>
      </c>
      <c r="W74" s="67">
        <v>2</v>
      </c>
      <c r="X74" s="48"/>
      <c r="Y74" s="48">
        <v>207.26999999999998</v>
      </c>
      <c r="Z74" s="68">
        <v>51817.5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247">
        <f t="shared" si="1"/>
        <v>0</v>
      </c>
      <c r="AJ74" s="242"/>
      <c r="AK74" s="56"/>
      <c r="AL74" s="21"/>
    </row>
    <row r="75" spans="2:38" s="5" customFormat="1" ht="22.5" customHeight="1" x14ac:dyDescent="0.4">
      <c r="B75" s="155" t="s">
        <v>794</v>
      </c>
      <c r="C75" s="161" t="s">
        <v>49</v>
      </c>
      <c r="D75" s="290">
        <v>1</v>
      </c>
      <c r="E75" s="185" t="s">
        <v>631</v>
      </c>
      <c r="F75" s="60"/>
      <c r="G75" s="61"/>
      <c r="H75" s="62"/>
      <c r="I75" s="63">
        <v>9</v>
      </c>
      <c r="J75" s="64">
        <v>245</v>
      </c>
      <c r="K75" s="65" t="s">
        <v>757</v>
      </c>
      <c r="L75" s="47" t="s">
        <v>96</v>
      </c>
      <c r="M75" s="48">
        <v>1</v>
      </c>
      <c r="N75" s="66" t="s">
        <v>218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48">
        <v>47</v>
      </c>
      <c r="V75" s="48">
        <v>10</v>
      </c>
      <c r="W75" s="67">
        <v>10</v>
      </c>
      <c r="X75" s="48"/>
      <c r="Y75" s="48">
        <v>1036.3499999999999</v>
      </c>
      <c r="Z75" s="68">
        <v>259087.49999999997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247">
        <f t="shared" si="1"/>
        <v>0</v>
      </c>
      <c r="AJ75" s="242"/>
      <c r="AK75" s="56"/>
      <c r="AL75" s="21"/>
    </row>
    <row r="76" spans="2:38" s="5" customFormat="1" ht="22.5" customHeight="1" x14ac:dyDescent="0.4">
      <c r="B76" s="155" t="s">
        <v>794</v>
      </c>
      <c r="C76" s="161" t="s">
        <v>49</v>
      </c>
      <c r="D76" s="290">
        <v>1</v>
      </c>
      <c r="E76" s="186" t="s">
        <v>631</v>
      </c>
      <c r="F76" s="60"/>
      <c r="G76" s="61"/>
      <c r="H76" s="62"/>
      <c r="I76" s="63">
        <v>9</v>
      </c>
      <c r="J76" s="64">
        <v>245</v>
      </c>
      <c r="K76" s="65" t="s">
        <v>795</v>
      </c>
      <c r="L76" s="47" t="s">
        <v>796</v>
      </c>
      <c r="M76" s="48">
        <v>1</v>
      </c>
      <c r="N76" s="66" t="s">
        <v>83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48">
        <v>34</v>
      </c>
      <c r="V76" s="48">
        <v>1</v>
      </c>
      <c r="W76" s="67">
        <v>1</v>
      </c>
      <c r="X76" s="48"/>
      <c r="Y76" s="48">
        <v>74.970000000000013</v>
      </c>
      <c r="Z76" s="68">
        <v>18742.500000000004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247">
        <f t="shared" si="1"/>
        <v>0</v>
      </c>
      <c r="AJ76" s="242"/>
      <c r="AK76" s="56"/>
      <c r="AL76" s="21"/>
    </row>
    <row r="77" spans="2:38" s="5" customFormat="1" ht="22.5" customHeight="1" x14ac:dyDescent="0.4">
      <c r="B77" s="155" t="s">
        <v>794</v>
      </c>
      <c r="C77" s="161" t="s">
        <v>49</v>
      </c>
      <c r="D77" s="290">
        <v>2</v>
      </c>
      <c r="E77" s="186" t="s">
        <v>119</v>
      </c>
      <c r="F77" s="60"/>
      <c r="G77" s="61"/>
      <c r="H77" s="62"/>
      <c r="I77" s="63">
        <v>9</v>
      </c>
      <c r="J77" s="64">
        <v>245</v>
      </c>
      <c r="K77" s="65" t="s">
        <v>757</v>
      </c>
      <c r="L77" s="47" t="s">
        <v>96</v>
      </c>
      <c r="M77" s="48">
        <v>1</v>
      </c>
      <c r="N77" s="66" t="s">
        <v>218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48">
        <v>47</v>
      </c>
      <c r="V77" s="48">
        <v>3</v>
      </c>
      <c r="W77" s="67">
        <v>3</v>
      </c>
      <c r="X77" s="48"/>
      <c r="Y77" s="48">
        <v>310.90499999999997</v>
      </c>
      <c r="Z77" s="68">
        <v>77726.249999999985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247">
        <f t="shared" si="1"/>
        <v>0</v>
      </c>
      <c r="AJ77" s="242"/>
      <c r="AK77" s="56"/>
      <c r="AL77" s="21"/>
    </row>
    <row r="78" spans="2:38" s="5" customFormat="1" ht="22.5" customHeight="1" x14ac:dyDescent="0.4">
      <c r="B78" s="155" t="s">
        <v>794</v>
      </c>
      <c r="C78" s="161" t="s">
        <v>49</v>
      </c>
      <c r="D78" s="290">
        <v>3</v>
      </c>
      <c r="E78" s="186" t="s">
        <v>579</v>
      </c>
      <c r="F78" s="60"/>
      <c r="G78" s="61"/>
      <c r="H78" s="62"/>
      <c r="I78" s="63">
        <v>3</v>
      </c>
      <c r="J78" s="64">
        <v>245</v>
      </c>
      <c r="K78" s="65" t="s">
        <v>757</v>
      </c>
      <c r="L78" s="47" t="s">
        <v>96</v>
      </c>
      <c r="M78" s="48">
        <v>1</v>
      </c>
      <c r="N78" s="66" t="s">
        <v>218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48">
        <v>47</v>
      </c>
      <c r="V78" s="48">
        <v>3</v>
      </c>
      <c r="W78" s="67">
        <v>3</v>
      </c>
      <c r="X78" s="48"/>
      <c r="Y78" s="48">
        <v>103.63500000000001</v>
      </c>
      <c r="Z78" s="68">
        <v>25908.75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247">
        <f t="shared" si="1"/>
        <v>0</v>
      </c>
      <c r="AJ78" s="242"/>
      <c r="AK78" s="56"/>
      <c r="AL78" s="21"/>
    </row>
    <row r="79" spans="2:38" s="5" customFormat="1" ht="22.5" customHeight="1" x14ac:dyDescent="0.4">
      <c r="B79" s="155" t="s">
        <v>794</v>
      </c>
      <c r="C79" s="161" t="s">
        <v>49</v>
      </c>
      <c r="D79" s="290">
        <v>3</v>
      </c>
      <c r="E79" s="186" t="s">
        <v>579</v>
      </c>
      <c r="F79" s="60"/>
      <c r="G79" s="61"/>
      <c r="H79" s="62"/>
      <c r="I79" s="63">
        <v>3</v>
      </c>
      <c r="J79" s="64">
        <v>245</v>
      </c>
      <c r="K79" s="65" t="s">
        <v>759</v>
      </c>
      <c r="L79" s="47" t="s">
        <v>563</v>
      </c>
      <c r="M79" s="48">
        <v>1</v>
      </c>
      <c r="N79" s="66" t="s">
        <v>83</v>
      </c>
      <c r="O79" s="66">
        <v>0</v>
      </c>
      <c r="P79" s="66">
        <v>0</v>
      </c>
      <c r="Q79" s="66">
        <v>0</v>
      </c>
      <c r="R79" s="66">
        <v>0</v>
      </c>
      <c r="S79" s="66" t="s">
        <v>760</v>
      </c>
      <c r="T79" s="66" t="s">
        <v>761</v>
      </c>
      <c r="U79" s="48">
        <v>34</v>
      </c>
      <c r="V79" s="48">
        <v>1</v>
      </c>
      <c r="W79" s="67">
        <v>1</v>
      </c>
      <c r="X79" s="48"/>
      <c r="Y79" s="48">
        <v>24.990000000000002</v>
      </c>
      <c r="Z79" s="68">
        <v>6247.5</v>
      </c>
      <c r="AA79" s="149"/>
      <c r="AB79" s="69"/>
      <c r="AC79" s="69"/>
      <c r="AD79" s="69"/>
      <c r="AE79" s="70"/>
      <c r="AF79" s="71"/>
      <c r="AG79" s="70"/>
      <c r="AH79" s="55">
        <f t="shared" si="0"/>
        <v>0</v>
      </c>
      <c r="AI79" s="247">
        <f t="shared" si="1"/>
        <v>0</v>
      </c>
      <c r="AJ79" s="242"/>
      <c r="AK79" s="56"/>
      <c r="AL79" s="21"/>
    </row>
    <row r="80" spans="2:38" s="5" customFormat="1" ht="22.5" customHeight="1" x14ac:dyDescent="0.4">
      <c r="B80" s="155" t="s">
        <v>794</v>
      </c>
      <c r="C80" s="161" t="s">
        <v>49</v>
      </c>
      <c r="D80" s="290">
        <v>3</v>
      </c>
      <c r="E80" s="186" t="s">
        <v>579</v>
      </c>
      <c r="F80" s="324" t="s">
        <v>2525</v>
      </c>
      <c r="G80" s="61"/>
      <c r="H80" s="62"/>
      <c r="I80" s="63">
        <v>24</v>
      </c>
      <c r="J80" s="64">
        <v>365</v>
      </c>
      <c r="K80" s="65" t="s">
        <v>175</v>
      </c>
      <c r="L80" s="47" t="s">
        <v>176</v>
      </c>
      <c r="M80" s="48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48">
        <v>0</v>
      </c>
      <c r="V80" s="48">
        <v>1</v>
      </c>
      <c r="W80" s="67">
        <v>0</v>
      </c>
      <c r="X80" s="48"/>
      <c r="Y80" s="48" t="s">
        <v>175</v>
      </c>
      <c r="Z80" s="68" t="s">
        <v>175</v>
      </c>
      <c r="AA80" s="149" t="s">
        <v>205</v>
      </c>
      <c r="AB80" s="69"/>
      <c r="AC80" s="69"/>
      <c r="AD80" s="69"/>
      <c r="AE80" s="70"/>
      <c r="AF80" s="71"/>
      <c r="AG80" s="70"/>
      <c r="AH80" s="55">
        <f t="shared" si="0"/>
        <v>0</v>
      </c>
      <c r="AI80" s="247">
        <f t="shared" si="1"/>
        <v>0</v>
      </c>
      <c r="AJ80" s="257" t="s">
        <v>189</v>
      </c>
      <c r="AK80" s="171" t="s">
        <v>189</v>
      </c>
      <c r="AL80" s="21"/>
    </row>
    <row r="81" spans="2:38" s="5" customFormat="1" ht="22.5" customHeight="1" x14ac:dyDescent="0.4">
      <c r="B81" s="155" t="s">
        <v>794</v>
      </c>
      <c r="C81" s="161" t="s">
        <v>49</v>
      </c>
      <c r="D81" s="290">
        <v>4</v>
      </c>
      <c r="E81" s="186" t="s">
        <v>620</v>
      </c>
      <c r="F81" s="60"/>
      <c r="G81" s="61"/>
      <c r="H81" s="62"/>
      <c r="I81" s="63">
        <v>9</v>
      </c>
      <c r="J81" s="64">
        <v>200</v>
      </c>
      <c r="K81" s="65" t="s">
        <v>797</v>
      </c>
      <c r="L81" s="47" t="s">
        <v>96</v>
      </c>
      <c r="M81" s="48">
        <v>1</v>
      </c>
      <c r="N81" s="66" t="s">
        <v>118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48">
        <v>28</v>
      </c>
      <c r="V81" s="48">
        <v>1</v>
      </c>
      <c r="W81" s="67">
        <v>1</v>
      </c>
      <c r="X81" s="48"/>
      <c r="Y81" s="48">
        <v>50.4</v>
      </c>
      <c r="Z81" s="68">
        <v>12600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247">
        <f t="shared" si="1"/>
        <v>0</v>
      </c>
      <c r="AJ81" s="242"/>
      <c r="AK81" s="56"/>
      <c r="AL81" s="21"/>
    </row>
    <row r="82" spans="2:38" s="5" customFormat="1" ht="22.5" customHeight="1" x14ac:dyDescent="0.4">
      <c r="B82" s="155" t="s">
        <v>794</v>
      </c>
      <c r="C82" s="161" t="s">
        <v>49</v>
      </c>
      <c r="D82" s="290">
        <v>4</v>
      </c>
      <c r="E82" s="186" t="s">
        <v>620</v>
      </c>
      <c r="F82" s="60"/>
      <c r="G82" s="61"/>
      <c r="H82" s="62"/>
      <c r="I82" s="63">
        <v>9</v>
      </c>
      <c r="J82" s="64">
        <v>200</v>
      </c>
      <c r="K82" s="65" t="s">
        <v>765</v>
      </c>
      <c r="L82" s="47" t="s">
        <v>371</v>
      </c>
      <c r="M82" s="48">
        <v>1</v>
      </c>
      <c r="N82" s="66" t="s">
        <v>118</v>
      </c>
      <c r="O82" s="66">
        <v>0</v>
      </c>
      <c r="P82" s="66">
        <v>0</v>
      </c>
      <c r="Q82" s="66">
        <v>0</v>
      </c>
      <c r="R82" s="66">
        <v>0</v>
      </c>
      <c r="S82" s="66" t="s">
        <v>763</v>
      </c>
      <c r="T82" s="66">
        <v>0</v>
      </c>
      <c r="U82" s="48">
        <v>28</v>
      </c>
      <c r="V82" s="48">
        <v>1</v>
      </c>
      <c r="W82" s="67">
        <v>1</v>
      </c>
      <c r="X82" s="48"/>
      <c r="Y82" s="48">
        <v>50.4</v>
      </c>
      <c r="Z82" s="68">
        <v>12600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247">
        <f t="shared" si="1"/>
        <v>0</v>
      </c>
      <c r="AJ82" s="242"/>
      <c r="AK82" s="56"/>
      <c r="AL82" s="21"/>
    </row>
    <row r="83" spans="2:38" s="5" customFormat="1" ht="22.5" customHeight="1" x14ac:dyDescent="0.4">
      <c r="B83" s="155" t="s">
        <v>794</v>
      </c>
      <c r="C83" s="161" t="s">
        <v>49</v>
      </c>
      <c r="D83" s="290">
        <v>4</v>
      </c>
      <c r="E83" s="186" t="s">
        <v>620</v>
      </c>
      <c r="F83" s="60"/>
      <c r="G83" s="61"/>
      <c r="H83" s="62"/>
      <c r="I83" s="63">
        <v>9</v>
      </c>
      <c r="J83" s="64">
        <v>200</v>
      </c>
      <c r="K83" s="65" t="s">
        <v>757</v>
      </c>
      <c r="L83" s="47" t="s">
        <v>96</v>
      </c>
      <c r="M83" s="48">
        <v>1</v>
      </c>
      <c r="N83" s="66" t="s">
        <v>218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48">
        <v>47</v>
      </c>
      <c r="V83" s="48">
        <v>8</v>
      </c>
      <c r="W83" s="67">
        <v>8</v>
      </c>
      <c r="X83" s="48"/>
      <c r="Y83" s="48">
        <v>676.8</v>
      </c>
      <c r="Z83" s="68">
        <v>169200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247">
        <f t="shared" si="1"/>
        <v>0</v>
      </c>
      <c r="AJ83" s="242"/>
      <c r="AK83" s="56"/>
      <c r="AL83" s="21"/>
    </row>
    <row r="84" spans="2:38" s="5" customFormat="1" ht="22.5" customHeight="1" x14ac:dyDescent="0.4">
      <c r="B84" s="155" t="s">
        <v>794</v>
      </c>
      <c r="C84" s="161" t="s">
        <v>49</v>
      </c>
      <c r="D84" s="290">
        <v>4</v>
      </c>
      <c r="E84" s="186" t="s">
        <v>620</v>
      </c>
      <c r="F84" s="60"/>
      <c r="G84" s="61"/>
      <c r="H84" s="62"/>
      <c r="I84" s="63">
        <v>9</v>
      </c>
      <c r="J84" s="64">
        <v>200</v>
      </c>
      <c r="K84" s="65" t="s">
        <v>759</v>
      </c>
      <c r="L84" s="47" t="s">
        <v>563</v>
      </c>
      <c r="M84" s="48">
        <v>1</v>
      </c>
      <c r="N84" s="66" t="s">
        <v>83</v>
      </c>
      <c r="O84" s="66">
        <v>0</v>
      </c>
      <c r="P84" s="66">
        <v>0</v>
      </c>
      <c r="Q84" s="66">
        <v>0</v>
      </c>
      <c r="R84" s="66">
        <v>0</v>
      </c>
      <c r="S84" s="66" t="s">
        <v>760</v>
      </c>
      <c r="T84" s="66" t="s">
        <v>761</v>
      </c>
      <c r="U84" s="48">
        <v>34</v>
      </c>
      <c r="V84" s="48">
        <v>1</v>
      </c>
      <c r="W84" s="67">
        <v>1</v>
      </c>
      <c r="X84" s="48"/>
      <c r="Y84" s="48">
        <v>61.20000000000001</v>
      </c>
      <c r="Z84" s="68">
        <v>15300.000000000002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247">
        <f t="shared" si="1"/>
        <v>0</v>
      </c>
      <c r="AJ84" s="242"/>
      <c r="AK84" s="56"/>
      <c r="AL84" s="21"/>
    </row>
    <row r="85" spans="2:38" s="5" customFormat="1" ht="22.5" customHeight="1" x14ac:dyDescent="0.4">
      <c r="B85" s="155" t="s">
        <v>794</v>
      </c>
      <c r="C85" s="161" t="s">
        <v>49</v>
      </c>
      <c r="D85" s="290">
        <v>4</v>
      </c>
      <c r="E85" s="186" t="s">
        <v>620</v>
      </c>
      <c r="F85" s="324" t="s">
        <v>2525</v>
      </c>
      <c r="G85" s="61"/>
      <c r="H85" s="62"/>
      <c r="I85" s="63">
        <v>24</v>
      </c>
      <c r="J85" s="64">
        <v>365</v>
      </c>
      <c r="K85" s="65" t="s">
        <v>175</v>
      </c>
      <c r="L85" s="47" t="s">
        <v>176</v>
      </c>
      <c r="M85" s="48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48">
        <v>0</v>
      </c>
      <c r="V85" s="48">
        <v>1</v>
      </c>
      <c r="W85" s="67">
        <v>0</v>
      </c>
      <c r="X85" s="48"/>
      <c r="Y85" s="48" t="s">
        <v>175</v>
      </c>
      <c r="Z85" s="68" t="s">
        <v>175</v>
      </c>
      <c r="AA85" s="149" t="s">
        <v>205</v>
      </c>
      <c r="AB85" s="69"/>
      <c r="AC85" s="69"/>
      <c r="AD85" s="69"/>
      <c r="AE85" s="70"/>
      <c r="AF85" s="71"/>
      <c r="AG85" s="70"/>
      <c r="AH85" s="55">
        <f t="shared" si="0"/>
        <v>0</v>
      </c>
      <c r="AI85" s="247">
        <f t="shared" si="1"/>
        <v>0</v>
      </c>
      <c r="AJ85" s="257" t="s">
        <v>189</v>
      </c>
      <c r="AK85" s="171" t="s">
        <v>189</v>
      </c>
      <c r="AL85" s="21"/>
    </row>
    <row r="86" spans="2:38" s="5" customFormat="1" ht="22.5" customHeight="1" x14ac:dyDescent="0.4">
      <c r="B86" s="155" t="s">
        <v>794</v>
      </c>
      <c r="C86" s="161" t="s">
        <v>49</v>
      </c>
      <c r="D86" s="290">
        <v>5</v>
      </c>
      <c r="E86" s="186" t="s">
        <v>257</v>
      </c>
      <c r="F86" s="60" t="s">
        <v>787</v>
      </c>
      <c r="G86" s="61"/>
      <c r="H86" s="62"/>
      <c r="I86" s="63">
        <v>4</v>
      </c>
      <c r="J86" s="64">
        <v>245</v>
      </c>
      <c r="K86" s="65" t="s">
        <v>788</v>
      </c>
      <c r="L86" s="47" t="s">
        <v>371</v>
      </c>
      <c r="M86" s="48">
        <v>1</v>
      </c>
      <c r="N86" s="66" t="s">
        <v>118</v>
      </c>
      <c r="O86" s="66">
        <v>0</v>
      </c>
      <c r="P86" s="66">
        <v>0</v>
      </c>
      <c r="Q86" s="66" t="s">
        <v>789</v>
      </c>
      <c r="R86" s="66">
        <v>0</v>
      </c>
      <c r="S86" s="66" t="s">
        <v>85</v>
      </c>
      <c r="T86" s="66">
        <v>0</v>
      </c>
      <c r="U86" s="48">
        <v>28</v>
      </c>
      <c r="V86" s="48">
        <v>1</v>
      </c>
      <c r="W86" s="67">
        <v>1</v>
      </c>
      <c r="X86" s="48"/>
      <c r="Y86" s="48">
        <v>27.44</v>
      </c>
      <c r="Z86" s="68">
        <v>6860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247">
        <f t="shared" si="1"/>
        <v>0</v>
      </c>
      <c r="AJ86" s="242"/>
      <c r="AK86" s="56"/>
      <c r="AL86" s="21"/>
    </row>
    <row r="87" spans="2:38" s="5" customFormat="1" ht="22.5" customHeight="1" x14ac:dyDescent="0.4">
      <c r="B87" s="155" t="s">
        <v>794</v>
      </c>
      <c r="C87" s="161" t="s">
        <v>49</v>
      </c>
      <c r="D87" s="290">
        <v>5</v>
      </c>
      <c r="E87" s="186" t="s">
        <v>257</v>
      </c>
      <c r="F87" s="60"/>
      <c r="G87" s="61"/>
      <c r="H87" s="62"/>
      <c r="I87" s="63">
        <v>4</v>
      </c>
      <c r="J87" s="64">
        <v>245</v>
      </c>
      <c r="K87" s="65" t="s">
        <v>795</v>
      </c>
      <c r="L87" s="47" t="s">
        <v>796</v>
      </c>
      <c r="M87" s="48">
        <v>1</v>
      </c>
      <c r="N87" s="66" t="s">
        <v>83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48">
        <v>34</v>
      </c>
      <c r="V87" s="48">
        <v>1</v>
      </c>
      <c r="W87" s="67">
        <v>1</v>
      </c>
      <c r="X87" s="48"/>
      <c r="Y87" s="48">
        <v>33.32</v>
      </c>
      <c r="Z87" s="68">
        <v>8330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247">
        <f t="shared" si="1"/>
        <v>0</v>
      </c>
      <c r="AJ87" s="242"/>
      <c r="AK87" s="56"/>
      <c r="AL87" s="21"/>
    </row>
    <row r="88" spans="2:38" s="5" customFormat="1" ht="22.5" customHeight="1" x14ac:dyDescent="0.4">
      <c r="B88" s="155" t="s">
        <v>794</v>
      </c>
      <c r="C88" s="161" t="s">
        <v>139</v>
      </c>
      <c r="D88" s="290">
        <v>1</v>
      </c>
      <c r="E88" s="186" t="s">
        <v>798</v>
      </c>
      <c r="F88" s="60"/>
      <c r="G88" s="61"/>
      <c r="H88" s="62"/>
      <c r="I88" s="63">
        <v>3</v>
      </c>
      <c r="J88" s="64">
        <v>200</v>
      </c>
      <c r="K88" s="65" t="s">
        <v>799</v>
      </c>
      <c r="L88" s="47" t="s">
        <v>96</v>
      </c>
      <c r="M88" s="48">
        <v>1</v>
      </c>
      <c r="N88" s="66" t="s">
        <v>218</v>
      </c>
      <c r="O88" s="66">
        <v>0</v>
      </c>
      <c r="P88" s="66">
        <v>0</v>
      </c>
      <c r="Q88" s="66" t="s">
        <v>800</v>
      </c>
      <c r="R88" s="66">
        <v>0</v>
      </c>
      <c r="S88" s="66">
        <v>0</v>
      </c>
      <c r="T88" s="66">
        <v>0</v>
      </c>
      <c r="U88" s="48">
        <v>47</v>
      </c>
      <c r="V88" s="48">
        <v>25</v>
      </c>
      <c r="W88" s="67">
        <v>25</v>
      </c>
      <c r="X88" s="48"/>
      <c r="Y88" s="48">
        <v>705.00000000000011</v>
      </c>
      <c r="Z88" s="68">
        <v>176250.00000000003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247">
        <f t="shared" si="1"/>
        <v>0</v>
      </c>
      <c r="AJ88" s="242"/>
      <c r="AK88" s="56"/>
      <c r="AL88" s="21"/>
    </row>
    <row r="89" spans="2:38" s="5" customFormat="1" ht="22.5" customHeight="1" x14ac:dyDescent="0.4">
      <c r="B89" s="155" t="s">
        <v>794</v>
      </c>
      <c r="C89" s="161" t="s">
        <v>139</v>
      </c>
      <c r="D89" s="290">
        <v>1</v>
      </c>
      <c r="E89" s="186" t="s">
        <v>798</v>
      </c>
      <c r="F89" s="60"/>
      <c r="G89" s="61"/>
      <c r="H89" s="62"/>
      <c r="I89" s="63">
        <v>3</v>
      </c>
      <c r="J89" s="64">
        <v>200</v>
      </c>
      <c r="K89" s="65" t="s">
        <v>801</v>
      </c>
      <c r="L89" s="47" t="s">
        <v>271</v>
      </c>
      <c r="M89" s="48">
        <v>1</v>
      </c>
      <c r="N89" s="66" t="s">
        <v>218</v>
      </c>
      <c r="O89" s="66">
        <v>0</v>
      </c>
      <c r="P89" s="66">
        <v>0</v>
      </c>
      <c r="Q89" s="66" t="s">
        <v>800</v>
      </c>
      <c r="R89" s="66" t="s">
        <v>577</v>
      </c>
      <c r="S89" s="66">
        <v>0</v>
      </c>
      <c r="T89" s="66">
        <v>0</v>
      </c>
      <c r="U89" s="48">
        <v>47</v>
      </c>
      <c r="V89" s="48">
        <v>4</v>
      </c>
      <c r="W89" s="67">
        <v>4</v>
      </c>
      <c r="X89" s="48"/>
      <c r="Y89" s="48">
        <v>112.80000000000001</v>
      </c>
      <c r="Z89" s="68">
        <v>28200.000000000004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247">
        <f t="shared" si="1"/>
        <v>0</v>
      </c>
      <c r="AJ89" s="242"/>
      <c r="AK89" s="56"/>
      <c r="AL89" s="21"/>
    </row>
    <row r="90" spans="2:38" s="5" customFormat="1" ht="22.5" customHeight="1" x14ac:dyDescent="0.4">
      <c r="B90" s="155" t="s">
        <v>794</v>
      </c>
      <c r="C90" s="161" t="s">
        <v>139</v>
      </c>
      <c r="D90" s="290">
        <v>1</v>
      </c>
      <c r="E90" s="186" t="s">
        <v>798</v>
      </c>
      <c r="F90" s="60"/>
      <c r="G90" s="61"/>
      <c r="H90" s="62"/>
      <c r="I90" s="63">
        <v>3</v>
      </c>
      <c r="J90" s="64">
        <v>200</v>
      </c>
      <c r="K90" s="65" t="s">
        <v>802</v>
      </c>
      <c r="L90" s="47" t="s">
        <v>52</v>
      </c>
      <c r="M90" s="48">
        <v>1</v>
      </c>
      <c r="N90" s="66" t="s">
        <v>87</v>
      </c>
      <c r="O90" s="66">
        <v>0</v>
      </c>
      <c r="P90" s="66" t="s">
        <v>88</v>
      </c>
      <c r="Q90" s="66">
        <v>0</v>
      </c>
      <c r="R90" s="66">
        <v>0</v>
      </c>
      <c r="S90" s="66">
        <v>0</v>
      </c>
      <c r="T90" s="66">
        <v>0</v>
      </c>
      <c r="U90" s="48">
        <v>90</v>
      </c>
      <c r="V90" s="48">
        <v>2</v>
      </c>
      <c r="W90" s="67">
        <v>2</v>
      </c>
      <c r="X90" s="48"/>
      <c r="Y90" s="48">
        <v>108</v>
      </c>
      <c r="Z90" s="68">
        <v>27000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247">
        <f t="shared" si="1"/>
        <v>0</v>
      </c>
      <c r="AJ90" s="242"/>
      <c r="AK90" s="56"/>
      <c r="AL90" s="21"/>
    </row>
    <row r="91" spans="2:38" s="5" customFormat="1" ht="22.5" customHeight="1" x14ac:dyDescent="0.4">
      <c r="B91" s="155" t="s">
        <v>794</v>
      </c>
      <c r="C91" s="161" t="s">
        <v>139</v>
      </c>
      <c r="D91" s="290">
        <v>1</v>
      </c>
      <c r="E91" s="186" t="s">
        <v>798</v>
      </c>
      <c r="F91" s="60"/>
      <c r="G91" s="61"/>
      <c r="H91" s="62"/>
      <c r="I91" s="63">
        <v>3</v>
      </c>
      <c r="J91" s="64">
        <v>200</v>
      </c>
      <c r="K91" s="65" t="s">
        <v>803</v>
      </c>
      <c r="L91" s="47" t="s">
        <v>565</v>
      </c>
      <c r="M91" s="48">
        <v>1</v>
      </c>
      <c r="N91" s="66" t="s">
        <v>566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48">
        <v>54</v>
      </c>
      <c r="V91" s="48">
        <v>4</v>
      </c>
      <c r="W91" s="67">
        <v>4</v>
      </c>
      <c r="X91" s="48"/>
      <c r="Y91" s="48">
        <v>129.6</v>
      </c>
      <c r="Z91" s="68">
        <v>32400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247">
        <f t="shared" si="1"/>
        <v>0</v>
      </c>
      <c r="AJ91" s="242"/>
      <c r="AK91" s="56"/>
      <c r="AL91" s="21"/>
    </row>
    <row r="92" spans="2:38" s="5" customFormat="1" ht="22.5" customHeight="1" x14ac:dyDescent="0.4">
      <c r="B92" s="155" t="s">
        <v>794</v>
      </c>
      <c r="C92" s="161" t="s">
        <v>139</v>
      </c>
      <c r="D92" s="290">
        <v>2</v>
      </c>
      <c r="E92" s="186" t="s">
        <v>119</v>
      </c>
      <c r="F92" s="60"/>
      <c r="G92" s="61"/>
      <c r="H92" s="62"/>
      <c r="I92" s="63">
        <v>9</v>
      </c>
      <c r="J92" s="64">
        <v>245</v>
      </c>
      <c r="K92" s="65" t="s">
        <v>757</v>
      </c>
      <c r="L92" s="47" t="s">
        <v>96</v>
      </c>
      <c r="M92" s="48">
        <v>1</v>
      </c>
      <c r="N92" s="66" t="s">
        <v>218</v>
      </c>
      <c r="O92" s="66">
        <v>0</v>
      </c>
      <c r="P92" s="66">
        <v>0</v>
      </c>
      <c r="Q92" s="66">
        <v>0</v>
      </c>
      <c r="R92" s="66">
        <v>0</v>
      </c>
      <c r="S92" s="66">
        <v>0</v>
      </c>
      <c r="T92" s="66">
        <v>0</v>
      </c>
      <c r="U92" s="48">
        <v>47</v>
      </c>
      <c r="V92" s="48">
        <v>3</v>
      </c>
      <c r="W92" s="67">
        <v>3</v>
      </c>
      <c r="X92" s="48"/>
      <c r="Y92" s="48">
        <v>310.90499999999997</v>
      </c>
      <c r="Z92" s="68">
        <v>77726.249999999985</v>
      </c>
      <c r="AA92" s="149"/>
      <c r="AB92" s="69"/>
      <c r="AC92" s="69"/>
      <c r="AD92" s="69"/>
      <c r="AE92" s="70"/>
      <c r="AF92" s="71"/>
      <c r="AG92" s="70"/>
      <c r="AH92" s="55">
        <f t="shared" si="0"/>
        <v>0</v>
      </c>
      <c r="AI92" s="247">
        <f t="shared" si="1"/>
        <v>0</v>
      </c>
      <c r="AJ92" s="242"/>
      <c r="AK92" s="56"/>
      <c r="AL92" s="21"/>
    </row>
    <row r="93" spans="2:38" s="5" customFormat="1" ht="22.5" customHeight="1" x14ac:dyDescent="0.4">
      <c r="B93" s="155" t="s">
        <v>794</v>
      </c>
      <c r="C93" s="161" t="s">
        <v>139</v>
      </c>
      <c r="D93" s="290">
        <v>3</v>
      </c>
      <c r="E93" s="186" t="s">
        <v>804</v>
      </c>
      <c r="F93" s="60"/>
      <c r="G93" s="61"/>
      <c r="H93" s="62"/>
      <c r="I93" s="63">
        <v>3</v>
      </c>
      <c r="J93" s="64">
        <v>200</v>
      </c>
      <c r="K93" s="65" t="s">
        <v>752</v>
      </c>
      <c r="L93" s="47" t="s">
        <v>96</v>
      </c>
      <c r="M93" s="48">
        <v>2</v>
      </c>
      <c r="N93" s="66" t="s">
        <v>218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48">
        <v>47</v>
      </c>
      <c r="V93" s="48">
        <v>4</v>
      </c>
      <c r="W93" s="67">
        <v>8</v>
      </c>
      <c r="X93" s="48"/>
      <c r="Y93" s="48">
        <v>225.60000000000002</v>
      </c>
      <c r="Z93" s="68">
        <v>56400.000000000007</v>
      </c>
      <c r="AA93" s="149"/>
      <c r="AB93" s="69"/>
      <c r="AC93" s="69"/>
      <c r="AD93" s="69"/>
      <c r="AE93" s="70"/>
      <c r="AF93" s="71"/>
      <c r="AG93" s="70"/>
      <c r="AH93" s="55">
        <f t="shared" si="0"/>
        <v>0</v>
      </c>
      <c r="AI93" s="247">
        <f t="shared" si="1"/>
        <v>0</v>
      </c>
      <c r="AJ93" s="242"/>
      <c r="AK93" s="56"/>
      <c r="AL93" s="21"/>
    </row>
    <row r="94" spans="2:38" s="5" customFormat="1" ht="22.5" customHeight="1" x14ac:dyDescent="0.4">
      <c r="B94" s="155" t="s">
        <v>794</v>
      </c>
      <c r="C94" s="161" t="s">
        <v>139</v>
      </c>
      <c r="D94" s="290">
        <v>4</v>
      </c>
      <c r="E94" s="186" t="s">
        <v>805</v>
      </c>
      <c r="F94" s="60"/>
      <c r="G94" s="61"/>
      <c r="H94" s="62"/>
      <c r="I94" s="63">
        <v>3</v>
      </c>
      <c r="J94" s="64">
        <v>200</v>
      </c>
      <c r="K94" s="65" t="s">
        <v>752</v>
      </c>
      <c r="L94" s="47" t="s">
        <v>96</v>
      </c>
      <c r="M94" s="48">
        <v>2</v>
      </c>
      <c r="N94" s="66" t="s">
        <v>218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48">
        <v>47</v>
      </c>
      <c r="V94" s="48">
        <v>4</v>
      </c>
      <c r="W94" s="67">
        <v>8</v>
      </c>
      <c r="X94" s="48"/>
      <c r="Y94" s="48">
        <v>225.60000000000002</v>
      </c>
      <c r="Z94" s="68">
        <v>56400.000000000007</v>
      </c>
      <c r="AA94" s="149"/>
      <c r="AB94" s="69"/>
      <c r="AC94" s="69"/>
      <c r="AD94" s="69"/>
      <c r="AE94" s="70"/>
      <c r="AF94" s="71"/>
      <c r="AG94" s="70"/>
      <c r="AH94" s="55">
        <f t="shared" si="0"/>
        <v>0</v>
      </c>
      <c r="AI94" s="247">
        <f t="shared" si="1"/>
        <v>0</v>
      </c>
      <c r="AJ94" s="242"/>
      <c r="AK94" s="56"/>
      <c r="AL94" s="21"/>
    </row>
    <row r="95" spans="2:38" s="5" customFormat="1" ht="22.5" customHeight="1" x14ac:dyDescent="0.4">
      <c r="B95" s="155" t="s">
        <v>794</v>
      </c>
      <c r="C95" s="161" t="s">
        <v>162</v>
      </c>
      <c r="D95" s="290">
        <v>1</v>
      </c>
      <c r="E95" s="186" t="s">
        <v>662</v>
      </c>
      <c r="F95" s="60"/>
      <c r="G95" s="61"/>
      <c r="H95" s="62"/>
      <c r="I95" s="63">
        <v>8.5</v>
      </c>
      <c r="J95" s="64">
        <v>200</v>
      </c>
      <c r="K95" s="65" t="s">
        <v>752</v>
      </c>
      <c r="L95" s="47" t="s">
        <v>96</v>
      </c>
      <c r="M95" s="48">
        <v>2</v>
      </c>
      <c r="N95" s="66" t="s">
        <v>218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48">
        <v>47</v>
      </c>
      <c r="V95" s="48">
        <v>16</v>
      </c>
      <c r="W95" s="67">
        <v>32</v>
      </c>
      <c r="X95" s="48"/>
      <c r="Y95" s="48">
        <v>2556.8000000000002</v>
      </c>
      <c r="Z95" s="68">
        <v>639200.00000000012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247">
        <f t="shared" si="1"/>
        <v>0</v>
      </c>
      <c r="AJ95" s="242"/>
      <c r="AK95" s="56"/>
      <c r="AL95" s="21"/>
    </row>
    <row r="96" spans="2:38" s="5" customFormat="1" ht="22.5" customHeight="1" x14ac:dyDescent="0.4">
      <c r="B96" s="155" t="s">
        <v>794</v>
      </c>
      <c r="C96" s="161" t="s">
        <v>162</v>
      </c>
      <c r="D96" s="290">
        <v>2</v>
      </c>
      <c r="E96" s="186" t="s">
        <v>119</v>
      </c>
      <c r="F96" s="60"/>
      <c r="G96" s="61"/>
      <c r="H96" s="62"/>
      <c r="I96" s="63">
        <v>9</v>
      </c>
      <c r="J96" s="64">
        <v>245</v>
      </c>
      <c r="K96" s="65" t="s">
        <v>757</v>
      </c>
      <c r="L96" s="47" t="s">
        <v>96</v>
      </c>
      <c r="M96" s="48">
        <v>1</v>
      </c>
      <c r="N96" s="66" t="s">
        <v>218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48">
        <v>47</v>
      </c>
      <c r="V96" s="48">
        <v>3</v>
      </c>
      <c r="W96" s="67">
        <v>3</v>
      </c>
      <c r="X96" s="48"/>
      <c r="Y96" s="48">
        <v>310.90499999999997</v>
      </c>
      <c r="Z96" s="68">
        <v>77726.249999999985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247">
        <f t="shared" si="1"/>
        <v>0</v>
      </c>
      <c r="AJ96" s="242"/>
      <c r="AK96" s="56"/>
      <c r="AL96" s="21"/>
    </row>
    <row r="97" spans="2:38" s="5" customFormat="1" ht="22.5" customHeight="1" x14ac:dyDescent="0.4">
      <c r="B97" s="155" t="s">
        <v>794</v>
      </c>
      <c r="C97" s="161" t="s">
        <v>162</v>
      </c>
      <c r="D97" s="290">
        <v>3</v>
      </c>
      <c r="E97" s="186" t="s">
        <v>806</v>
      </c>
      <c r="F97" s="60"/>
      <c r="G97" s="61"/>
      <c r="H97" s="62"/>
      <c r="I97" s="63">
        <v>3</v>
      </c>
      <c r="J97" s="64">
        <v>200</v>
      </c>
      <c r="K97" s="65" t="s">
        <v>752</v>
      </c>
      <c r="L97" s="47" t="s">
        <v>96</v>
      </c>
      <c r="M97" s="48">
        <v>2</v>
      </c>
      <c r="N97" s="66" t="s">
        <v>218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48">
        <v>47</v>
      </c>
      <c r="V97" s="48">
        <v>6</v>
      </c>
      <c r="W97" s="67">
        <v>12</v>
      </c>
      <c r="X97" s="48"/>
      <c r="Y97" s="48">
        <v>338.40000000000003</v>
      </c>
      <c r="Z97" s="68">
        <v>84600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247">
        <f t="shared" si="1"/>
        <v>0</v>
      </c>
      <c r="AJ97" s="242"/>
      <c r="AK97" s="56"/>
      <c r="AL97" s="21"/>
    </row>
    <row r="98" spans="2:38" s="5" customFormat="1" ht="22.5" customHeight="1" x14ac:dyDescent="0.4">
      <c r="B98" s="155" t="s">
        <v>807</v>
      </c>
      <c r="C98" s="161" t="s">
        <v>49</v>
      </c>
      <c r="D98" s="290">
        <v>1</v>
      </c>
      <c r="E98" s="186" t="s">
        <v>631</v>
      </c>
      <c r="F98" s="60"/>
      <c r="G98" s="61"/>
      <c r="H98" s="62"/>
      <c r="I98" s="63">
        <v>9</v>
      </c>
      <c r="J98" s="64">
        <v>245</v>
      </c>
      <c r="K98" s="65" t="s">
        <v>353</v>
      </c>
      <c r="L98" s="47" t="s">
        <v>96</v>
      </c>
      <c r="M98" s="48">
        <v>1</v>
      </c>
      <c r="N98" s="66" t="s">
        <v>218</v>
      </c>
      <c r="O98" s="66">
        <v>0</v>
      </c>
      <c r="P98" s="66">
        <v>0</v>
      </c>
      <c r="Q98" s="66">
        <v>0</v>
      </c>
      <c r="R98" s="66">
        <v>0</v>
      </c>
      <c r="S98" s="66">
        <v>0</v>
      </c>
      <c r="T98" s="66">
        <v>0</v>
      </c>
      <c r="U98" s="48">
        <v>47</v>
      </c>
      <c r="V98" s="48">
        <v>5</v>
      </c>
      <c r="W98" s="67">
        <v>5</v>
      </c>
      <c r="X98" s="48"/>
      <c r="Y98" s="48">
        <v>518.17499999999995</v>
      </c>
      <c r="Z98" s="68">
        <v>129543.74999999999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247">
        <f t="shared" si="1"/>
        <v>0</v>
      </c>
      <c r="AJ98" s="242"/>
      <c r="AK98" s="56"/>
      <c r="AL98" s="21"/>
    </row>
    <row r="99" spans="2:38" s="5" customFormat="1" ht="22.5" customHeight="1" x14ac:dyDescent="0.4">
      <c r="B99" s="155" t="s">
        <v>807</v>
      </c>
      <c r="C99" s="161" t="s">
        <v>49</v>
      </c>
      <c r="D99" s="290">
        <v>2</v>
      </c>
      <c r="E99" s="186" t="s">
        <v>808</v>
      </c>
      <c r="F99" s="60"/>
      <c r="G99" s="61"/>
      <c r="H99" s="62"/>
      <c r="I99" s="63">
        <v>3</v>
      </c>
      <c r="J99" s="64">
        <v>245</v>
      </c>
      <c r="K99" s="65" t="s">
        <v>353</v>
      </c>
      <c r="L99" s="47" t="s">
        <v>96</v>
      </c>
      <c r="M99" s="48">
        <v>1</v>
      </c>
      <c r="N99" s="66" t="s">
        <v>218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48">
        <v>47</v>
      </c>
      <c r="V99" s="48">
        <v>1</v>
      </c>
      <c r="W99" s="67">
        <v>1</v>
      </c>
      <c r="X99" s="48"/>
      <c r="Y99" s="48">
        <v>34.545000000000002</v>
      </c>
      <c r="Z99" s="68">
        <v>8636.25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247">
        <f t="shared" si="1"/>
        <v>0</v>
      </c>
      <c r="AJ99" s="242"/>
      <c r="AK99" s="56"/>
      <c r="AL99" s="21"/>
    </row>
    <row r="100" spans="2:38" s="5" customFormat="1" ht="22.5" customHeight="1" x14ac:dyDescent="0.4">
      <c r="B100" s="155" t="s">
        <v>807</v>
      </c>
      <c r="C100" s="161" t="s">
        <v>49</v>
      </c>
      <c r="D100" s="290">
        <v>3</v>
      </c>
      <c r="E100" s="186" t="s">
        <v>809</v>
      </c>
      <c r="F100" s="60"/>
      <c r="G100" s="61"/>
      <c r="H100" s="62"/>
      <c r="I100" s="63">
        <v>3</v>
      </c>
      <c r="J100" s="64">
        <v>245</v>
      </c>
      <c r="K100" s="65" t="s">
        <v>353</v>
      </c>
      <c r="L100" s="47" t="s">
        <v>96</v>
      </c>
      <c r="M100" s="48">
        <v>1</v>
      </c>
      <c r="N100" s="66" t="s">
        <v>218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48">
        <v>47</v>
      </c>
      <c r="V100" s="48">
        <v>2</v>
      </c>
      <c r="W100" s="67">
        <v>2</v>
      </c>
      <c r="X100" s="48"/>
      <c r="Y100" s="48">
        <v>69.09</v>
      </c>
      <c r="Z100" s="68">
        <v>17272.5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247">
        <f t="shared" si="1"/>
        <v>0</v>
      </c>
      <c r="AJ100" s="242"/>
      <c r="AK100" s="56"/>
      <c r="AL100" s="21"/>
    </row>
    <row r="101" spans="2:38" s="5" customFormat="1" ht="22.5" customHeight="1" x14ac:dyDescent="0.4">
      <c r="B101" s="155" t="s">
        <v>807</v>
      </c>
      <c r="C101" s="161" t="s">
        <v>49</v>
      </c>
      <c r="D101" s="290">
        <v>4</v>
      </c>
      <c r="E101" s="185" t="s">
        <v>810</v>
      </c>
      <c r="F101" s="60"/>
      <c r="G101" s="61"/>
      <c r="H101" s="62"/>
      <c r="I101" s="63">
        <v>3</v>
      </c>
      <c r="J101" s="64">
        <v>245</v>
      </c>
      <c r="K101" s="65" t="s">
        <v>353</v>
      </c>
      <c r="L101" s="47" t="s">
        <v>96</v>
      </c>
      <c r="M101" s="48">
        <v>1</v>
      </c>
      <c r="N101" s="66" t="s">
        <v>218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48">
        <v>47</v>
      </c>
      <c r="V101" s="48">
        <v>3</v>
      </c>
      <c r="W101" s="67">
        <v>3</v>
      </c>
      <c r="X101" s="48"/>
      <c r="Y101" s="48">
        <v>103.63500000000001</v>
      </c>
      <c r="Z101" s="68">
        <v>25908.75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247">
        <f t="shared" si="1"/>
        <v>0</v>
      </c>
      <c r="AJ101" s="242"/>
      <c r="AK101" s="56"/>
      <c r="AL101" s="21"/>
    </row>
    <row r="102" spans="2:38" s="5" customFormat="1" ht="22.5" customHeight="1" x14ac:dyDescent="0.4">
      <c r="B102" s="155" t="s">
        <v>807</v>
      </c>
      <c r="C102" s="161" t="s">
        <v>49</v>
      </c>
      <c r="D102" s="290">
        <v>5</v>
      </c>
      <c r="E102" s="185" t="s">
        <v>764</v>
      </c>
      <c r="F102" s="60"/>
      <c r="G102" s="61"/>
      <c r="H102" s="62"/>
      <c r="I102" s="63">
        <v>1</v>
      </c>
      <c r="J102" s="64">
        <v>12</v>
      </c>
      <c r="K102" s="65" t="s">
        <v>765</v>
      </c>
      <c r="L102" s="47" t="s">
        <v>371</v>
      </c>
      <c r="M102" s="48">
        <v>1</v>
      </c>
      <c r="N102" s="66" t="s">
        <v>118</v>
      </c>
      <c r="O102" s="66">
        <v>0</v>
      </c>
      <c r="P102" s="66">
        <v>0</v>
      </c>
      <c r="Q102" s="66">
        <v>0</v>
      </c>
      <c r="R102" s="66">
        <v>0</v>
      </c>
      <c r="S102" s="66" t="s">
        <v>763</v>
      </c>
      <c r="T102" s="66">
        <v>0</v>
      </c>
      <c r="U102" s="48">
        <v>28</v>
      </c>
      <c r="V102" s="48">
        <v>1</v>
      </c>
      <c r="W102" s="67">
        <v>1</v>
      </c>
      <c r="X102" s="48"/>
      <c r="Y102" s="48">
        <v>0.33600000000000002</v>
      </c>
      <c r="Z102" s="68">
        <v>84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247">
        <f t="shared" si="1"/>
        <v>0</v>
      </c>
      <c r="AJ102" s="242"/>
      <c r="AK102" s="56"/>
      <c r="AL102" s="21"/>
    </row>
    <row r="103" spans="2:38" s="5" customFormat="1" ht="22.5" customHeight="1" x14ac:dyDescent="0.4">
      <c r="B103" s="155" t="s">
        <v>807</v>
      </c>
      <c r="C103" s="161" t="s">
        <v>49</v>
      </c>
      <c r="D103" s="290">
        <v>6</v>
      </c>
      <c r="E103" s="185" t="s">
        <v>811</v>
      </c>
      <c r="F103" s="60"/>
      <c r="G103" s="61"/>
      <c r="H103" s="62"/>
      <c r="I103" s="63">
        <v>1</v>
      </c>
      <c r="J103" s="64">
        <v>200</v>
      </c>
      <c r="K103" s="65" t="s">
        <v>812</v>
      </c>
      <c r="L103" s="47" t="s">
        <v>96</v>
      </c>
      <c r="M103" s="48">
        <v>2</v>
      </c>
      <c r="N103" s="66" t="s">
        <v>218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48">
        <v>47</v>
      </c>
      <c r="V103" s="48">
        <v>6</v>
      </c>
      <c r="W103" s="67">
        <v>12</v>
      </c>
      <c r="X103" s="48"/>
      <c r="Y103" s="48">
        <v>112.80000000000001</v>
      </c>
      <c r="Z103" s="68">
        <v>28200.000000000004</v>
      </c>
      <c r="AA103" s="149"/>
      <c r="AB103" s="69"/>
      <c r="AC103" s="69"/>
      <c r="AD103" s="69"/>
      <c r="AE103" s="70"/>
      <c r="AF103" s="71"/>
      <c r="AG103" s="70"/>
      <c r="AH103" s="55">
        <f t="shared" si="0"/>
        <v>0</v>
      </c>
      <c r="AI103" s="247">
        <f t="shared" si="1"/>
        <v>0</v>
      </c>
      <c r="AJ103" s="242"/>
      <c r="AK103" s="56"/>
      <c r="AL103" s="21"/>
    </row>
    <row r="104" spans="2:38" s="5" customFormat="1" ht="22.5" customHeight="1" x14ac:dyDescent="0.4">
      <c r="B104" s="155" t="s">
        <v>807</v>
      </c>
      <c r="C104" s="161" t="s">
        <v>49</v>
      </c>
      <c r="D104" s="290">
        <v>6</v>
      </c>
      <c r="E104" s="185" t="s">
        <v>811</v>
      </c>
      <c r="F104" s="60"/>
      <c r="G104" s="61"/>
      <c r="H104" s="62"/>
      <c r="I104" s="63">
        <v>1</v>
      </c>
      <c r="J104" s="64">
        <v>200</v>
      </c>
      <c r="K104" s="65" t="s">
        <v>813</v>
      </c>
      <c r="L104" s="47" t="s">
        <v>271</v>
      </c>
      <c r="M104" s="48">
        <v>1</v>
      </c>
      <c r="N104" s="66" t="s">
        <v>218</v>
      </c>
      <c r="O104" s="66">
        <v>0</v>
      </c>
      <c r="P104" s="66">
        <v>0</v>
      </c>
      <c r="Q104" s="66">
        <v>0</v>
      </c>
      <c r="R104" s="66" t="s">
        <v>577</v>
      </c>
      <c r="S104" s="66">
        <v>0</v>
      </c>
      <c r="T104" s="66">
        <v>0</v>
      </c>
      <c r="U104" s="48">
        <v>47</v>
      </c>
      <c r="V104" s="48">
        <v>2</v>
      </c>
      <c r="W104" s="67">
        <v>2</v>
      </c>
      <c r="X104" s="48"/>
      <c r="Y104" s="48">
        <v>18.8</v>
      </c>
      <c r="Z104" s="68">
        <v>4700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247">
        <f t="shared" si="1"/>
        <v>0</v>
      </c>
      <c r="AJ104" s="242"/>
      <c r="AK104" s="56"/>
      <c r="AL104" s="21"/>
    </row>
    <row r="105" spans="2:38" s="5" customFormat="1" ht="22.5" customHeight="1" x14ac:dyDescent="0.4">
      <c r="B105" s="155" t="s">
        <v>807</v>
      </c>
      <c r="C105" s="161" t="s">
        <v>49</v>
      </c>
      <c r="D105" s="290">
        <v>7</v>
      </c>
      <c r="E105" s="185" t="s">
        <v>814</v>
      </c>
      <c r="F105" s="60"/>
      <c r="G105" s="61"/>
      <c r="H105" s="62"/>
      <c r="I105" s="63">
        <v>8.5</v>
      </c>
      <c r="J105" s="64">
        <v>200</v>
      </c>
      <c r="K105" s="65" t="s">
        <v>812</v>
      </c>
      <c r="L105" s="47" t="s">
        <v>96</v>
      </c>
      <c r="M105" s="48">
        <v>2</v>
      </c>
      <c r="N105" s="66" t="s">
        <v>218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48">
        <v>47</v>
      </c>
      <c r="V105" s="48">
        <v>6</v>
      </c>
      <c r="W105" s="67">
        <v>12</v>
      </c>
      <c r="X105" s="48"/>
      <c r="Y105" s="48">
        <v>958.80000000000007</v>
      </c>
      <c r="Z105" s="68">
        <v>239700</v>
      </c>
      <c r="AA105" s="149"/>
      <c r="AB105" s="69"/>
      <c r="AC105" s="69"/>
      <c r="AD105" s="69"/>
      <c r="AE105" s="70"/>
      <c r="AF105" s="71"/>
      <c r="AG105" s="70"/>
      <c r="AH105" s="55">
        <f t="shared" si="0"/>
        <v>0</v>
      </c>
      <c r="AI105" s="247">
        <f t="shared" si="1"/>
        <v>0</v>
      </c>
      <c r="AJ105" s="242"/>
      <c r="AK105" s="56"/>
      <c r="AL105" s="21"/>
    </row>
    <row r="106" spans="2:38" s="5" customFormat="1" ht="22.5" customHeight="1" x14ac:dyDescent="0.4">
      <c r="B106" s="155" t="s">
        <v>807</v>
      </c>
      <c r="C106" s="161" t="s">
        <v>49</v>
      </c>
      <c r="D106" s="290">
        <v>7</v>
      </c>
      <c r="E106" s="186" t="s">
        <v>814</v>
      </c>
      <c r="F106" s="60"/>
      <c r="G106" s="61"/>
      <c r="H106" s="62"/>
      <c r="I106" s="63">
        <v>8.5</v>
      </c>
      <c r="J106" s="64">
        <v>200</v>
      </c>
      <c r="K106" s="65" t="s">
        <v>813</v>
      </c>
      <c r="L106" s="47" t="s">
        <v>271</v>
      </c>
      <c r="M106" s="48">
        <v>1</v>
      </c>
      <c r="N106" s="66" t="s">
        <v>218</v>
      </c>
      <c r="O106" s="66">
        <v>0</v>
      </c>
      <c r="P106" s="66">
        <v>0</v>
      </c>
      <c r="Q106" s="66">
        <v>0</v>
      </c>
      <c r="R106" s="66" t="s">
        <v>577</v>
      </c>
      <c r="S106" s="66">
        <v>0</v>
      </c>
      <c r="T106" s="66">
        <v>0</v>
      </c>
      <c r="U106" s="48">
        <v>47</v>
      </c>
      <c r="V106" s="48">
        <v>2</v>
      </c>
      <c r="W106" s="67">
        <v>2</v>
      </c>
      <c r="X106" s="48"/>
      <c r="Y106" s="48">
        <v>159.80000000000001</v>
      </c>
      <c r="Z106" s="68">
        <v>39950.000000000007</v>
      </c>
      <c r="AA106" s="149"/>
      <c r="AB106" s="69"/>
      <c r="AC106" s="69"/>
      <c r="AD106" s="69"/>
      <c r="AE106" s="70"/>
      <c r="AF106" s="71"/>
      <c r="AG106" s="70"/>
      <c r="AH106" s="55">
        <f t="shared" si="0"/>
        <v>0</v>
      </c>
      <c r="AI106" s="247">
        <f t="shared" si="1"/>
        <v>0</v>
      </c>
      <c r="AJ106" s="242"/>
      <c r="AK106" s="56"/>
      <c r="AL106" s="21"/>
    </row>
    <row r="107" spans="2:38" s="5" customFormat="1" ht="22.5" customHeight="1" x14ac:dyDescent="0.4">
      <c r="B107" s="155" t="s">
        <v>807</v>
      </c>
      <c r="C107" s="161" t="s">
        <v>49</v>
      </c>
      <c r="D107" s="290">
        <v>8</v>
      </c>
      <c r="E107" s="186" t="s">
        <v>597</v>
      </c>
      <c r="F107" s="60"/>
      <c r="G107" s="61"/>
      <c r="H107" s="62"/>
      <c r="I107" s="63">
        <v>9</v>
      </c>
      <c r="J107" s="64">
        <v>245</v>
      </c>
      <c r="K107" s="65" t="s">
        <v>353</v>
      </c>
      <c r="L107" s="47" t="s">
        <v>96</v>
      </c>
      <c r="M107" s="48">
        <v>1</v>
      </c>
      <c r="N107" s="66" t="s">
        <v>218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48">
        <v>47</v>
      </c>
      <c r="V107" s="48">
        <v>2</v>
      </c>
      <c r="W107" s="67">
        <v>2</v>
      </c>
      <c r="X107" s="48"/>
      <c r="Y107" s="48">
        <v>207.26999999999998</v>
      </c>
      <c r="Z107" s="68">
        <v>51817.5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247">
        <f t="shared" si="1"/>
        <v>0</v>
      </c>
      <c r="AJ107" s="242"/>
      <c r="AK107" s="56"/>
      <c r="AL107" s="21"/>
    </row>
    <row r="108" spans="2:38" s="5" customFormat="1" ht="22.5" customHeight="1" x14ac:dyDescent="0.4">
      <c r="B108" s="155" t="s">
        <v>807</v>
      </c>
      <c r="C108" s="161" t="s">
        <v>49</v>
      </c>
      <c r="D108" s="290">
        <v>9</v>
      </c>
      <c r="E108" s="186" t="s">
        <v>603</v>
      </c>
      <c r="F108" s="60"/>
      <c r="G108" s="61"/>
      <c r="H108" s="62"/>
      <c r="I108" s="63">
        <v>9</v>
      </c>
      <c r="J108" s="64">
        <v>245</v>
      </c>
      <c r="K108" s="65" t="s">
        <v>757</v>
      </c>
      <c r="L108" s="47" t="s">
        <v>96</v>
      </c>
      <c r="M108" s="48">
        <v>1</v>
      </c>
      <c r="N108" s="66" t="s">
        <v>218</v>
      </c>
      <c r="O108" s="66">
        <v>0</v>
      </c>
      <c r="P108" s="66">
        <v>0</v>
      </c>
      <c r="Q108" s="66">
        <v>0</v>
      </c>
      <c r="R108" s="66">
        <v>0</v>
      </c>
      <c r="S108" s="66">
        <v>0</v>
      </c>
      <c r="T108" s="66">
        <v>0</v>
      </c>
      <c r="U108" s="48">
        <v>47</v>
      </c>
      <c r="V108" s="48">
        <v>5</v>
      </c>
      <c r="W108" s="67">
        <v>5</v>
      </c>
      <c r="X108" s="48"/>
      <c r="Y108" s="48">
        <v>518.17499999999995</v>
      </c>
      <c r="Z108" s="68">
        <v>129543.74999999999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247">
        <f t="shared" si="1"/>
        <v>0</v>
      </c>
      <c r="AJ108" s="242"/>
      <c r="AK108" s="56"/>
      <c r="AL108" s="21"/>
    </row>
    <row r="109" spans="2:38" s="5" customFormat="1" ht="22.5" customHeight="1" x14ac:dyDescent="0.4">
      <c r="B109" s="155" t="s">
        <v>807</v>
      </c>
      <c r="C109" s="161" t="s">
        <v>49</v>
      </c>
      <c r="D109" s="290">
        <v>10</v>
      </c>
      <c r="E109" s="186" t="s">
        <v>815</v>
      </c>
      <c r="F109" s="60"/>
      <c r="G109" s="61"/>
      <c r="H109" s="62"/>
      <c r="I109" s="63">
        <v>8.5</v>
      </c>
      <c r="J109" s="64">
        <v>200</v>
      </c>
      <c r="K109" s="65" t="s">
        <v>752</v>
      </c>
      <c r="L109" s="47" t="s">
        <v>96</v>
      </c>
      <c r="M109" s="48">
        <v>2</v>
      </c>
      <c r="N109" s="66" t="s">
        <v>218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48">
        <v>47</v>
      </c>
      <c r="V109" s="48">
        <v>6</v>
      </c>
      <c r="W109" s="67">
        <v>12</v>
      </c>
      <c r="X109" s="48"/>
      <c r="Y109" s="48">
        <v>958.80000000000007</v>
      </c>
      <c r="Z109" s="68">
        <v>239700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247">
        <f t="shared" si="1"/>
        <v>0</v>
      </c>
      <c r="AJ109" s="242"/>
      <c r="AK109" s="56"/>
      <c r="AL109" s="21"/>
    </row>
    <row r="110" spans="2:38" s="5" customFormat="1" ht="22.5" customHeight="1" x14ac:dyDescent="0.4">
      <c r="B110" s="155" t="s">
        <v>807</v>
      </c>
      <c r="C110" s="161" t="s">
        <v>49</v>
      </c>
      <c r="D110" s="290">
        <v>10</v>
      </c>
      <c r="E110" s="186" t="s">
        <v>815</v>
      </c>
      <c r="F110" s="60"/>
      <c r="G110" s="61"/>
      <c r="H110" s="62"/>
      <c r="I110" s="63">
        <v>8.5</v>
      </c>
      <c r="J110" s="64">
        <v>200</v>
      </c>
      <c r="K110" s="65" t="s">
        <v>755</v>
      </c>
      <c r="L110" s="47" t="s">
        <v>271</v>
      </c>
      <c r="M110" s="48">
        <v>1</v>
      </c>
      <c r="N110" s="66" t="s">
        <v>218</v>
      </c>
      <c r="O110" s="66">
        <v>0</v>
      </c>
      <c r="P110" s="66">
        <v>0</v>
      </c>
      <c r="Q110" s="66">
        <v>0</v>
      </c>
      <c r="R110" s="66" t="s">
        <v>577</v>
      </c>
      <c r="S110" s="66">
        <v>0</v>
      </c>
      <c r="T110" s="66">
        <v>0</v>
      </c>
      <c r="U110" s="48">
        <v>47</v>
      </c>
      <c r="V110" s="48">
        <v>2</v>
      </c>
      <c r="W110" s="67">
        <v>2</v>
      </c>
      <c r="X110" s="48"/>
      <c r="Y110" s="48">
        <v>159.80000000000001</v>
      </c>
      <c r="Z110" s="68">
        <v>39950.000000000007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247">
        <f t="shared" si="1"/>
        <v>0</v>
      </c>
      <c r="AJ110" s="242"/>
      <c r="AK110" s="56"/>
      <c r="AL110" s="21"/>
    </row>
    <row r="111" spans="2:38" s="5" customFormat="1" ht="22.5" customHeight="1" x14ac:dyDescent="0.4">
      <c r="B111" s="155" t="s">
        <v>807</v>
      </c>
      <c r="C111" s="161" t="s">
        <v>49</v>
      </c>
      <c r="D111" s="290">
        <v>11</v>
      </c>
      <c r="E111" s="186" t="s">
        <v>651</v>
      </c>
      <c r="F111" s="60"/>
      <c r="G111" s="61"/>
      <c r="H111" s="62"/>
      <c r="I111" s="63">
        <v>8.5</v>
      </c>
      <c r="J111" s="64">
        <v>200</v>
      </c>
      <c r="K111" s="65" t="s">
        <v>752</v>
      </c>
      <c r="L111" s="47" t="s">
        <v>96</v>
      </c>
      <c r="M111" s="48">
        <v>2</v>
      </c>
      <c r="N111" s="66" t="s">
        <v>218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48">
        <v>47</v>
      </c>
      <c r="V111" s="48">
        <v>6</v>
      </c>
      <c r="W111" s="67">
        <v>12</v>
      </c>
      <c r="X111" s="48"/>
      <c r="Y111" s="48">
        <v>958.80000000000007</v>
      </c>
      <c r="Z111" s="68">
        <v>239700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247">
        <f t="shared" si="1"/>
        <v>0</v>
      </c>
      <c r="AJ111" s="242"/>
      <c r="AK111" s="56"/>
      <c r="AL111" s="21"/>
    </row>
    <row r="112" spans="2:38" s="5" customFormat="1" ht="22.5" customHeight="1" x14ac:dyDescent="0.4">
      <c r="B112" s="155" t="s">
        <v>807</v>
      </c>
      <c r="C112" s="161" t="s">
        <v>49</v>
      </c>
      <c r="D112" s="290">
        <v>11</v>
      </c>
      <c r="E112" s="186" t="s">
        <v>651</v>
      </c>
      <c r="F112" s="60"/>
      <c r="G112" s="61"/>
      <c r="H112" s="62"/>
      <c r="I112" s="63">
        <v>8.5</v>
      </c>
      <c r="J112" s="64">
        <v>200</v>
      </c>
      <c r="K112" s="65" t="s">
        <v>755</v>
      </c>
      <c r="L112" s="47" t="s">
        <v>271</v>
      </c>
      <c r="M112" s="48">
        <v>1</v>
      </c>
      <c r="N112" s="66" t="s">
        <v>218</v>
      </c>
      <c r="O112" s="66">
        <v>0</v>
      </c>
      <c r="P112" s="66">
        <v>0</v>
      </c>
      <c r="Q112" s="66">
        <v>0</v>
      </c>
      <c r="R112" s="66" t="s">
        <v>577</v>
      </c>
      <c r="S112" s="66">
        <v>0</v>
      </c>
      <c r="T112" s="66">
        <v>0</v>
      </c>
      <c r="U112" s="48">
        <v>47</v>
      </c>
      <c r="V112" s="48">
        <v>2</v>
      </c>
      <c r="W112" s="67">
        <v>2</v>
      </c>
      <c r="X112" s="48"/>
      <c r="Y112" s="48">
        <v>159.80000000000001</v>
      </c>
      <c r="Z112" s="68">
        <v>39950.000000000007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247">
        <f t="shared" si="1"/>
        <v>0</v>
      </c>
      <c r="AJ112" s="242"/>
      <c r="AK112" s="56"/>
      <c r="AL112" s="21"/>
    </row>
    <row r="113" spans="2:38" s="5" customFormat="1" ht="22.5" customHeight="1" x14ac:dyDescent="0.4">
      <c r="B113" s="155" t="s">
        <v>807</v>
      </c>
      <c r="C113" s="161" t="s">
        <v>49</v>
      </c>
      <c r="D113" s="290">
        <v>12</v>
      </c>
      <c r="E113" s="186" t="s">
        <v>816</v>
      </c>
      <c r="F113" s="60"/>
      <c r="G113" s="61"/>
      <c r="H113" s="62"/>
      <c r="I113" s="63">
        <v>3</v>
      </c>
      <c r="J113" s="64">
        <v>245</v>
      </c>
      <c r="K113" s="65" t="s">
        <v>757</v>
      </c>
      <c r="L113" s="47" t="s">
        <v>96</v>
      </c>
      <c r="M113" s="48">
        <v>1</v>
      </c>
      <c r="N113" s="66" t="s">
        <v>218</v>
      </c>
      <c r="O113" s="66">
        <v>0</v>
      </c>
      <c r="P113" s="66">
        <v>0</v>
      </c>
      <c r="Q113" s="66">
        <v>0</v>
      </c>
      <c r="R113" s="66">
        <v>0</v>
      </c>
      <c r="S113" s="66">
        <v>0</v>
      </c>
      <c r="T113" s="66">
        <v>0</v>
      </c>
      <c r="U113" s="48">
        <v>47</v>
      </c>
      <c r="V113" s="48">
        <v>2</v>
      </c>
      <c r="W113" s="67">
        <v>2</v>
      </c>
      <c r="X113" s="48"/>
      <c r="Y113" s="48">
        <v>69.09</v>
      </c>
      <c r="Z113" s="68">
        <v>17272.5</v>
      </c>
      <c r="AA113" s="149"/>
      <c r="AB113" s="69"/>
      <c r="AC113" s="69"/>
      <c r="AD113" s="69"/>
      <c r="AE113" s="70"/>
      <c r="AF113" s="71"/>
      <c r="AG113" s="70"/>
      <c r="AH113" s="55">
        <f t="shared" si="0"/>
        <v>0</v>
      </c>
      <c r="AI113" s="247">
        <f t="shared" si="1"/>
        <v>0</v>
      </c>
      <c r="AJ113" s="242"/>
      <c r="AK113" s="56"/>
      <c r="AL113" s="21"/>
    </row>
    <row r="114" spans="2:38" s="5" customFormat="1" ht="22.5" customHeight="1" x14ac:dyDescent="0.4">
      <c r="B114" s="155" t="s">
        <v>807</v>
      </c>
      <c r="C114" s="161" t="s">
        <v>49</v>
      </c>
      <c r="D114" s="290">
        <v>13</v>
      </c>
      <c r="E114" s="186" t="s">
        <v>817</v>
      </c>
      <c r="F114" s="60"/>
      <c r="G114" s="61"/>
      <c r="H114" s="62"/>
      <c r="I114" s="63">
        <v>3</v>
      </c>
      <c r="J114" s="64">
        <v>245</v>
      </c>
      <c r="K114" s="65" t="s">
        <v>757</v>
      </c>
      <c r="L114" s="47" t="s">
        <v>96</v>
      </c>
      <c r="M114" s="48">
        <v>1</v>
      </c>
      <c r="N114" s="66" t="s">
        <v>218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48">
        <v>47</v>
      </c>
      <c r="V114" s="48">
        <v>2</v>
      </c>
      <c r="W114" s="67">
        <v>2</v>
      </c>
      <c r="X114" s="48"/>
      <c r="Y114" s="48">
        <v>69.09</v>
      </c>
      <c r="Z114" s="68">
        <v>17272.5</v>
      </c>
      <c r="AA114" s="149"/>
      <c r="AB114" s="69"/>
      <c r="AC114" s="69"/>
      <c r="AD114" s="69"/>
      <c r="AE114" s="70"/>
      <c r="AF114" s="71"/>
      <c r="AG114" s="70"/>
      <c r="AH114" s="55">
        <f t="shared" si="0"/>
        <v>0</v>
      </c>
      <c r="AI114" s="247">
        <f t="shared" si="1"/>
        <v>0</v>
      </c>
      <c r="AJ114" s="242"/>
      <c r="AK114" s="56"/>
      <c r="AL114" s="21"/>
    </row>
    <row r="115" spans="2:38" s="5" customFormat="1" ht="22.5" customHeight="1" x14ac:dyDescent="0.4">
      <c r="B115" s="155" t="s">
        <v>807</v>
      </c>
      <c r="C115" s="161" t="s">
        <v>49</v>
      </c>
      <c r="D115" s="290">
        <v>14</v>
      </c>
      <c r="E115" s="186" t="s">
        <v>818</v>
      </c>
      <c r="F115" s="60"/>
      <c r="G115" s="61"/>
      <c r="H115" s="62"/>
      <c r="I115" s="63">
        <v>8.5</v>
      </c>
      <c r="J115" s="64">
        <v>200</v>
      </c>
      <c r="K115" s="65" t="s">
        <v>752</v>
      </c>
      <c r="L115" s="47" t="s">
        <v>96</v>
      </c>
      <c r="M115" s="48">
        <v>2</v>
      </c>
      <c r="N115" s="66" t="s">
        <v>218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48">
        <v>47</v>
      </c>
      <c r="V115" s="48">
        <v>6</v>
      </c>
      <c r="W115" s="67">
        <v>12</v>
      </c>
      <c r="X115" s="48"/>
      <c r="Y115" s="48">
        <v>958.80000000000007</v>
      </c>
      <c r="Z115" s="68">
        <v>239700</v>
      </c>
      <c r="AA115" s="149"/>
      <c r="AB115" s="69"/>
      <c r="AC115" s="69"/>
      <c r="AD115" s="69"/>
      <c r="AE115" s="70"/>
      <c r="AF115" s="71"/>
      <c r="AG115" s="70"/>
      <c r="AH115" s="55">
        <f t="shared" si="0"/>
        <v>0</v>
      </c>
      <c r="AI115" s="247">
        <f t="shared" si="1"/>
        <v>0</v>
      </c>
      <c r="AJ115" s="242"/>
      <c r="AK115" s="56"/>
      <c r="AL115" s="21"/>
    </row>
    <row r="116" spans="2:38" s="5" customFormat="1" ht="22.5" customHeight="1" x14ac:dyDescent="0.4">
      <c r="B116" s="155" t="s">
        <v>807</v>
      </c>
      <c r="C116" s="161" t="s">
        <v>49</v>
      </c>
      <c r="D116" s="290">
        <v>14</v>
      </c>
      <c r="E116" s="186" t="s">
        <v>818</v>
      </c>
      <c r="F116" s="60"/>
      <c r="G116" s="61"/>
      <c r="H116" s="62"/>
      <c r="I116" s="63">
        <v>8.5</v>
      </c>
      <c r="J116" s="64">
        <v>200</v>
      </c>
      <c r="K116" s="65" t="s">
        <v>755</v>
      </c>
      <c r="L116" s="47" t="s">
        <v>271</v>
      </c>
      <c r="M116" s="48">
        <v>1</v>
      </c>
      <c r="N116" s="66" t="s">
        <v>218</v>
      </c>
      <c r="O116" s="66">
        <v>0</v>
      </c>
      <c r="P116" s="66">
        <v>0</v>
      </c>
      <c r="Q116" s="66">
        <v>0</v>
      </c>
      <c r="R116" s="66" t="s">
        <v>577</v>
      </c>
      <c r="S116" s="66">
        <v>0</v>
      </c>
      <c r="T116" s="66">
        <v>0</v>
      </c>
      <c r="U116" s="48">
        <v>47</v>
      </c>
      <c r="V116" s="48">
        <v>2</v>
      </c>
      <c r="W116" s="67">
        <v>2</v>
      </c>
      <c r="X116" s="48"/>
      <c r="Y116" s="48">
        <v>159.80000000000001</v>
      </c>
      <c r="Z116" s="68">
        <v>39950.000000000007</v>
      </c>
      <c r="AA116" s="149"/>
      <c r="AB116" s="69"/>
      <c r="AC116" s="69"/>
      <c r="AD116" s="69"/>
      <c r="AE116" s="70"/>
      <c r="AF116" s="71"/>
      <c r="AG116" s="70"/>
      <c r="AH116" s="55">
        <f t="shared" si="0"/>
        <v>0</v>
      </c>
      <c r="AI116" s="247">
        <f t="shared" si="1"/>
        <v>0</v>
      </c>
      <c r="AJ116" s="242"/>
      <c r="AK116" s="56"/>
      <c r="AL116" s="21"/>
    </row>
    <row r="117" spans="2:38" s="5" customFormat="1" ht="22.5" customHeight="1" x14ac:dyDescent="0.4">
      <c r="B117" s="155" t="s">
        <v>807</v>
      </c>
      <c r="C117" s="161" t="s">
        <v>49</v>
      </c>
      <c r="D117" s="290">
        <v>15</v>
      </c>
      <c r="E117" s="186" t="s">
        <v>819</v>
      </c>
      <c r="F117" s="60"/>
      <c r="G117" s="61"/>
      <c r="H117" s="62"/>
      <c r="I117" s="63">
        <v>8.5</v>
      </c>
      <c r="J117" s="64">
        <v>200</v>
      </c>
      <c r="K117" s="65" t="s">
        <v>752</v>
      </c>
      <c r="L117" s="47" t="s">
        <v>96</v>
      </c>
      <c r="M117" s="48">
        <v>2</v>
      </c>
      <c r="N117" s="66" t="s">
        <v>218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66">
        <v>0</v>
      </c>
      <c r="U117" s="48">
        <v>47</v>
      </c>
      <c r="V117" s="48">
        <v>6</v>
      </c>
      <c r="W117" s="67">
        <v>12</v>
      </c>
      <c r="X117" s="48"/>
      <c r="Y117" s="48">
        <v>958.80000000000007</v>
      </c>
      <c r="Z117" s="68">
        <v>239700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247">
        <f t="shared" si="1"/>
        <v>0</v>
      </c>
      <c r="AJ117" s="242"/>
      <c r="AK117" s="56"/>
      <c r="AL117" s="21"/>
    </row>
    <row r="118" spans="2:38" s="5" customFormat="1" ht="22.5" customHeight="1" x14ac:dyDescent="0.4">
      <c r="B118" s="155" t="s">
        <v>807</v>
      </c>
      <c r="C118" s="161" t="s">
        <v>49</v>
      </c>
      <c r="D118" s="290">
        <v>15</v>
      </c>
      <c r="E118" s="186" t="s">
        <v>819</v>
      </c>
      <c r="F118" s="60"/>
      <c r="G118" s="61"/>
      <c r="H118" s="62"/>
      <c r="I118" s="63">
        <v>8.5</v>
      </c>
      <c r="J118" s="64">
        <v>200</v>
      </c>
      <c r="K118" s="65" t="s">
        <v>755</v>
      </c>
      <c r="L118" s="47" t="s">
        <v>271</v>
      </c>
      <c r="M118" s="48">
        <v>1</v>
      </c>
      <c r="N118" s="66" t="s">
        <v>218</v>
      </c>
      <c r="O118" s="66">
        <v>0</v>
      </c>
      <c r="P118" s="66">
        <v>0</v>
      </c>
      <c r="Q118" s="66">
        <v>0</v>
      </c>
      <c r="R118" s="66" t="s">
        <v>577</v>
      </c>
      <c r="S118" s="66">
        <v>0</v>
      </c>
      <c r="T118" s="66">
        <v>0</v>
      </c>
      <c r="U118" s="48">
        <v>47</v>
      </c>
      <c r="V118" s="48">
        <v>2</v>
      </c>
      <c r="W118" s="67">
        <v>2</v>
      </c>
      <c r="X118" s="48"/>
      <c r="Y118" s="48">
        <v>159.80000000000001</v>
      </c>
      <c r="Z118" s="68">
        <v>39950.000000000007</v>
      </c>
      <c r="AA118" s="149"/>
      <c r="AB118" s="69"/>
      <c r="AC118" s="69"/>
      <c r="AD118" s="69"/>
      <c r="AE118" s="70"/>
      <c r="AF118" s="71"/>
      <c r="AG118" s="70"/>
      <c r="AH118" s="55">
        <f t="shared" si="0"/>
        <v>0</v>
      </c>
      <c r="AI118" s="247">
        <f t="shared" si="1"/>
        <v>0</v>
      </c>
      <c r="AJ118" s="242"/>
      <c r="AK118" s="56"/>
      <c r="AL118" s="21"/>
    </row>
    <row r="119" spans="2:38" s="5" customFormat="1" ht="22.5" customHeight="1" x14ac:dyDescent="0.4">
      <c r="B119" s="155" t="s">
        <v>807</v>
      </c>
      <c r="C119" s="161" t="s">
        <v>49</v>
      </c>
      <c r="D119" s="290">
        <v>16</v>
      </c>
      <c r="E119" s="186" t="s">
        <v>687</v>
      </c>
      <c r="F119" s="60"/>
      <c r="G119" s="61"/>
      <c r="H119" s="62"/>
      <c r="I119" s="63">
        <v>1</v>
      </c>
      <c r="J119" s="64">
        <v>200</v>
      </c>
      <c r="K119" s="65" t="s">
        <v>752</v>
      </c>
      <c r="L119" s="47" t="s">
        <v>96</v>
      </c>
      <c r="M119" s="48">
        <v>2</v>
      </c>
      <c r="N119" s="66" t="s">
        <v>218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48">
        <v>47</v>
      </c>
      <c r="V119" s="48">
        <v>3</v>
      </c>
      <c r="W119" s="67">
        <v>6</v>
      </c>
      <c r="X119" s="48"/>
      <c r="Y119" s="48">
        <v>56.400000000000006</v>
      </c>
      <c r="Z119" s="68">
        <v>14100.000000000002</v>
      </c>
      <c r="AA119" s="149"/>
      <c r="AB119" s="69"/>
      <c r="AC119" s="69"/>
      <c r="AD119" s="69"/>
      <c r="AE119" s="70"/>
      <c r="AF119" s="71"/>
      <c r="AG119" s="70"/>
      <c r="AH119" s="55">
        <f t="shared" si="0"/>
        <v>0</v>
      </c>
      <c r="AI119" s="247">
        <f t="shared" si="1"/>
        <v>0</v>
      </c>
      <c r="AJ119" s="242"/>
      <c r="AK119" s="56"/>
      <c r="AL119" s="21"/>
    </row>
    <row r="120" spans="2:38" s="5" customFormat="1" ht="22.5" customHeight="1" x14ac:dyDescent="0.4">
      <c r="B120" s="155" t="s">
        <v>807</v>
      </c>
      <c r="C120" s="161" t="s">
        <v>49</v>
      </c>
      <c r="D120" s="290">
        <v>17</v>
      </c>
      <c r="E120" s="186" t="s">
        <v>820</v>
      </c>
      <c r="F120" s="60"/>
      <c r="G120" s="61"/>
      <c r="H120" s="62"/>
      <c r="I120" s="63">
        <v>3</v>
      </c>
      <c r="J120" s="64">
        <v>200</v>
      </c>
      <c r="K120" s="65" t="s">
        <v>752</v>
      </c>
      <c r="L120" s="47" t="s">
        <v>96</v>
      </c>
      <c r="M120" s="48">
        <v>2</v>
      </c>
      <c r="N120" s="66" t="s">
        <v>218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48">
        <v>47</v>
      </c>
      <c r="V120" s="48">
        <v>20</v>
      </c>
      <c r="W120" s="67">
        <v>40</v>
      </c>
      <c r="X120" s="48"/>
      <c r="Y120" s="48">
        <v>1128</v>
      </c>
      <c r="Z120" s="68">
        <v>282000</v>
      </c>
      <c r="AA120" s="149"/>
      <c r="AB120" s="69"/>
      <c r="AC120" s="69"/>
      <c r="AD120" s="69"/>
      <c r="AE120" s="70"/>
      <c r="AF120" s="71"/>
      <c r="AG120" s="70"/>
      <c r="AH120" s="55">
        <f t="shared" si="0"/>
        <v>0</v>
      </c>
      <c r="AI120" s="247">
        <f t="shared" si="1"/>
        <v>0</v>
      </c>
      <c r="AJ120" s="242"/>
      <c r="AK120" s="56"/>
      <c r="AL120" s="21"/>
    </row>
    <row r="121" spans="2:38" s="5" customFormat="1" ht="22.5" customHeight="1" x14ac:dyDescent="0.4">
      <c r="B121" s="155" t="s">
        <v>807</v>
      </c>
      <c r="C121" s="161" t="s">
        <v>49</v>
      </c>
      <c r="D121" s="290">
        <v>17</v>
      </c>
      <c r="E121" s="186" t="s">
        <v>820</v>
      </c>
      <c r="F121" s="60"/>
      <c r="G121" s="61"/>
      <c r="H121" s="62"/>
      <c r="I121" s="63">
        <v>3</v>
      </c>
      <c r="J121" s="64">
        <v>200</v>
      </c>
      <c r="K121" s="65" t="s">
        <v>755</v>
      </c>
      <c r="L121" s="47" t="s">
        <v>271</v>
      </c>
      <c r="M121" s="48">
        <v>1</v>
      </c>
      <c r="N121" s="66" t="s">
        <v>218</v>
      </c>
      <c r="O121" s="66">
        <v>0</v>
      </c>
      <c r="P121" s="66">
        <v>0</v>
      </c>
      <c r="Q121" s="66">
        <v>0</v>
      </c>
      <c r="R121" s="66" t="s">
        <v>577</v>
      </c>
      <c r="S121" s="66">
        <v>0</v>
      </c>
      <c r="T121" s="66">
        <v>0</v>
      </c>
      <c r="U121" s="48">
        <v>47</v>
      </c>
      <c r="V121" s="48">
        <v>2</v>
      </c>
      <c r="W121" s="67">
        <v>2</v>
      </c>
      <c r="X121" s="48"/>
      <c r="Y121" s="48">
        <v>56.400000000000006</v>
      </c>
      <c r="Z121" s="68">
        <v>14100.000000000002</v>
      </c>
      <c r="AA121" s="149"/>
      <c r="AB121" s="69"/>
      <c r="AC121" s="69"/>
      <c r="AD121" s="69"/>
      <c r="AE121" s="70"/>
      <c r="AF121" s="71"/>
      <c r="AG121" s="70"/>
      <c r="AH121" s="55">
        <f t="shared" si="0"/>
        <v>0</v>
      </c>
      <c r="AI121" s="247">
        <f t="shared" si="1"/>
        <v>0</v>
      </c>
      <c r="AJ121" s="242"/>
      <c r="AK121" s="56"/>
      <c r="AL121" s="21"/>
    </row>
    <row r="122" spans="2:38" s="5" customFormat="1" ht="22.5" customHeight="1" x14ac:dyDescent="0.4">
      <c r="B122" s="155" t="s">
        <v>807</v>
      </c>
      <c r="C122" s="161" t="s">
        <v>139</v>
      </c>
      <c r="D122" s="290">
        <v>1</v>
      </c>
      <c r="E122" s="186" t="s">
        <v>809</v>
      </c>
      <c r="F122" s="60"/>
      <c r="G122" s="61"/>
      <c r="H122" s="62"/>
      <c r="I122" s="63">
        <v>3</v>
      </c>
      <c r="J122" s="64">
        <v>245</v>
      </c>
      <c r="K122" s="65" t="s">
        <v>353</v>
      </c>
      <c r="L122" s="47" t="s">
        <v>96</v>
      </c>
      <c r="M122" s="48">
        <v>1</v>
      </c>
      <c r="N122" s="66" t="s">
        <v>218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48">
        <v>47</v>
      </c>
      <c r="V122" s="48">
        <v>2</v>
      </c>
      <c r="W122" s="67">
        <v>2</v>
      </c>
      <c r="X122" s="48"/>
      <c r="Y122" s="48">
        <v>69.09</v>
      </c>
      <c r="Z122" s="68">
        <v>17272.5</v>
      </c>
      <c r="AA122" s="149"/>
      <c r="AB122" s="69"/>
      <c r="AC122" s="69"/>
      <c r="AD122" s="69"/>
      <c r="AE122" s="70"/>
      <c r="AF122" s="71"/>
      <c r="AG122" s="70"/>
      <c r="AH122" s="55">
        <f t="shared" si="0"/>
        <v>0</v>
      </c>
      <c r="AI122" s="247">
        <f t="shared" si="1"/>
        <v>0</v>
      </c>
      <c r="AJ122" s="242"/>
      <c r="AK122" s="56"/>
      <c r="AL122" s="21"/>
    </row>
    <row r="123" spans="2:38" s="5" customFormat="1" ht="22.5" customHeight="1" x14ac:dyDescent="0.4">
      <c r="B123" s="155" t="s">
        <v>807</v>
      </c>
      <c r="C123" s="161" t="s">
        <v>139</v>
      </c>
      <c r="D123" s="290">
        <v>2</v>
      </c>
      <c r="E123" s="186" t="s">
        <v>810</v>
      </c>
      <c r="F123" s="60"/>
      <c r="G123" s="61"/>
      <c r="H123" s="62"/>
      <c r="I123" s="63">
        <v>3</v>
      </c>
      <c r="J123" s="64">
        <v>245</v>
      </c>
      <c r="K123" s="65" t="s">
        <v>353</v>
      </c>
      <c r="L123" s="47" t="s">
        <v>96</v>
      </c>
      <c r="M123" s="48">
        <v>1</v>
      </c>
      <c r="N123" s="66" t="s">
        <v>218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48">
        <v>47</v>
      </c>
      <c r="V123" s="48">
        <v>3</v>
      </c>
      <c r="W123" s="67">
        <v>3</v>
      </c>
      <c r="X123" s="48"/>
      <c r="Y123" s="48">
        <v>103.63500000000001</v>
      </c>
      <c r="Z123" s="68">
        <v>25908.75</v>
      </c>
      <c r="AA123" s="149"/>
      <c r="AB123" s="69"/>
      <c r="AC123" s="69"/>
      <c r="AD123" s="69"/>
      <c r="AE123" s="70"/>
      <c r="AF123" s="71"/>
      <c r="AG123" s="70"/>
      <c r="AH123" s="55">
        <f t="shared" si="0"/>
        <v>0</v>
      </c>
      <c r="AI123" s="247">
        <f t="shared" si="1"/>
        <v>0</v>
      </c>
      <c r="AJ123" s="242"/>
      <c r="AK123" s="56"/>
      <c r="AL123" s="21"/>
    </row>
    <row r="124" spans="2:38" s="5" customFormat="1" ht="22.5" customHeight="1" x14ac:dyDescent="0.4">
      <c r="B124" s="155" t="s">
        <v>807</v>
      </c>
      <c r="C124" s="161" t="s">
        <v>139</v>
      </c>
      <c r="D124" s="290">
        <v>3</v>
      </c>
      <c r="E124" s="186" t="s">
        <v>821</v>
      </c>
      <c r="F124" s="60"/>
      <c r="G124" s="61"/>
      <c r="H124" s="62"/>
      <c r="I124" s="63">
        <v>8.5</v>
      </c>
      <c r="J124" s="64">
        <v>200</v>
      </c>
      <c r="K124" s="65" t="s">
        <v>812</v>
      </c>
      <c r="L124" s="47" t="s">
        <v>96</v>
      </c>
      <c r="M124" s="48">
        <v>2</v>
      </c>
      <c r="N124" s="66" t="s">
        <v>218</v>
      </c>
      <c r="O124" s="66">
        <v>0</v>
      </c>
      <c r="P124" s="66">
        <v>0</v>
      </c>
      <c r="Q124" s="66">
        <v>0</v>
      </c>
      <c r="R124" s="66">
        <v>0</v>
      </c>
      <c r="S124" s="66">
        <v>0</v>
      </c>
      <c r="T124" s="66">
        <v>0</v>
      </c>
      <c r="U124" s="48">
        <v>47</v>
      </c>
      <c r="V124" s="48">
        <v>6</v>
      </c>
      <c r="W124" s="67">
        <v>12</v>
      </c>
      <c r="X124" s="48"/>
      <c r="Y124" s="48">
        <v>958.80000000000007</v>
      </c>
      <c r="Z124" s="68">
        <v>239700</v>
      </c>
      <c r="AA124" s="149"/>
      <c r="AB124" s="69"/>
      <c r="AC124" s="69"/>
      <c r="AD124" s="69"/>
      <c r="AE124" s="70"/>
      <c r="AF124" s="71"/>
      <c r="AG124" s="70"/>
      <c r="AH124" s="55">
        <f t="shared" si="0"/>
        <v>0</v>
      </c>
      <c r="AI124" s="247">
        <f t="shared" si="1"/>
        <v>0</v>
      </c>
      <c r="AJ124" s="242"/>
      <c r="AK124" s="56"/>
      <c r="AL124" s="21"/>
    </row>
    <row r="125" spans="2:38" s="5" customFormat="1" ht="22.5" customHeight="1" x14ac:dyDescent="0.4">
      <c r="B125" s="155" t="s">
        <v>807</v>
      </c>
      <c r="C125" s="161" t="s">
        <v>139</v>
      </c>
      <c r="D125" s="290">
        <v>3</v>
      </c>
      <c r="E125" s="186" t="s">
        <v>821</v>
      </c>
      <c r="F125" s="60"/>
      <c r="G125" s="61"/>
      <c r="H125" s="62"/>
      <c r="I125" s="63">
        <v>8.5</v>
      </c>
      <c r="J125" s="64">
        <v>200</v>
      </c>
      <c r="K125" s="65" t="s">
        <v>813</v>
      </c>
      <c r="L125" s="47" t="s">
        <v>271</v>
      </c>
      <c r="M125" s="48">
        <v>1</v>
      </c>
      <c r="N125" s="66" t="s">
        <v>218</v>
      </c>
      <c r="O125" s="66">
        <v>0</v>
      </c>
      <c r="P125" s="66">
        <v>0</v>
      </c>
      <c r="Q125" s="66">
        <v>0</v>
      </c>
      <c r="R125" s="66" t="s">
        <v>577</v>
      </c>
      <c r="S125" s="66">
        <v>0</v>
      </c>
      <c r="T125" s="66">
        <v>0</v>
      </c>
      <c r="U125" s="48">
        <v>47</v>
      </c>
      <c r="V125" s="48">
        <v>2</v>
      </c>
      <c r="W125" s="67">
        <v>2</v>
      </c>
      <c r="X125" s="48"/>
      <c r="Y125" s="48">
        <v>159.80000000000001</v>
      </c>
      <c r="Z125" s="68">
        <v>39950.000000000007</v>
      </c>
      <c r="AA125" s="149"/>
      <c r="AB125" s="69"/>
      <c r="AC125" s="69"/>
      <c r="AD125" s="69"/>
      <c r="AE125" s="70"/>
      <c r="AF125" s="71"/>
      <c r="AG125" s="70"/>
      <c r="AH125" s="55">
        <f t="shared" si="0"/>
        <v>0</v>
      </c>
      <c r="AI125" s="247">
        <f t="shared" si="1"/>
        <v>0</v>
      </c>
      <c r="AJ125" s="242"/>
      <c r="AK125" s="56"/>
      <c r="AL125" s="21"/>
    </row>
    <row r="126" spans="2:38" s="5" customFormat="1" ht="22.5" customHeight="1" x14ac:dyDescent="0.4">
      <c r="B126" s="155" t="s">
        <v>807</v>
      </c>
      <c r="C126" s="161" t="s">
        <v>139</v>
      </c>
      <c r="D126" s="290">
        <v>4</v>
      </c>
      <c r="E126" s="186" t="s">
        <v>822</v>
      </c>
      <c r="F126" s="60"/>
      <c r="G126" s="61"/>
      <c r="H126" s="62"/>
      <c r="I126" s="63">
        <v>8.5</v>
      </c>
      <c r="J126" s="64">
        <v>200</v>
      </c>
      <c r="K126" s="65" t="s">
        <v>812</v>
      </c>
      <c r="L126" s="47" t="s">
        <v>96</v>
      </c>
      <c r="M126" s="48">
        <v>2</v>
      </c>
      <c r="N126" s="66" t="s">
        <v>218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0</v>
      </c>
      <c r="U126" s="48">
        <v>47</v>
      </c>
      <c r="V126" s="48">
        <v>6</v>
      </c>
      <c r="W126" s="67">
        <v>12</v>
      </c>
      <c r="X126" s="48"/>
      <c r="Y126" s="48">
        <v>958.80000000000007</v>
      </c>
      <c r="Z126" s="68">
        <v>239700</v>
      </c>
      <c r="AA126" s="149"/>
      <c r="AB126" s="69"/>
      <c r="AC126" s="69"/>
      <c r="AD126" s="69"/>
      <c r="AE126" s="70"/>
      <c r="AF126" s="71"/>
      <c r="AG126" s="70"/>
      <c r="AH126" s="55">
        <f t="shared" si="0"/>
        <v>0</v>
      </c>
      <c r="AI126" s="247">
        <f t="shared" si="1"/>
        <v>0</v>
      </c>
      <c r="AJ126" s="242"/>
      <c r="AK126" s="56"/>
      <c r="AL126" s="21"/>
    </row>
    <row r="127" spans="2:38" s="5" customFormat="1" ht="22.5" customHeight="1" x14ac:dyDescent="0.4">
      <c r="B127" s="155" t="s">
        <v>807</v>
      </c>
      <c r="C127" s="161" t="s">
        <v>139</v>
      </c>
      <c r="D127" s="290">
        <v>4</v>
      </c>
      <c r="E127" s="186" t="s">
        <v>822</v>
      </c>
      <c r="F127" s="60"/>
      <c r="G127" s="61"/>
      <c r="H127" s="62"/>
      <c r="I127" s="63">
        <v>8.5</v>
      </c>
      <c r="J127" s="64">
        <v>200</v>
      </c>
      <c r="K127" s="65" t="s">
        <v>813</v>
      </c>
      <c r="L127" s="47" t="s">
        <v>271</v>
      </c>
      <c r="M127" s="48">
        <v>1</v>
      </c>
      <c r="N127" s="66" t="s">
        <v>218</v>
      </c>
      <c r="O127" s="66">
        <v>0</v>
      </c>
      <c r="P127" s="66">
        <v>0</v>
      </c>
      <c r="Q127" s="66">
        <v>0</v>
      </c>
      <c r="R127" s="66" t="s">
        <v>577</v>
      </c>
      <c r="S127" s="66">
        <v>0</v>
      </c>
      <c r="T127" s="66">
        <v>0</v>
      </c>
      <c r="U127" s="48">
        <v>47</v>
      </c>
      <c r="V127" s="48">
        <v>2</v>
      </c>
      <c r="W127" s="67">
        <v>2</v>
      </c>
      <c r="X127" s="48"/>
      <c r="Y127" s="48">
        <v>159.80000000000001</v>
      </c>
      <c r="Z127" s="68">
        <v>39950.000000000007</v>
      </c>
      <c r="AA127" s="149"/>
      <c r="AB127" s="69"/>
      <c r="AC127" s="69"/>
      <c r="AD127" s="69"/>
      <c r="AE127" s="70"/>
      <c r="AF127" s="71"/>
      <c r="AG127" s="70"/>
      <c r="AH127" s="55">
        <f t="shared" si="0"/>
        <v>0</v>
      </c>
      <c r="AI127" s="247">
        <f t="shared" si="1"/>
        <v>0</v>
      </c>
      <c r="AJ127" s="242"/>
      <c r="AK127" s="56"/>
      <c r="AL127" s="21"/>
    </row>
    <row r="128" spans="2:38" s="5" customFormat="1" ht="22.5" customHeight="1" x14ac:dyDescent="0.4">
      <c r="B128" s="155" t="s">
        <v>807</v>
      </c>
      <c r="C128" s="161" t="s">
        <v>139</v>
      </c>
      <c r="D128" s="290">
        <v>5</v>
      </c>
      <c r="E128" s="186" t="s">
        <v>597</v>
      </c>
      <c r="F128" s="60"/>
      <c r="G128" s="61"/>
      <c r="H128" s="62"/>
      <c r="I128" s="63">
        <v>9</v>
      </c>
      <c r="J128" s="64">
        <v>245</v>
      </c>
      <c r="K128" s="65" t="s">
        <v>353</v>
      </c>
      <c r="L128" s="47" t="s">
        <v>96</v>
      </c>
      <c r="M128" s="48">
        <v>1</v>
      </c>
      <c r="N128" s="66" t="s">
        <v>218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66">
        <v>0</v>
      </c>
      <c r="U128" s="48">
        <v>47</v>
      </c>
      <c r="V128" s="48">
        <v>2</v>
      </c>
      <c r="W128" s="67">
        <v>2</v>
      </c>
      <c r="X128" s="48"/>
      <c r="Y128" s="48">
        <v>207.26999999999998</v>
      </c>
      <c r="Z128" s="68">
        <v>51817.5</v>
      </c>
      <c r="AA128" s="149"/>
      <c r="AB128" s="69"/>
      <c r="AC128" s="69"/>
      <c r="AD128" s="69"/>
      <c r="AE128" s="70"/>
      <c r="AF128" s="71"/>
      <c r="AG128" s="70"/>
      <c r="AH128" s="55">
        <f t="shared" si="0"/>
        <v>0</v>
      </c>
      <c r="AI128" s="247">
        <f t="shared" si="1"/>
        <v>0</v>
      </c>
      <c r="AJ128" s="242"/>
      <c r="AK128" s="56"/>
      <c r="AL128" s="21"/>
    </row>
    <row r="129" spans="2:38" s="5" customFormat="1" ht="22.5" customHeight="1" x14ac:dyDescent="0.4">
      <c r="B129" s="155" t="s">
        <v>807</v>
      </c>
      <c r="C129" s="161" t="s">
        <v>139</v>
      </c>
      <c r="D129" s="290">
        <v>6</v>
      </c>
      <c r="E129" s="186" t="s">
        <v>603</v>
      </c>
      <c r="F129" s="60"/>
      <c r="G129" s="61"/>
      <c r="H129" s="62"/>
      <c r="I129" s="63">
        <v>9</v>
      </c>
      <c r="J129" s="64">
        <v>245</v>
      </c>
      <c r="K129" s="65" t="s">
        <v>757</v>
      </c>
      <c r="L129" s="47" t="s">
        <v>96</v>
      </c>
      <c r="M129" s="48">
        <v>1</v>
      </c>
      <c r="N129" s="66" t="s">
        <v>218</v>
      </c>
      <c r="O129" s="66">
        <v>0</v>
      </c>
      <c r="P129" s="66">
        <v>0</v>
      </c>
      <c r="Q129" s="66">
        <v>0</v>
      </c>
      <c r="R129" s="66">
        <v>0</v>
      </c>
      <c r="S129" s="66">
        <v>0</v>
      </c>
      <c r="T129" s="66">
        <v>0</v>
      </c>
      <c r="U129" s="48">
        <v>47</v>
      </c>
      <c r="V129" s="48">
        <v>5</v>
      </c>
      <c r="W129" s="67">
        <v>5</v>
      </c>
      <c r="X129" s="48"/>
      <c r="Y129" s="48">
        <v>518.17499999999995</v>
      </c>
      <c r="Z129" s="68">
        <v>129543.74999999999</v>
      </c>
      <c r="AA129" s="149"/>
      <c r="AB129" s="69"/>
      <c r="AC129" s="69"/>
      <c r="AD129" s="69"/>
      <c r="AE129" s="70"/>
      <c r="AF129" s="71"/>
      <c r="AG129" s="70"/>
      <c r="AH129" s="55">
        <f t="shared" si="0"/>
        <v>0</v>
      </c>
      <c r="AI129" s="247">
        <f t="shared" si="1"/>
        <v>0</v>
      </c>
      <c r="AJ129" s="242"/>
      <c r="AK129" s="56"/>
      <c r="AL129" s="21"/>
    </row>
    <row r="130" spans="2:38" s="5" customFormat="1" ht="22.5" customHeight="1" x14ac:dyDescent="0.4">
      <c r="B130" s="155" t="s">
        <v>807</v>
      </c>
      <c r="C130" s="161" t="s">
        <v>139</v>
      </c>
      <c r="D130" s="290">
        <v>7</v>
      </c>
      <c r="E130" s="186" t="s">
        <v>652</v>
      </c>
      <c r="F130" s="60"/>
      <c r="G130" s="61"/>
      <c r="H130" s="62"/>
      <c r="I130" s="63">
        <v>8.5</v>
      </c>
      <c r="J130" s="64">
        <v>200</v>
      </c>
      <c r="K130" s="65" t="s">
        <v>752</v>
      </c>
      <c r="L130" s="47" t="s">
        <v>96</v>
      </c>
      <c r="M130" s="48">
        <v>2</v>
      </c>
      <c r="N130" s="66" t="s">
        <v>218</v>
      </c>
      <c r="O130" s="66">
        <v>0</v>
      </c>
      <c r="P130" s="66">
        <v>0</v>
      </c>
      <c r="Q130" s="66">
        <v>0</v>
      </c>
      <c r="R130" s="66">
        <v>0</v>
      </c>
      <c r="S130" s="66">
        <v>0</v>
      </c>
      <c r="T130" s="66">
        <v>0</v>
      </c>
      <c r="U130" s="48">
        <v>47</v>
      </c>
      <c r="V130" s="48">
        <v>6</v>
      </c>
      <c r="W130" s="67">
        <v>12</v>
      </c>
      <c r="X130" s="48"/>
      <c r="Y130" s="48">
        <v>958.80000000000007</v>
      </c>
      <c r="Z130" s="68">
        <v>239700</v>
      </c>
      <c r="AA130" s="149"/>
      <c r="AB130" s="69"/>
      <c r="AC130" s="69"/>
      <c r="AD130" s="69"/>
      <c r="AE130" s="70"/>
      <c r="AF130" s="71"/>
      <c r="AG130" s="70"/>
      <c r="AH130" s="55">
        <f t="shared" si="0"/>
        <v>0</v>
      </c>
      <c r="AI130" s="247">
        <f t="shared" si="1"/>
        <v>0</v>
      </c>
      <c r="AJ130" s="242"/>
      <c r="AK130" s="56"/>
      <c r="AL130" s="21"/>
    </row>
    <row r="131" spans="2:38" s="5" customFormat="1" ht="22.5" customHeight="1" x14ac:dyDescent="0.4">
      <c r="B131" s="155" t="s">
        <v>807</v>
      </c>
      <c r="C131" s="161" t="s">
        <v>139</v>
      </c>
      <c r="D131" s="290">
        <v>7</v>
      </c>
      <c r="E131" s="186" t="s">
        <v>652</v>
      </c>
      <c r="F131" s="60"/>
      <c r="G131" s="61"/>
      <c r="H131" s="62"/>
      <c r="I131" s="63">
        <v>8.5</v>
      </c>
      <c r="J131" s="64">
        <v>200</v>
      </c>
      <c r="K131" s="65" t="s">
        <v>755</v>
      </c>
      <c r="L131" s="47" t="s">
        <v>271</v>
      </c>
      <c r="M131" s="48">
        <v>1</v>
      </c>
      <c r="N131" s="66" t="s">
        <v>218</v>
      </c>
      <c r="O131" s="66">
        <v>0</v>
      </c>
      <c r="P131" s="66">
        <v>0</v>
      </c>
      <c r="Q131" s="66">
        <v>0</v>
      </c>
      <c r="R131" s="66" t="s">
        <v>577</v>
      </c>
      <c r="S131" s="66">
        <v>0</v>
      </c>
      <c r="T131" s="66">
        <v>0</v>
      </c>
      <c r="U131" s="48">
        <v>47</v>
      </c>
      <c r="V131" s="48">
        <v>2</v>
      </c>
      <c r="W131" s="67">
        <v>2</v>
      </c>
      <c r="X131" s="48"/>
      <c r="Y131" s="48">
        <v>159.80000000000001</v>
      </c>
      <c r="Z131" s="68">
        <v>39950.000000000007</v>
      </c>
      <c r="AA131" s="149"/>
      <c r="AB131" s="69"/>
      <c r="AC131" s="69"/>
      <c r="AD131" s="69"/>
      <c r="AE131" s="70"/>
      <c r="AF131" s="71"/>
      <c r="AG131" s="70"/>
      <c r="AH131" s="55">
        <f t="shared" si="0"/>
        <v>0</v>
      </c>
      <c r="AI131" s="247">
        <f t="shared" si="1"/>
        <v>0</v>
      </c>
      <c r="AJ131" s="242"/>
      <c r="AK131" s="56"/>
      <c r="AL131" s="21"/>
    </row>
    <row r="132" spans="2:38" s="5" customFormat="1" ht="22.5" customHeight="1" x14ac:dyDescent="0.4">
      <c r="B132" s="155" t="s">
        <v>807</v>
      </c>
      <c r="C132" s="161" t="s">
        <v>139</v>
      </c>
      <c r="D132" s="290">
        <v>8</v>
      </c>
      <c r="E132" s="186" t="s">
        <v>655</v>
      </c>
      <c r="F132" s="59"/>
      <c r="G132" s="163"/>
      <c r="H132" s="164"/>
      <c r="I132" s="165">
        <v>8.5</v>
      </c>
      <c r="J132" s="166">
        <v>200</v>
      </c>
      <c r="K132" s="167" t="s">
        <v>752</v>
      </c>
      <c r="L132" s="168" t="s">
        <v>96</v>
      </c>
      <c r="M132" s="67">
        <v>2</v>
      </c>
      <c r="N132" s="169" t="s">
        <v>218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67">
        <v>47</v>
      </c>
      <c r="V132" s="67">
        <v>6</v>
      </c>
      <c r="W132" s="67">
        <v>12</v>
      </c>
      <c r="X132" s="67"/>
      <c r="Y132" s="67">
        <v>958.80000000000007</v>
      </c>
      <c r="Z132" s="172">
        <v>239700</v>
      </c>
      <c r="AA132" s="149"/>
      <c r="AB132" s="69"/>
      <c r="AC132" s="69"/>
      <c r="AD132" s="69"/>
      <c r="AE132" s="70"/>
      <c r="AF132" s="71"/>
      <c r="AG132" s="70"/>
      <c r="AH132" s="70">
        <f t="shared" si="0"/>
        <v>0</v>
      </c>
      <c r="AI132" s="96">
        <f t="shared" si="1"/>
        <v>0</v>
      </c>
      <c r="AJ132" s="242"/>
      <c r="AK132" s="56"/>
      <c r="AL132" s="21"/>
    </row>
    <row r="133" spans="2:38" s="5" customFormat="1" ht="22.5" customHeight="1" x14ac:dyDescent="0.4">
      <c r="B133" s="155" t="s">
        <v>807</v>
      </c>
      <c r="C133" s="161" t="s">
        <v>139</v>
      </c>
      <c r="D133" s="290">
        <v>8</v>
      </c>
      <c r="E133" s="185" t="s">
        <v>655</v>
      </c>
      <c r="F133" s="60"/>
      <c r="G133" s="61"/>
      <c r="H133" s="62"/>
      <c r="I133" s="63">
        <v>8.5</v>
      </c>
      <c r="J133" s="64">
        <v>200</v>
      </c>
      <c r="K133" s="65" t="s">
        <v>755</v>
      </c>
      <c r="L133" s="47" t="s">
        <v>271</v>
      </c>
      <c r="M133" s="48">
        <v>1</v>
      </c>
      <c r="N133" s="66" t="s">
        <v>218</v>
      </c>
      <c r="O133" s="66">
        <v>0</v>
      </c>
      <c r="P133" s="66">
        <v>0</v>
      </c>
      <c r="Q133" s="66">
        <v>0</v>
      </c>
      <c r="R133" s="66" t="s">
        <v>577</v>
      </c>
      <c r="S133" s="66">
        <v>0</v>
      </c>
      <c r="T133" s="66">
        <v>0</v>
      </c>
      <c r="U133" s="48">
        <v>47</v>
      </c>
      <c r="V133" s="48">
        <v>2</v>
      </c>
      <c r="W133" s="48">
        <v>2</v>
      </c>
      <c r="X133" s="48"/>
      <c r="Y133" s="48">
        <v>159.80000000000001</v>
      </c>
      <c r="Z133" s="68">
        <v>39950.000000000007</v>
      </c>
      <c r="AA133" s="149"/>
      <c r="AB133" s="69"/>
      <c r="AC133" s="69"/>
      <c r="AD133" s="69"/>
      <c r="AE133" s="70"/>
      <c r="AF133" s="71"/>
      <c r="AG133" s="70"/>
      <c r="AH133" s="55">
        <f t="shared" si="0"/>
        <v>0</v>
      </c>
      <c r="AI133" s="247">
        <f t="shared" si="1"/>
        <v>0</v>
      </c>
      <c r="AJ133" s="242"/>
      <c r="AK133" s="56"/>
      <c r="AL133" s="21"/>
    </row>
    <row r="134" spans="2:38" s="5" customFormat="1" ht="22.5" customHeight="1" x14ac:dyDescent="0.4">
      <c r="B134" s="155" t="s">
        <v>807</v>
      </c>
      <c r="C134" s="161" t="s">
        <v>139</v>
      </c>
      <c r="D134" s="290">
        <v>9</v>
      </c>
      <c r="E134" s="185" t="s">
        <v>816</v>
      </c>
      <c r="F134" s="60"/>
      <c r="G134" s="61"/>
      <c r="H134" s="62"/>
      <c r="I134" s="63">
        <v>3</v>
      </c>
      <c r="J134" s="64">
        <v>245</v>
      </c>
      <c r="K134" s="65" t="s">
        <v>757</v>
      </c>
      <c r="L134" s="47" t="s">
        <v>96</v>
      </c>
      <c r="M134" s="48">
        <v>1</v>
      </c>
      <c r="N134" s="66" t="s">
        <v>218</v>
      </c>
      <c r="O134" s="66">
        <v>0</v>
      </c>
      <c r="P134" s="66">
        <v>0</v>
      </c>
      <c r="Q134" s="66">
        <v>0</v>
      </c>
      <c r="R134" s="66">
        <v>0</v>
      </c>
      <c r="S134" s="66">
        <v>0</v>
      </c>
      <c r="T134" s="66">
        <v>0</v>
      </c>
      <c r="U134" s="48">
        <v>47</v>
      </c>
      <c r="V134" s="48">
        <v>2</v>
      </c>
      <c r="W134" s="67">
        <v>2</v>
      </c>
      <c r="X134" s="48"/>
      <c r="Y134" s="48">
        <v>69.09</v>
      </c>
      <c r="Z134" s="68">
        <v>17272.5</v>
      </c>
      <c r="AA134" s="149"/>
      <c r="AB134" s="69"/>
      <c r="AC134" s="69"/>
      <c r="AD134" s="69"/>
      <c r="AE134" s="70"/>
      <c r="AF134" s="71"/>
      <c r="AG134" s="70"/>
      <c r="AH134" s="55">
        <f t="shared" si="0"/>
        <v>0</v>
      </c>
      <c r="AI134" s="247">
        <f t="shared" si="1"/>
        <v>0</v>
      </c>
      <c r="AJ134" s="242"/>
      <c r="AK134" s="56"/>
      <c r="AL134" s="21"/>
    </row>
    <row r="135" spans="2:38" s="5" customFormat="1" ht="22.5" customHeight="1" x14ac:dyDescent="0.4">
      <c r="B135" s="155" t="s">
        <v>807</v>
      </c>
      <c r="C135" s="161" t="s">
        <v>139</v>
      </c>
      <c r="D135" s="290">
        <v>10</v>
      </c>
      <c r="E135" s="185" t="s">
        <v>817</v>
      </c>
      <c r="F135" s="60"/>
      <c r="G135" s="61"/>
      <c r="H135" s="62"/>
      <c r="I135" s="63">
        <v>3</v>
      </c>
      <c r="J135" s="64">
        <v>245</v>
      </c>
      <c r="K135" s="65" t="s">
        <v>757</v>
      </c>
      <c r="L135" s="47" t="s">
        <v>96</v>
      </c>
      <c r="M135" s="48">
        <v>1</v>
      </c>
      <c r="N135" s="66" t="s">
        <v>218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48">
        <v>47</v>
      </c>
      <c r="V135" s="48">
        <v>2</v>
      </c>
      <c r="W135" s="67">
        <v>2</v>
      </c>
      <c r="X135" s="48"/>
      <c r="Y135" s="48">
        <v>69.09</v>
      </c>
      <c r="Z135" s="68">
        <v>17272.5</v>
      </c>
      <c r="AA135" s="149"/>
      <c r="AB135" s="69"/>
      <c r="AC135" s="69"/>
      <c r="AD135" s="69"/>
      <c r="AE135" s="70"/>
      <c r="AF135" s="71"/>
      <c r="AG135" s="70"/>
      <c r="AH135" s="55">
        <f t="shared" si="0"/>
        <v>0</v>
      </c>
      <c r="AI135" s="247">
        <f t="shared" si="1"/>
        <v>0</v>
      </c>
      <c r="AJ135" s="242"/>
      <c r="AK135" s="56"/>
      <c r="AL135" s="21"/>
    </row>
    <row r="136" spans="2:38" s="5" customFormat="1" ht="22.5" customHeight="1" x14ac:dyDescent="0.4">
      <c r="B136" s="155" t="s">
        <v>807</v>
      </c>
      <c r="C136" s="161" t="s">
        <v>139</v>
      </c>
      <c r="D136" s="290">
        <v>11</v>
      </c>
      <c r="E136" s="185" t="s">
        <v>677</v>
      </c>
      <c r="F136" s="60"/>
      <c r="G136" s="61"/>
      <c r="H136" s="62"/>
      <c r="I136" s="63">
        <v>3</v>
      </c>
      <c r="J136" s="64">
        <v>200</v>
      </c>
      <c r="K136" s="65" t="s">
        <v>752</v>
      </c>
      <c r="L136" s="47" t="s">
        <v>96</v>
      </c>
      <c r="M136" s="48">
        <v>2</v>
      </c>
      <c r="N136" s="66" t="s">
        <v>218</v>
      </c>
      <c r="O136" s="66">
        <v>0</v>
      </c>
      <c r="P136" s="66">
        <v>0</v>
      </c>
      <c r="Q136" s="66">
        <v>0</v>
      </c>
      <c r="R136" s="66">
        <v>0</v>
      </c>
      <c r="S136" s="66">
        <v>0</v>
      </c>
      <c r="T136" s="66">
        <v>0</v>
      </c>
      <c r="U136" s="48">
        <v>47</v>
      </c>
      <c r="V136" s="48">
        <v>15</v>
      </c>
      <c r="W136" s="67">
        <v>30</v>
      </c>
      <c r="X136" s="48"/>
      <c r="Y136" s="48">
        <v>846.00000000000011</v>
      </c>
      <c r="Z136" s="68">
        <v>211500.00000000003</v>
      </c>
      <c r="AA136" s="149"/>
      <c r="AB136" s="69"/>
      <c r="AC136" s="69"/>
      <c r="AD136" s="69"/>
      <c r="AE136" s="70"/>
      <c r="AF136" s="71"/>
      <c r="AG136" s="70"/>
      <c r="AH136" s="55">
        <f t="shared" si="0"/>
        <v>0</v>
      </c>
      <c r="AI136" s="247">
        <f t="shared" si="1"/>
        <v>0</v>
      </c>
      <c r="AJ136" s="242"/>
      <c r="AK136" s="56"/>
      <c r="AL136" s="21"/>
    </row>
    <row r="137" spans="2:38" s="5" customFormat="1" ht="22.5" customHeight="1" x14ac:dyDescent="0.4">
      <c r="B137" s="155" t="s">
        <v>807</v>
      </c>
      <c r="C137" s="161" t="s">
        <v>139</v>
      </c>
      <c r="D137" s="290">
        <v>11</v>
      </c>
      <c r="E137" s="185" t="s">
        <v>677</v>
      </c>
      <c r="F137" s="60"/>
      <c r="G137" s="61"/>
      <c r="H137" s="62"/>
      <c r="I137" s="63">
        <v>3</v>
      </c>
      <c r="J137" s="64">
        <v>200</v>
      </c>
      <c r="K137" s="65" t="s">
        <v>755</v>
      </c>
      <c r="L137" s="47" t="s">
        <v>271</v>
      </c>
      <c r="M137" s="48">
        <v>1</v>
      </c>
      <c r="N137" s="66" t="s">
        <v>218</v>
      </c>
      <c r="O137" s="66">
        <v>0</v>
      </c>
      <c r="P137" s="66">
        <v>0</v>
      </c>
      <c r="Q137" s="66">
        <v>0</v>
      </c>
      <c r="R137" s="66" t="s">
        <v>577</v>
      </c>
      <c r="S137" s="66">
        <v>0</v>
      </c>
      <c r="T137" s="66">
        <v>0</v>
      </c>
      <c r="U137" s="48">
        <v>47</v>
      </c>
      <c r="V137" s="48">
        <v>2</v>
      </c>
      <c r="W137" s="67">
        <v>2</v>
      </c>
      <c r="X137" s="48"/>
      <c r="Y137" s="48">
        <v>56.400000000000006</v>
      </c>
      <c r="Z137" s="68">
        <v>14100.000000000002</v>
      </c>
      <c r="AA137" s="149"/>
      <c r="AB137" s="69"/>
      <c r="AC137" s="69"/>
      <c r="AD137" s="69"/>
      <c r="AE137" s="70"/>
      <c r="AF137" s="71"/>
      <c r="AG137" s="70"/>
      <c r="AH137" s="55">
        <f t="shared" si="0"/>
        <v>0</v>
      </c>
      <c r="AI137" s="247">
        <f t="shared" si="1"/>
        <v>0</v>
      </c>
      <c r="AJ137" s="242"/>
      <c r="AK137" s="56"/>
      <c r="AL137" s="21"/>
    </row>
    <row r="138" spans="2:38" s="5" customFormat="1" ht="22.5" customHeight="1" x14ac:dyDescent="0.4">
      <c r="B138" s="155" t="s">
        <v>807</v>
      </c>
      <c r="C138" s="161" t="s">
        <v>139</v>
      </c>
      <c r="D138" s="290">
        <v>12</v>
      </c>
      <c r="E138" s="185" t="s">
        <v>669</v>
      </c>
      <c r="F138" s="60"/>
      <c r="G138" s="61"/>
      <c r="H138" s="62"/>
      <c r="I138" s="63">
        <v>1</v>
      </c>
      <c r="J138" s="64">
        <v>200</v>
      </c>
      <c r="K138" s="65" t="s">
        <v>752</v>
      </c>
      <c r="L138" s="47" t="s">
        <v>96</v>
      </c>
      <c r="M138" s="48">
        <v>2</v>
      </c>
      <c r="N138" s="66" t="s">
        <v>218</v>
      </c>
      <c r="O138" s="66">
        <v>0</v>
      </c>
      <c r="P138" s="66">
        <v>0</v>
      </c>
      <c r="Q138" s="66">
        <v>0</v>
      </c>
      <c r="R138" s="66">
        <v>0</v>
      </c>
      <c r="S138" s="66">
        <v>0</v>
      </c>
      <c r="T138" s="66">
        <v>0</v>
      </c>
      <c r="U138" s="48">
        <v>47</v>
      </c>
      <c r="V138" s="48">
        <v>6</v>
      </c>
      <c r="W138" s="67">
        <v>12</v>
      </c>
      <c r="X138" s="48"/>
      <c r="Y138" s="48">
        <v>112.80000000000001</v>
      </c>
      <c r="Z138" s="68">
        <v>28200.000000000004</v>
      </c>
      <c r="AA138" s="149"/>
      <c r="AB138" s="69"/>
      <c r="AC138" s="69"/>
      <c r="AD138" s="69"/>
      <c r="AE138" s="70"/>
      <c r="AF138" s="71"/>
      <c r="AG138" s="70"/>
      <c r="AH138" s="55">
        <f t="shared" si="0"/>
        <v>0</v>
      </c>
      <c r="AI138" s="247">
        <f t="shared" si="1"/>
        <v>0</v>
      </c>
      <c r="AJ138" s="242"/>
      <c r="AK138" s="56"/>
      <c r="AL138" s="21"/>
    </row>
    <row r="139" spans="2:38" s="5" customFormat="1" ht="22.5" customHeight="1" x14ac:dyDescent="0.4">
      <c r="B139" s="155" t="s">
        <v>807</v>
      </c>
      <c r="C139" s="161" t="s">
        <v>139</v>
      </c>
      <c r="D139" s="290">
        <v>12</v>
      </c>
      <c r="E139" s="185" t="s">
        <v>669</v>
      </c>
      <c r="F139" s="60"/>
      <c r="G139" s="61"/>
      <c r="H139" s="62"/>
      <c r="I139" s="63">
        <v>1</v>
      </c>
      <c r="J139" s="64">
        <v>200</v>
      </c>
      <c r="K139" s="65" t="s">
        <v>757</v>
      </c>
      <c r="L139" s="47" t="s">
        <v>96</v>
      </c>
      <c r="M139" s="48">
        <v>1</v>
      </c>
      <c r="N139" s="66" t="s">
        <v>218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48">
        <v>47</v>
      </c>
      <c r="V139" s="48">
        <v>1</v>
      </c>
      <c r="W139" s="67">
        <v>1</v>
      </c>
      <c r="X139" s="48"/>
      <c r="Y139" s="48">
        <v>9.4</v>
      </c>
      <c r="Z139" s="68">
        <v>2350</v>
      </c>
      <c r="AA139" s="149"/>
      <c r="AB139" s="69"/>
      <c r="AC139" s="69"/>
      <c r="AD139" s="69"/>
      <c r="AE139" s="70"/>
      <c r="AF139" s="71"/>
      <c r="AG139" s="70"/>
      <c r="AH139" s="55">
        <f t="shared" si="0"/>
        <v>0</v>
      </c>
      <c r="AI139" s="247">
        <f t="shared" si="1"/>
        <v>0</v>
      </c>
      <c r="AJ139" s="242"/>
      <c r="AK139" s="56"/>
      <c r="AL139" s="21"/>
    </row>
    <row r="140" spans="2:38" s="5" customFormat="1" ht="22.5" customHeight="1" x14ac:dyDescent="0.4">
      <c r="B140" s="155" t="s">
        <v>807</v>
      </c>
      <c r="C140" s="161" t="s">
        <v>139</v>
      </c>
      <c r="D140" s="290">
        <v>12</v>
      </c>
      <c r="E140" s="185" t="s">
        <v>669</v>
      </c>
      <c r="F140" s="60"/>
      <c r="G140" s="61"/>
      <c r="H140" s="62"/>
      <c r="I140" s="63">
        <v>1</v>
      </c>
      <c r="J140" s="64">
        <v>200</v>
      </c>
      <c r="K140" s="65" t="s">
        <v>823</v>
      </c>
      <c r="L140" s="47" t="s">
        <v>675</v>
      </c>
      <c r="M140" s="73">
        <v>3</v>
      </c>
      <c r="N140" s="74" t="s">
        <v>437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  <c r="T140" s="74">
        <v>0</v>
      </c>
      <c r="U140" s="73">
        <v>36</v>
      </c>
      <c r="V140" s="73">
        <v>1</v>
      </c>
      <c r="W140" s="75">
        <v>3</v>
      </c>
      <c r="X140" s="73" t="s">
        <v>2505</v>
      </c>
      <c r="Y140" s="73" t="s">
        <v>175</v>
      </c>
      <c r="Z140" s="76" t="s">
        <v>175</v>
      </c>
      <c r="AA140" s="158" t="s">
        <v>187</v>
      </c>
      <c r="AB140" s="78" t="s">
        <v>187</v>
      </c>
      <c r="AC140" s="78" t="s">
        <v>175</v>
      </c>
      <c r="AD140" s="78" t="s">
        <v>175</v>
      </c>
      <c r="AE140" s="79" t="s">
        <v>175</v>
      </c>
      <c r="AF140" s="80" t="s">
        <v>175</v>
      </c>
      <c r="AG140" s="79" t="s">
        <v>175</v>
      </c>
      <c r="AH140" s="81" t="s">
        <v>175</v>
      </c>
      <c r="AI140" s="259" t="s">
        <v>175</v>
      </c>
      <c r="AJ140" s="257" t="s">
        <v>189</v>
      </c>
      <c r="AK140" s="171" t="s">
        <v>189</v>
      </c>
      <c r="AL140" s="21"/>
    </row>
    <row r="141" spans="2:38" s="5" customFormat="1" ht="22.5" customHeight="1" x14ac:dyDescent="0.4">
      <c r="B141" s="155" t="s">
        <v>807</v>
      </c>
      <c r="C141" s="161" t="s">
        <v>139</v>
      </c>
      <c r="D141" s="290">
        <v>12</v>
      </c>
      <c r="E141" s="185" t="s">
        <v>669</v>
      </c>
      <c r="F141" s="60"/>
      <c r="G141" s="61"/>
      <c r="H141" s="62"/>
      <c r="I141" s="63">
        <v>1</v>
      </c>
      <c r="J141" s="64">
        <v>200</v>
      </c>
      <c r="K141" s="65" t="s">
        <v>824</v>
      </c>
      <c r="L141" s="47" t="s">
        <v>342</v>
      </c>
      <c r="M141" s="48">
        <v>1</v>
      </c>
      <c r="N141" s="66" t="s">
        <v>343</v>
      </c>
      <c r="O141" s="66">
        <v>0</v>
      </c>
      <c r="P141" s="66">
        <v>0</v>
      </c>
      <c r="Q141" s="66" t="s">
        <v>344</v>
      </c>
      <c r="R141" s="66" t="s">
        <v>345</v>
      </c>
      <c r="S141" s="66">
        <v>0</v>
      </c>
      <c r="T141" s="66">
        <v>0</v>
      </c>
      <c r="U141" s="48">
        <v>13</v>
      </c>
      <c r="V141" s="48">
        <v>1</v>
      </c>
      <c r="W141" s="67">
        <v>1</v>
      </c>
      <c r="X141" s="48"/>
      <c r="Y141" s="48">
        <v>2.6</v>
      </c>
      <c r="Z141" s="68">
        <v>650</v>
      </c>
      <c r="AA141" s="149"/>
      <c r="AB141" s="69"/>
      <c r="AC141" s="69"/>
      <c r="AD141" s="69"/>
      <c r="AE141" s="70"/>
      <c r="AF141" s="71"/>
      <c r="AG141" s="70"/>
      <c r="AH141" s="55">
        <f t="shared" si="0"/>
        <v>0</v>
      </c>
      <c r="AI141" s="247">
        <f t="shared" si="1"/>
        <v>0</v>
      </c>
      <c r="AJ141" s="242"/>
      <c r="AK141" s="56"/>
      <c r="AL141" s="21"/>
    </row>
    <row r="142" spans="2:38" s="5" customFormat="1" ht="22.5" customHeight="1" x14ac:dyDescent="0.4">
      <c r="B142" s="155" t="s">
        <v>807</v>
      </c>
      <c r="C142" s="161" t="s">
        <v>139</v>
      </c>
      <c r="D142" s="290">
        <v>12</v>
      </c>
      <c r="E142" s="186" t="s">
        <v>669</v>
      </c>
      <c r="F142" s="60"/>
      <c r="G142" s="61"/>
      <c r="H142" s="62"/>
      <c r="I142" s="63">
        <v>1</v>
      </c>
      <c r="J142" s="64">
        <v>200</v>
      </c>
      <c r="K142" s="65" t="s">
        <v>825</v>
      </c>
      <c r="L142" s="47" t="s">
        <v>672</v>
      </c>
      <c r="M142" s="48">
        <v>1</v>
      </c>
      <c r="N142" s="66" t="s">
        <v>566</v>
      </c>
      <c r="O142" s="66">
        <v>0</v>
      </c>
      <c r="P142" s="66">
        <v>0</v>
      </c>
      <c r="Q142" s="66">
        <v>0</v>
      </c>
      <c r="R142" s="66">
        <v>0</v>
      </c>
      <c r="S142" s="66" t="s">
        <v>826</v>
      </c>
      <c r="T142" s="66">
        <v>0</v>
      </c>
      <c r="U142" s="48">
        <v>54</v>
      </c>
      <c r="V142" s="48">
        <v>1</v>
      </c>
      <c r="W142" s="67">
        <v>1</v>
      </c>
      <c r="X142" s="48"/>
      <c r="Y142" s="48">
        <v>10.8</v>
      </c>
      <c r="Z142" s="68">
        <v>2700</v>
      </c>
      <c r="AA142" s="149"/>
      <c r="AB142" s="69"/>
      <c r="AC142" s="69"/>
      <c r="AD142" s="69"/>
      <c r="AE142" s="70"/>
      <c r="AF142" s="71"/>
      <c r="AG142" s="70"/>
      <c r="AH142" s="55">
        <f t="shared" si="0"/>
        <v>0</v>
      </c>
      <c r="AI142" s="247">
        <f t="shared" si="1"/>
        <v>0</v>
      </c>
      <c r="AJ142" s="242"/>
      <c r="AK142" s="56"/>
      <c r="AL142" s="21"/>
    </row>
    <row r="143" spans="2:38" s="5" customFormat="1" ht="22.5" customHeight="1" x14ac:dyDescent="0.4">
      <c r="B143" s="155" t="s">
        <v>807</v>
      </c>
      <c r="C143" s="161" t="s">
        <v>139</v>
      </c>
      <c r="D143" s="290">
        <v>13</v>
      </c>
      <c r="E143" s="186" t="s">
        <v>668</v>
      </c>
      <c r="F143" s="60"/>
      <c r="G143" s="61"/>
      <c r="H143" s="62"/>
      <c r="I143" s="63">
        <v>3</v>
      </c>
      <c r="J143" s="64">
        <v>200</v>
      </c>
      <c r="K143" s="65" t="s">
        <v>752</v>
      </c>
      <c r="L143" s="47" t="s">
        <v>96</v>
      </c>
      <c r="M143" s="48">
        <v>2</v>
      </c>
      <c r="N143" s="66" t="s">
        <v>218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48">
        <v>47</v>
      </c>
      <c r="V143" s="48">
        <v>20</v>
      </c>
      <c r="W143" s="67">
        <v>40</v>
      </c>
      <c r="X143" s="48"/>
      <c r="Y143" s="48">
        <v>1128</v>
      </c>
      <c r="Z143" s="68">
        <v>282000</v>
      </c>
      <c r="AA143" s="149"/>
      <c r="AB143" s="69"/>
      <c r="AC143" s="69"/>
      <c r="AD143" s="69"/>
      <c r="AE143" s="70"/>
      <c r="AF143" s="71"/>
      <c r="AG143" s="70"/>
      <c r="AH143" s="55">
        <f t="shared" si="0"/>
        <v>0</v>
      </c>
      <c r="AI143" s="247">
        <f t="shared" si="1"/>
        <v>0</v>
      </c>
      <c r="AJ143" s="242"/>
      <c r="AK143" s="56"/>
      <c r="AL143" s="21"/>
    </row>
    <row r="144" spans="2:38" s="5" customFormat="1" ht="22.5" customHeight="1" x14ac:dyDescent="0.4">
      <c r="B144" s="155" t="s">
        <v>807</v>
      </c>
      <c r="C144" s="161" t="s">
        <v>139</v>
      </c>
      <c r="D144" s="290">
        <v>13</v>
      </c>
      <c r="E144" s="186" t="s">
        <v>668</v>
      </c>
      <c r="F144" s="60"/>
      <c r="G144" s="61"/>
      <c r="H144" s="62"/>
      <c r="I144" s="63">
        <v>3</v>
      </c>
      <c r="J144" s="64">
        <v>200</v>
      </c>
      <c r="K144" s="65" t="s">
        <v>755</v>
      </c>
      <c r="L144" s="47" t="s">
        <v>271</v>
      </c>
      <c r="M144" s="48">
        <v>1</v>
      </c>
      <c r="N144" s="66" t="s">
        <v>218</v>
      </c>
      <c r="O144" s="66">
        <v>0</v>
      </c>
      <c r="P144" s="66">
        <v>0</v>
      </c>
      <c r="Q144" s="66">
        <v>0</v>
      </c>
      <c r="R144" s="66" t="s">
        <v>577</v>
      </c>
      <c r="S144" s="66">
        <v>0</v>
      </c>
      <c r="T144" s="66">
        <v>0</v>
      </c>
      <c r="U144" s="48">
        <v>47</v>
      </c>
      <c r="V144" s="48">
        <v>2</v>
      </c>
      <c r="W144" s="67">
        <v>2</v>
      </c>
      <c r="X144" s="48"/>
      <c r="Y144" s="48">
        <v>56.400000000000006</v>
      </c>
      <c r="Z144" s="68">
        <v>14100.000000000002</v>
      </c>
      <c r="AA144" s="149"/>
      <c r="AB144" s="69"/>
      <c r="AC144" s="69"/>
      <c r="AD144" s="69"/>
      <c r="AE144" s="70"/>
      <c r="AF144" s="71"/>
      <c r="AG144" s="70"/>
      <c r="AH144" s="55">
        <f t="shared" si="0"/>
        <v>0</v>
      </c>
      <c r="AI144" s="247">
        <f t="shared" si="1"/>
        <v>0</v>
      </c>
      <c r="AJ144" s="242"/>
      <c r="AK144" s="56"/>
      <c r="AL144" s="21"/>
    </row>
    <row r="145" spans="2:38" s="5" customFormat="1" ht="22.5" customHeight="1" x14ac:dyDescent="0.4">
      <c r="B145" s="155" t="s">
        <v>807</v>
      </c>
      <c r="C145" s="161" t="s">
        <v>162</v>
      </c>
      <c r="D145" s="290">
        <v>1</v>
      </c>
      <c r="E145" s="186" t="s">
        <v>809</v>
      </c>
      <c r="F145" s="60"/>
      <c r="G145" s="61"/>
      <c r="H145" s="62"/>
      <c r="I145" s="63">
        <v>3</v>
      </c>
      <c r="J145" s="64">
        <v>245</v>
      </c>
      <c r="K145" s="65" t="s">
        <v>353</v>
      </c>
      <c r="L145" s="47" t="s">
        <v>96</v>
      </c>
      <c r="M145" s="48">
        <v>1</v>
      </c>
      <c r="N145" s="66" t="s">
        <v>218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48">
        <v>47</v>
      </c>
      <c r="V145" s="48">
        <v>2</v>
      </c>
      <c r="W145" s="67">
        <v>2</v>
      </c>
      <c r="X145" s="48"/>
      <c r="Y145" s="48">
        <v>69.09</v>
      </c>
      <c r="Z145" s="68">
        <v>17272.5</v>
      </c>
      <c r="AA145" s="149"/>
      <c r="AB145" s="69"/>
      <c r="AC145" s="69"/>
      <c r="AD145" s="69"/>
      <c r="AE145" s="70"/>
      <c r="AF145" s="71"/>
      <c r="AG145" s="70"/>
      <c r="AH145" s="55">
        <f t="shared" si="0"/>
        <v>0</v>
      </c>
      <c r="AI145" s="247">
        <f t="shared" si="1"/>
        <v>0</v>
      </c>
      <c r="AJ145" s="242"/>
      <c r="AK145" s="56"/>
      <c r="AL145" s="21"/>
    </row>
    <row r="146" spans="2:38" s="5" customFormat="1" ht="22.5" customHeight="1" x14ac:dyDescent="0.4">
      <c r="B146" s="155" t="s">
        <v>807</v>
      </c>
      <c r="C146" s="161" t="s">
        <v>162</v>
      </c>
      <c r="D146" s="290">
        <v>2</v>
      </c>
      <c r="E146" s="186" t="s">
        <v>810</v>
      </c>
      <c r="F146" s="60"/>
      <c r="G146" s="61"/>
      <c r="H146" s="62"/>
      <c r="I146" s="63">
        <v>3</v>
      </c>
      <c r="J146" s="64">
        <v>245</v>
      </c>
      <c r="K146" s="65" t="s">
        <v>353</v>
      </c>
      <c r="L146" s="47" t="s">
        <v>96</v>
      </c>
      <c r="M146" s="48">
        <v>1</v>
      </c>
      <c r="N146" s="66" t="s">
        <v>218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48">
        <v>47</v>
      </c>
      <c r="V146" s="48">
        <v>3</v>
      </c>
      <c r="W146" s="67">
        <v>3</v>
      </c>
      <c r="X146" s="48"/>
      <c r="Y146" s="48">
        <v>103.63500000000001</v>
      </c>
      <c r="Z146" s="68">
        <v>25908.75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247">
        <f t="shared" si="1"/>
        <v>0</v>
      </c>
      <c r="AJ146" s="242"/>
      <c r="AK146" s="56"/>
      <c r="AL146" s="21"/>
    </row>
    <row r="147" spans="2:38" s="5" customFormat="1" ht="22.5" customHeight="1" x14ac:dyDescent="0.4">
      <c r="B147" s="155" t="s">
        <v>807</v>
      </c>
      <c r="C147" s="161" t="s">
        <v>162</v>
      </c>
      <c r="D147" s="290">
        <v>3</v>
      </c>
      <c r="E147" s="186" t="s">
        <v>821</v>
      </c>
      <c r="F147" s="60"/>
      <c r="G147" s="61"/>
      <c r="H147" s="62"/>
      <c r="I147" s="63">
        <v>8.5</v>
      </c>
      <c r="J147" s="64">
        <v>200</v>
      </c>
      <c r="K147" s="65" t="s">
        <v>812</v>
      </c>
      <c r="L147" s="47" t="s">
        <v>96</v>
      </c>
      <c r="M147" s="48">
        <v>2</v>
      </c>
      <c r="N147" s="66" t="s">
        <v>218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48">
        <v>47</v>
      </c>
      <c r="V147" s="48">
        <v>6</v>
      </c>
      <c r="W147" s="67">
        <v>12</v>
      </c>
      <c r="X147" s="48"/>
      <c r="Y147" s="48">
        <v>958.80000000000007</v>
      </c>
      <c r="Z147" s="68">
        <v>239700</v>
      </c>
      <c r="AA147" s="149"/>
      <c r="AB147" s="69"/>
      <c r="AC147" s="69"/>
      <c r="AD147" s="69"/>
      <c r="AE147" s="70"/>
      <c r="AF147" s="71"/>
      <c r="AG147" s="70"/>
      <c r="AH147" s="55">
        <f t="shared" si="0"/>
        <v>0</v>
      </c>
      <c r="AI147" s="247">
        <f t="shared" si="1"/>
        <v>0</v>
      </c>
      <c r="AJ147" s="242"/>
      <c r="AK147" s="56"/>
      <c r="AL147" s="21"/>
    </row>
    <row r="148" spans="2:38" s="5" customFormat="1" ht="22.5" customHeight="1" x14ac:dyDescent="0.4">
      <c r="B148" s="155" t="s">
        <v>807</v>
      </c>
      <c r="C148" s="161" t="s">
        <v>162</v>
      </c>
      <c r="D148" s="290">
        <v>3</v>
      </c>
      <c r="E148" s="186" t="s">
        <v>821</v>
      </c>
      <c r="F148" s="60"/>
      <c r="G148" s="61"/>
      <c r="H148" s="62"/>
      <c r="I148" s="63">
        <v>8.5</v>
      </c>
      <c r="J148" s="64">
        <v>200</v>
      </c>
      <c r="K148" s="65" t="s">
        <v>813</v>
      </c>
      <c r="L148" s="47" t="s">
        <v>271</v>
      </c>
      <c r="M148" s="48">
        <v>1</v>
      </c>
      <c r="N148" s="66" t="s">
        <v>218</v>
      </c>
      <c r="O148" s="66">
        <v>0</v>
      </c>
      <c r="P148" s="66">
        <v>0</v>
      </c>
      <c r="Q148" s="66">
        <v>0</v>
      </c>
      <c r="R148" s="66" t="s">
        <v>577</v>
      </c>
      <c r="S148" s="66">
        <v>0</v>
      </c>
      <c r="T148" s="66">
        <v>0</v>
      </c>
      <c r="U148" s="48">
        <v>47</v>
      </c>
      <c r="V148" s="48">
        <v>2</v>
      </c>
      <c r="W148" s="67">
        <v>2</v>
      </c>
      <c r="X148" s="48"/>
      <c r="Y148" s="48">
        <v>159.80000000000001</v>
      </c>
      <c r="Z148" s="68">
        <v>39950.000000000007</v>
      </c>
      <c r="AA148" s="149"/>
      <c r="AB148" s="69"/>
      <c r="AC148" s="69"/>
      <c r="AD148" s="69"/>
      <c r="AE148" s="70"/>
      <c r="AF148" s="71"/>
      <c r="AG148" s="70"/>
      <c r="AH148" s="55">
        <f t="shared" si="0"/>
        <v>0</v>
      </c>
      <c r="AI148" s="247">
        <f t="shared" si="1"/>
        <v>0</v>
      </c>
      <c r="AJ148" s="242"/>
      <c r="AK148" s="56"/>
      <c r="AL148" s="21"/>
    </row>
    <row r="149" spans="2:38" s="5" customFormat="1" ht="22.5" customHeight="1" x14ac:dyDescent="0.4">
      <c r="B149" s="155" t="s">
        <v>807</v>
      </c>
      <c r="C149" s="161" t="s">
        <v>162</v>
      </c>
      <c r="D149" s="290">
        <v>4</v>
      </c>
      <c r="E149" s="186" t="s">
        <v>822</v>
      </c>
      <c r="F149" s="60"/>
      <c r="G149" s="61"/>
      <c r="H149" s="62"/>
      <c r="I149" s="63">
        <v>8.5</v>
      </c>
      <c r="J149" s="64">
        <v>200</v>
      </c>
      <c r="K149" s="65" t="s">
        <v>812</v>
      </c>
      <c r="L149" s="47" t="s">
        <v>96</v>
      </c>
      <c r="M149" s="48">
        <v>2</v>
      </c>
      <c r="N149" s="66" t="s">
        <v>218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48">
        <v>47</v>
      </c>
      <c r="V149" s="48">
        <v>6</v>
      </c>
      <c r="W149" s="67">
        <v>12</v>
      </c>
      <c r="X149" s="48"/>
      <c r="Y149" s="48">
        <v>958.80000000000007</v>
      </c>
      <c r="Z149" s="68">
        <v>239700</v>
      </c>
      <c r="AA149" s="149"/>
      <c r="AB149" s="69"/>
      <c r="AC149" s="69"/>
      <c r="AD149" s="69"/>
      <c r="AE149" s="70"/>
      <c r="AF149" s="71"/>
      <c r="AG149" s="70"/>
      <c r="AH149" s="55">
        <f t="shared" si="0"/>
        <v>0</v>
      </c>
      <c r="AI149" s="247">
        <f t="shared" si="1"/>
        <v>0</v>
      </c>
      <c r="AJ149" s="242"/>
      <c r="AK149" s="56"/>
      <c r="AL149" s="21"/>
    </row>
    <row r="150" spans="2:38" s="5" customFormat="1" ht="22.5" customHeight="1" x14ac:dyDescent="0.4">
      <c r="B150" s="155" t="s">
        <v>807</v>
      </c>
      <c r="C150" s="161" t="s">
        <v>162</v>
      </c>
      <c r="D150" s="290">
        <v>4</v>
      </c>
      <c r="E150" s="186" t="s">
        <v>822</v>
      </c>
      <c r="F150" s="60"/>
      <c r="G150" s="61"/>
      <c r="H150" s="62"/>
      <c r="I150" s="63">
        <v>8.5</v>
      </c>
      <c r="J150" s="64">
        <v>200</v>
      </c>
      <c r="K150" s="65" t="s">
        <v>813</v>
      </c>
      <c r="L150" s="47" t="s">
        <v>271</v>
      </c>
      <c r="M150" s="48">
        <v>1</v>
      </c>
      <c r="N150" s="66" t="s">
        <v>218</v>
      </c>
      <c r="O150" s="66">
        <v>0</v>
      </c>
      <c r="P150" s="66">
        <v>0</v>
      </c>
      <c r="Q150" s="66">
        <v>0</v>
      </c>
      <c r="R150" s="66" t="s">
        <v>577</v>
      </c>
      <c r="S150" s="66">
        <v>0</v>
      </c>
      <c r="T150" s="66">
        <v>0</v>
      </c>
      <c r="U150" s="48">
        <v>47</v>
      </c>
      <c r="V150" s="48">
        <v>2</v>
      </c>
      <c r="W150" s="67">
        <v>2</v>
      </c>
      <c r="X150" s="48"/>
      <c r="Y150" s="48">
        <v>159.80000000000001</v>
      </c>
      <c r="Z150" s="68">
        <v>39950.000000000007</v>
      </c>
      <c r="AA150" s="149"/>
      <c r="AB150" s="69"/>
      <c r="AC150" s="69"/>
      <c r="AD150" s="69"/>
      <c r="AE150" s="70"/>
      <c r="AF150" s="71"/>
      <c r="AG150" s="70"/>
      <c r="AH150" s="55">
        <f t="shared" si="0"/>
        <v>0</v>
      </c>
      <c r="AI150" s="247">
        <f t="shared" si="1"/>
        <v>0</v>
      </c>
      <c r="AJ150" s="242"/>
      <c r="AK150" s="56"/>
      <c r="AL150" s="21"/>
    </row>
    <row r="151" spans="2:38" s="5" customFormat="1" ht="22.5" customHeight="1" x14ac:dyDescent="0.4">
      <c r="B151" s="155" t="s">
        <v>807</v>
      </c>
      <c r="C151" s="161" t="s">
        <v>162</v>
      </c>
      <c r="D151" s="290">
        <v>5</v>
      </c>
      <c r="E151" s="186" t="s">
        <v>597</v>
      </c>
      <c r="F151" s="60"/>
      <c r="G151" s="61"/>
      <c r="H151" s="62"/>
      <c r="I151" s="63">
        <v>9</v>
      </c>
      <c r="J151" s="64">
        <v>245</v>
      </c>
      <c r="K151" s="65" t="s">
        <v>353</v>
      </c>
      <c r="L151" s="47" t="s">
        <v>96</v>
      </c>
      <c r="M151" s="48">
        <v>1</v>
      </c>
      <c r="N151" s="66" t="s">
        <v>218</v>
      </c>
      <c r="O151" s="66">
        <v>0</v>
      </c>
      <c r="P151" s="66">
        <v>0</v>
      </c>
      <c r="Q151" s="66">
        <v>0</v>
      </c>
      <c r="R151" s="66">
        <v>0</v>
      </c>
      <c r="S151" s="66">
        <v>0</v>
      </c>
      <c r="T151" s="66">
        <v>0</v>
      </c>
      <c r="U151" s="48">
        <v>47</v>
      </c>
      <c r="V151" s="48">
        <v>2</v>
      </c>
      <c r="W151" s="67">
        <v>2</v>
      </c>
      <c r="X151" s="48"/>
      <c r="Y151" s="48">
        <v>207.26999999999998</v>
      </c>
      <c r="Z151" s="68">
        <v>51817.5</v>
      </c>
      <c r="AA151" s="149"/>
      <c r="AB151" s="69"/>
      <c r="AC151" s="69"/>
      <c r="AD151" s="69"/>
      <c r="AE151" s="70"/>
      <c r="AF151" s="71"/>
      <c r="AG151" s="70"/>
      <c r="AH151" s="55">
        <f t="shared" si="0"/>
        <v>0</v>
      </c>
      <c r="AI151" s="247">
        <f t="shared" si="1"/>
        <v>0</v>
      </c>
      <c r="AJ151" s="242"/>
      <c r="AK151" s="56"/>
      <c r="AL151" s="21"/>
    </row>
    <row r="152" spans="2:38" s="5" customFormat="1" ht="22.5" customHeight="1" x14ac:dyDescent="0.4">
      <c r="B152" s="155" t="s">
        <v>807</v>
      </c>
      <c r="C152" s="161" t="s">
        <v>162</v>
      </c>
      <c r="D152" s="290">
        <v>6</v>
      </c>
      <c r="E152" s="186" t="s">
        <v>603</v>
      </c>
      <c r="F152" s="60"/>
      <c r="G152" s="61"/>
      <c r="H152" s="62"/>
      <c r="I152" s="63">
        <v>9</v>
      </c>
      <c r="J152" s="64">
        <v>245</v>
      </c>
      <c r="K152" s="65" t="s">
        <v>757</v>
      </c>
      <c r="L152" s="47" t="s">
        <v>96</v>
      </c>
      <c r="M152" s="48">
        <v>1</v>
      </c>
      <c r="N152" s="66" t="s">
        <v>218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48">
        <v>47</v>
      </c>
      <c r="V152" s="48">
        <v>6</v>
      </c>
      <c r="W152" s="67">
        <v>6</v>
      </c>
      <c r="X152" s="48"/>
      <c r="Y152" s="48">
        <v>621.80999999999995</v>
      </c>
      <c r="Z152" s="68">
        <v>155452.49999999997</v>
      </c>
      <c r="AA152" s="149"/>
      <c r="AB152" s="69"/>
      <c r="AC152" s="69"/>
      <c r="AD152" s="69"/>
      <c r="AE152" s="70"/>
      <c r="AF152" s="71"/>
      <c r="AG152" s="70"/>
      <c r="AH152" s="55">
        <f t="shared" si="0"/>
        <v>0</v>
      </c>
      <c r="AI152" s="247">
        <f t="shared" si="1"/>
        <v>0</v>
      </c>
      <c r="AJ152" s="242"/>
      <c r="AK152" s="56"/>
      <c r="AL152" s="21"/>
    </row>
    <row r="153" spans="2:38" s="5" customFormat="1" ht="22.5" customHeight="1" x14ac:dyDescent="0.4">
      <c r="B153" s="155" t="s">
        <v>807</v>
      </c>
      <c r="C153" s="161" t="s">
        <v>162</v>
      </c>
      <c r="D153" s="290">
        <v>7</v>
      </c>
      <c r="E153" s="186" t="s">
        <v>827</v>
      </c>
      <c r="F153" s="60"/>
      <c r="G153" s="61"/>
      <c r="H153" s="62"/>
      <c r="I153" s="63">
        <v>8.5</v>
      </c>
      <c r="J153" s="64">
        <v>200</v>
      </c>
      <c r="K153" s="65" t="s">
        <v>752</v>
      </c>
      <c r="L153" s="47" t="s">
        <v>96</v>
      </c>
      <c r="M153" s="48">
        <v>2</v>
      </c>
      <c r="N153" s="66" t="s">
        <v>218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48">
        <v>47</v>
      </c>
      <c r="V153" s="48">
        <v>6</v>
      </c>
      <c r="W153" s="67">
        <v>12</v>
      </c>
      <c r="X153" s="48"/>
      <c r="Y153" s="48">
        <v>958.80000000000007</v>
      </c>
      <c r="Z153" s="68">
        <v>239700</v>
      </c>
      <c r="AA153" s="149"/>
      <c r="AB153" s="69"/>
      <c r="AC153" s="69"/>
      <c r="AD153" s="69"/>
      <c r="AE153" s="70"/>
      <c r="AF153" s="71"/>
      <c r="AG153" s="70"/>
      <c r="AH153" s="55">
        <f t="shared" si="0"/>
        <v>0</v>
      </c>
      <c r="AI153" s="247">
        <f t="shared" si="1"/>
        <v>0</v>
      </c>
      <c r="AJ153" s="242"/>
      <c r="AK153" s="56"/>
      <c r="AL153" s="21"/>
    </row>
    <row r="154" spans="2:38" s="5" customFormat="1" ht="22.5" customHeight="1" x14ac:dyDescent="0.4">
      <c r="B154" s="155" t="s">
        <v>807</v>
      </c>
      <c r="C154" s="161" t="s">
        <v>162</v>
      </c>
      <c r="D154" s="290">
        <v>7</v>
      </c>
      <c r="E154" s="186" t="s">
        <v>827</v>
      </c>
      <c r="F154" s="60"/>
      <c r="G154" s="61"/>
      <c r="H154" s="62"/>
      <c r="I154" s="63">
        <v>8.5</v>
      </c>
      <c r="J154" s="64">
        <v>200</v>
      </c>
      <c r="K154" s="65" t="s">
        <v>755</v>
      </c>
      <c r="L154" s="47" t="s">
        <v>271</v>
      </c>
      <c r="M154" s="48">
        <v>1</v>
      </c>
      <c r="N154" s="66" t="s">
        <v>218</v>
      </c>
      <c r="O154" s="66">
        <v>0</v>
      </c>
      <c r="P154" s="66">
        <v>0</v>
      </c>
      <c r="Q154" s="66">
        <v>0</v>
      </c>
      <c r="R154" s="66" t="s">
        <v>577</v>
      </c>
      <c r="S154" s="66">
        <v>0</v>
      </c>
      <c r="T154" s="66">
        <v>0</v>
      </c>
      <c r="U154" s="48">
        <v>47</v>
      </c>
      <c r="V154" s="48">
        <v>2</v>
      </c>
      <c r="W154" s="67">
        <v>2</v>
      </c>
      <c r="X154" s="48"/>
      <c r="Y154" s="48">
        <v>159.80000000000001</v>
      </c>
      <c r="Z154" s="68">
        <v>39950.000000000007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247">
        <f t="shared" si="1"/>
        <v>0</v>
      </c>
      <c r="AJ154" s="242"/>
      <c r="AK154" s="56"/>
      <c r="AL154" s="21"/>
    </row>
    <row r="155" spans="2:38" s="5" customFormat="1" ht="22.5" customHeight="1" x14ac:dyDescent="0.4">
      <c r="B155" s="155" t="s">
        <v>807</v>
      </c>
      <c r="C155" s="161" t="s">
        <v>162</v>
      </c>
      <c r="D155" s="290">
        <v>8</v>
      </c>
      <c r="E155" s="186" t="s">
        <v>828</v>
      </c>
      <c r="F155" s="60"/>
      <c r="G155" s="61"/>
      <c r="H155" s="62"/>
      <c r="I155" s="63">
        <v>8.5</v>
      </c>
      <c r="J155" s="64">
        <v>200</v>
      </c>
      <c r="K155" s="65" t="s">
        <v>752</v>
      </c>
      <c r="L155" s="47" t="s">
        <v>96</v>
      </c>
      <c r="M155" s="48">
        <v>2</v>
      </c>
      <c r="N155" s="66" t="s">
        <v>218</v>
      </c>
      <c r="O155" s="66">
        <v>0</v>
      </c>
      <c r="P155" s="66">
        <v>0</v>
      </c>
      <c r="Q155" s="66">
        <v>0</v>
      </c>
      <c r="R155" s="66">
        <v>0</v>
      </c>
      <c r="S155" s="66">
        <v>0</v>
      </c>
      <c r="T155" s="66">
        <v>0</v>
      </c>
      <c r="U155" s="48">
        <v>47</v>
      </c>
      <c r="V155" s="48">
        <v>6</v>
      </c>
      <c r="W155" s="67">
        <v>12</v>
      </c>
      <c r="X155" s="48"/>
      <c r="Y155" s="48">
        <v>958.80000000000007</v>
      </c>
      <c r="Z155" s="68">
        <v>239700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247">
        <f t="shared" si="1"/>
        <v>0</v>
      </c>
      <c r="AJ155" s="242"/>
      <c r="AK155" s="56"/>
      <c r="AL155" s="21"/>
    </row>
    <row r="156" spans="2:38" s="5" customFormat="1" ht="22.5" customHeight="1" x14ac:dyDescent="0.4">
      <c r="B156" s="155" t="s">
        <v>807</v>
      </c>
      <c r="C156" s="161" t="s">
        <v>162</v>
      </c>
      <c r="D156" s="290">
        <v>8</v>
      </c>
      <c r="E156" s="186" t="s">
        <v>828</v>
      </c>
      <c r="F156" s="60"/>
      <c r="G156" s="61"/>
      <c r="H156" s="62"/>
      <c r="I156" s="63">
        <v>8.5</v>
      </c>
      <c r="J156" s="64">
        <v>200</v>
      </c>
      <c r="K156" s="65" t="s">
        <v>755</v>
      </c>
      <c r="L156" s="47" t="s">
        <v>271</v>
      </c>
      <c r="M156" s="48">
        <v>1</v>
      </c>
      <c r="N156" s="66" t="s">
        <v>218</v>
      </c>
      <c r="O156" s="66">
        <v>0</v>
      </c>
      <c r="P156" s="66">
        <v>0</v>
      </c>
      <c r="Q156" s="66">
        <v>0</v>
      </c>
      <c r="R156" s="66" t="s">
        <v>577</v>
      </c>
      <c r="S156" s="66">
        <v>0</v>
      </c>
      <c r="T156" s="66">
        <v>0</v>
      </c>
      <c r="U156" s="48">
        <v>47</v>
      </c>
      <c r="V156" s="48">
        <v>2</v>
      </c>
      <c r="W156" s="67">
        <v>2</v>
      </c>
      <c r="X156" s="48"/>
      <c r="Y156" s="48">
        <v>159.80000000000001</v>
      </c>
      <c r="Z156" s="68">
        <v>39950.000000000007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247">
        <f t="shared" si="1"/>
        <v>0</v>
      </c>
      <c r="AJ156" s="242"/>
      <c r="AK156" s="56"/>
      <c r="AL156" s="21"/>
    </row>
    <row r="157" spans="2:38" s="5" customFormat="1" ht="22.5" customHeight="1" x14ac:dyDescent="0.4">
      <c r="B157" s="155" t="s">
        <v>807</v>
      </c>
      <c r="C157" s="161" t="s">
        <v>162</v>
      </c>
      <c r="D157" s="290">
        <v>9</v>
      </c>
      <c r="E157" s="186" t="s">
        <v>816</v>
      </c>
      <c r="F157" s="60"/>
      <c r="G157" s="61"/>
      <c r="H157" s="62"/>
      <c r="I157" s="63">
        <v>3</v>
      </c>
      <c r="J157" s="64">
        <v>245</v>
      </c>
      <c r="K157" s="65" t="s">
        <v>757</v>
      </c>
      <c r="L157" s="47" t="s">
        <v>96</v>
      </c>
      <c r="M157" s="48">
        <v>1</v>
      </c>
      <c r="N157" s="66" t="s">
        <v>218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48">
        <v>47</v>
      </c>
      <c r="V157" s="48">
        <v>2</v>
      </c>
      <c r="W157" s="67">
        <v>2</v>
      </c>
      <c r="X157" s="48"/>
      <c r="Y157" s="48">
        <v>69.09</v>
      </c>
      <c r="Z157" s="68">
        <v>17272.5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247">
        <f t="shared" si="1"/>
        <v>0</v>
      </c>
      <c r="AJ157" s="242"/>
      <c r="AK157" s="56"/>
      <c r="AL157" s="21"/>
    </row>
    <row r="158" spans="2:38" s="5" customFormat="1" ht="22.5" customHeight="1" x14ac:dyDescent="0.4">
      <c r="B158" s="155" t="s">
        <v>807</v>
      </c>
      <c r="C158" s="161" t="s">
        <v>162</v>
      </c>
      <c r="D158" s="290">
        <v>10</v>
      </c>
      <c r="E158" s="186" t="s">
        <v>817</v>
      </c>
      <c r="F158" s="60"/>
      <c r="G158" s="61"/>
      <c r="H158" s="62"/>
      <c r="I158" s="63">
        <v>3</v>
      </c>
      <c r="J158" s="64">
        <v>245</v>
      </c>
      <c r="K158" s="65" t="s">
        <v>757</v>
      </c>
      <c r="L158" s="47" t="s">
        <v>96</v>
      </c>
      <c r="M158" s="48">
        <v>1</v>
      </c>
      <c r="N158" s="66" t="s">
        <v>218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48">
        <v>47</v>
      </c>
      <c r="V158" s="48">
        <v>2</v>
      </c>
      <c r="W158" s="67">
        <v>2</v>
      </c>
      <c r="X158" s="48"/>
      <c r="Y158" s="48">
        <v>69.09</v>
      </c>
      <c r="Z158" s="68">
        <v>17272.5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247">
        <f t="shared" si="1"/>
        <v>0</v>
      </c>
      <c r="AJ158" s="242"/>
      <c r="AK158" s="56"/>
      <c r="AL158" s="21"/>
    </row>
    <row r="159" spans="2:38" s="5" customFormat="1" ht="22.5" customHeight="1" x14ac:dyDescent="0.4">
      <c r="B159" s="155" t="s">
        <v>807</v>
      </c>
      <c r="C159" s="161" t="s">
        <v>162</v>
      </c>
      <c r="D159" s="290">
        <v>11</v>
      </c>
      <c r="E159" s="186" t="s">
        <v>659</v>
      </c>
      <c r="F159" s="60"/>
      <c r="G159" s="61"/>
      <c r="H159" s="62"/>
      <c r="I159" s="63">
        <v>3</v>
      </c>
      <c r="J159" s="64">
        <v>200</v>
      </c>
      <c r="K159" s="65" t="s">
        <v>752</v>
      </c>
      <c r="L159" s="47" t="s">
        <v>96</v>
      </c>
      <c r="M159" s="48">
        <v>2</v>
      </c>
      <c r="N159" s="66" t="s">
        <v>218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48">
        <v>47</v>
      </c>
      <c r="V159" s="48">
        <v>6</v>
      </c>
      <c r="W159" s="67">
        <v>12</v>
      </c>
      <c r="X159" s="48"/>
      <c r="Y159" s="48">
        <v>338.40000000000003</v>
      </c>
      <c r="Z159" s="68">
        <v>84600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247">
        <f t="shared" si="1"/>
        <v>0</v>
      </c>
      <c r="AJ159" s="242"/>
      <c r="AK159" s="56"/>
      <c r="AL159" s="21"/>
    </row>
    <row r="160" spans="2:38" s="5" customFormat="1" ht="22.5" customHeight="1" x14ac:dyDescent="0.4">
      <c r="B160" s="155" t="s">
        <v>807</v>
      </c>
      <c r="C160" s="161" t="s">
        <v>162</v>
      </c>
      <c r="D160" s="290">
        <v>11</v>
      </c>
      <c r="E160" s="186" t="s">
        <v>659</v>
      </c>
      <c r="F160" s="60"/>
      <c r="G160" s="61"/>
      <c r="H160" s="62"/>
      <c r="I160" s="63">
        <v>3</v>
      </c>
      <c r="J160" s="64">
        <v>200</v>
      </c>
      <c r="K160" s="65" t="s">
        <v>755</v>
      </c>
      <c r="L160" s="47" t="s">
        <v>271</v>
      </c>
      <c r="M160" s="48">
        <v>1</v>
      </c>
      <c r="N160" s="66" t="s">
        <v>218</v>
      </c>
      <c r="O160" s="66">
        <v>0</v>
      </c>
      <c r="P160" s="66">
        <v>0</v>
      </c>
      <c r="Q160" s="66">
        <v>0</v>
      </c>
      <c r="R160" s="66" t="s">
        <v>577</v>
      </c>
      <c r="S160" s="66">
        <v>0</v>
      </c>
      <c r="T160" s="66">
        <v>0</v>
      </c>
      <c r="U160" s="48">
        <v>47</v>
      </c>
      <c r="V160" s="48">
        <v>2</v>
      </c>
      <c r="W160" s="67">
        <v>2</v>
      </c>
      <c r="X160" s="48"/>
      <c r="Y160" s="48">
        <v>56.400000000000006</v>
      </c>
      <c r="Z160" s="68">
        <v>14100.000000000002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247">
        <f t="shared" si="1"/>
        <v>0</v>
      </c>
      <c r="AJ160" s="242"/>
      <c r="AK160" s="56"/>
      <c r="AL160" s="21"/>
    </row>
    <row r="161" spans="2:38" s="5" customFormat="1" ht="22.5" customHeight="1" x14ac:dyDescent="0.4">
      <c r="B161" s="155" t="s">
        <v>807</v>
      </c>
      <c r="C161" s="161" t="s">
        <v>162</v>
      </c>
      <c r="D161" s="290">
        <v>12</v>
      </c>
      <c r="E161" s="186" t="s">
        <v>607</v>
      </c>
      <c r="F161" s="60"/>
      <c r="G161" s="61"/>
      <c r="H161" s="62"/>
      <c r="I161" s="63">
        <v>8.5</v>
      </c>
      <c r="J161" s="64">
        <v>200</v>
      </c>
      <c r="K161" s="65" t="s">
        <v>752</v>
      </c>
      <c r="L161" s="47" t="s">
        <v>96</v>
      </c>
      <c r="M161" s="48">
        <v>2</v>
      </c>
      <c r="N161" s="66" t="s">
        <v>218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48">
        <v>47</v>
      </c>
      <c r="V161" s="48">
        <v>6</v>
      </c>
      <c r="W161" s="67">
        <v>12</v>
      </c>
      <c r="X161" s="48"/>
      <c r="Y161" s="48">
        <v>958.80000000000007</v>
      </c>
      <c r="Z161" s="68">
        <v>239700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247">
        <f t="shared" si="1"/>
        <v>0</v>
      </c>
      <c r="AJ161" s="242"/>
      <c r="AK161" s="56"/>
      <c r="AL161" s="21"/>
    </row>
    <row r="162" spans="2:38" s="5" customFormat="1" ht="22.5" customHeight="1" x14ac:dyDescent="0.4">
      <c r="B162" s="155" t="s">
        <v>807</v>
      </c>
      <c r="C162" s="161" t="s">
        <v>162</v>
      </c>
      <c r="D162" s="290">
        <v>12</v>
      </c>
      <c r="E162" s="186" t="s">
        <v>607</v>
      </c>
      <c r="F162" s="60"/>
      <c r="G162" s="61"/>
      <c r="H162" s="62"/>
      <c r="I162" s="63">
        <v>8.5</v>
      </c>
      <c r="J162" s="64">
        <v>200</v>
      </c>
      <c r="K162" s="65" t="s">
        <v>755</v>
      </c>
      <c r="L162" s="47" t="s">
        <v>271</v>
      </c>
      <c r="M162" s="48">
        <v>1</v>
      </c>
      <c r="N162" s="66" t="s">
        <v>218</v>
      </c>
      <c r="O162" s="66">
        <v>0</v>
      </c>
      <c r="P162" s="66">
        <v>0</v>
      </c>
      <c r="Q162" s="66">
        <v>0</v>
      </c>
      <c r="R162" s="66" t="s">
        <v>577</v>
      </c>
      <c r="S162" s="66">
        <v>0</v>
      </c>
      <c r="T162" s="66">
        <v>0</v>
      </c>
      <c r="U162" s="48">
        <v>47</v>
      </c>
      <c r="V162" s="48">
        <v>2</v>
      </c>
      <c r="W162" s="67">
        <v>2</v>
      </c>
      <c r="X162" s="48"/>
      <c r="Y162" s="48">
        <v>159.80000000000001</v>
      </c>
      <c r="Z162" s="68">
        <v>39950.000000000007</v>
      </c>
      <c r="AA162" s="149"/>
      <c r="AB162" s="69"/>
      <c r="AC162" s="69"/>
      <c r="AD162" s="69"/>
      <c r="AE162" s="70"/>
      <c r="AF162" s="71"/>
      <c r="AG162" s="70"/>
      <c r="AH162" s="55">
        <f t="shared" si="0"/>
        <v>0</v>
      </c>
      <c r="AI162" s="247">
        <f t="shared" si="1"/>
        <v>0</v>
      </c>
      <c r="AJ162" s="242"/>
      <c r="AK162" s="56"/>
      <c r="AL162" s="21"/>
    </row>
    <row r="163" spans="2:38" s="5" customFormat="1" ht="22.5" customHeight="1" x14ac:dyDescent="0.4">
      <c r="B163" s="155" t="s">
        <v>807</v>
      </c>
      <c r="C163" s="161" t="s">
        <v>162</v>
      </c>
      <c r="D163" s="290">
        <v>13</v>
      </c>
      <c r="E163" s="186" t="s">
        <v>608</v>
      </c>
      <c r="F163" s="60"/>
      <c r="G163" s="61"/>
      <c r="H163" s="62"/>
      <c r="I163" s="63">
        <v>8.5</v>
      </c>
      <c r="J163" s="64">
        <v>200</v>
      </c>
      <c r="K163" s="65" t="s">
        <v>752</v>
      </c>
      <c r="L163" s="47" t="s">
        <v>96</v>
      </c>
      <c r="M163" s="48">
        <v>2</v>
      </c>
      <c r="N163" s="66" t="s">
        <v>218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48">
        <v>47</v>
      </c>
      <c r="V163" s="48">
        <v>6</v>
      </c>
      <c r="W163" s="67">
        <v>12</v>
      </c>
      <c r="X163" s="48"/>
      <c r="Y163" s="48">
        <v>958.80000000000007</v>
      </c>
      <c r="Z163" s="68">
        <v>239700</v>
      </c>
      <c r="AA163" s="149"/>
      <c r="AB163" s="69"/>
      <c r="AC163" s="69"/>
      <c r="AD163" s="69"/>
      <c r="AE163" s="70"/>
      <c r="AF163" s="71"/>
      <c r="AG163" s="70"/>
      <c r="AH163" s="55">
        <f t="shared" si="0"/>
        <v>0</v>
      </c>
      <c r="AI163" s="247">
        <f t="shared" si="1"/>
        <v>0</v>
      </c>
      <c r="AJ163" s="242"/>
      <c r="AK163" s="56"/>
      <c r="AL163" s="21"/>
    </row>
    <row r="164" spans="2:38" s="5" customFormat="1" ht="22.5" customHeight="1" x14ac:dyDescent="0.4">
      <c r="B164" s="155" t="s">
        <v>807</v>
      </c>
      <c r="C164" s="161" t="s">
        <v>162</v>
      </c>
      <c r="D164" s="290">
        <v>13</v>
      </c>
      <c r="E164" s="186" t="s">
        <v>608</v>
      </c>
      <c r="F164" s="60"/>
      <c r="G164" s="61"/>
      <c r="H164" s="62"/>
      <c r="I164" s="63">
        <v>8.5</v>
      </c>
      <c r="J164" s="64">
        <v>200</v>
      </c>
      <c r="K164" s="65" t="s">
        <v>755</v>
      </c>
      <c r="L164" s="47" t="s">
        <v>271</v>
      </c>
      <c r="M164" s="48">
        <v>1</v>
      </c>
      <c r="N164" s="66" t="s">
        <v>218</v>
      </c>
      <c r="O164" s="66">
        <v>0</v>
      </c>
      <c r="P164" s="66">
        <v>0</v>
      </c>
      <c r="Q164" s="66">
        <v>0</v>
      </c>
      <c r="R164" s="66" t="s">
        <v>577</v>
      </c>
      <c r="S164" s="66">
        <v>0</v>
      </c>
      <c r="T164" s="66">
        <v>0</v>
      </c>
      <c r="U164" s="48">
        <v>47</v>
      </c>
      <c r="V164" s="48">
        <v>2</v>
      </c>
      <c r="W164" s="67">
        <v>2</v>
      </c>
      <c r="X164" s="48"/>
      <c r="Y164" s="48">
        <v>159.80000000000001</v>
      </c>
      <c r="Z164" s="68">
        <v>39950.000000000007</v>
      </c>
      <c r="AA164" s="149"/>
      <c r="AB164" s="69"/>
      <c r="AC164" s="69"/>
      <c r="AD164" s="69"/>
      <c r="AE164" s="70"/>
      <c r="AF164" s="71"/>
      <c r="AG164" s="70"/>
      <c r="AH164" s="55">
        <f t="shared" si="0"/>
        <v>0</v>
      </c>
      <c r="AI164" s="247">
        <f t="shared" si="1"/>
        <v>0</v>
      </c>
      <c r="AJ164" s="242"/>
      <c r="AK164" s="56"/>
      <c r="AL164" s="21"/>
    </row>
    <row r="165" spans="2:38" s="5" customFormat="1" ht="22.5" customHeight="1" x14ac:dyDescent="0.4">
      <c r="B165" s="155" t="s">
        <v>807</v>
      </c>
      <c r="C165" s="161" t="s">
        <v>162</v>
      </c>
      <c r="D165" s="290">
        <v>14</v>
      </c>
      <c r="E165" s="186" t="s">
        <v>829</v>
      </c>
      <c r="F165" s="60"/>
      <c r="G165" s="61"/>
      <c r="H165" s="62"/>
      <c r="I165" s="63">
        <v>1</v>
      </c>
      <c r="J165" s="64">
        <v>200</v>
      </c>
      <c r="K165" s="65" t="s">
        <v>757</v>
      </c>
      <c r="L165" s="47" t="s">
        <v>96</v>
      </c>
      <c r="M165" s="48">
        <v>1</v>
      </c>
      <c r="N165" s="66" t="s">
        <v>218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48">
        <v>47</v>
      </c>
      <c r="V165" s="48">
        <v>1</v>
      </c>
      <c r="W165" s="67">
        <v>1</v>
      </c>
      <c r="X165" s="48"/>
      <c r="Y165" s="48">
        <v>9.4</v>
      </c>
      <c r="Z165" s="68">
        <v>2350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247">
        <f t="shared" si="1"/>
        <v>0</v>
      </c>
      <c r="AJ165" s="242"/>
      <c r="AK165" s="56"/>
      <c r="AL165" s="21"/>
    </row>
    <row r="166" spans="2:38" s="5" customFormat="1" ht="22.5" customHeight="1" x14ac:dyDescent="0.4">
      <c r="B166" s="155" t="s">
        <v>807</v>
      </c>
      <c r="C166" s="161" t="s">
        <v>162</v>
      </c>
      <c r="D166" s="290">
        <v>14</v>
      </c>
      <c r="E166" s="186" t="s">
        <v>829</v>
      </c>
      <c r="F166" s="60"/>
      <c r="G166" s="61"/>
      <c r="H166" s="62"/>
      <c r="I166" s="63">
        <v>1</v>
      </c>
      <c r="J166" s="64">
        <v>200</v>
      </c>
      <c r="K166" s="65" t="s">
        <v>752</v>
      </c>
      <c r="L166" s="47" t="s">
        <v>96</v>
      </c>
      <c r="M166" s="48">
        <v>2</v>
      </c>
      <c r="N166" s="66" t="s">
        <v>218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48">
        <v>47</v>
      </c>
      <c r="V166" s="48">
        <v>6</v>
      </c>
      <c r="W166" s="67">
        <v>12</v>
      </c>
      <c r="X166" s="48"/>
      <c r="Y166" s="48">
        <v>112.80000000000001</v>
      </c>
      <c r="Z166" s="68">
        <v>28200.000000000004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247">
        <f t="shared" si="1"/>
        <v>0</v>
      </c>
      <c r="AJ166" s="242"/>
      <c r="AK166" s="56"/>
      <c r="AL166" s="21"/>
    </row>
    <row r="167" spans="2:38" s="5" customFormat="1" ht="22.5" customHeight="1" x14ac:dyDescent="0.4">
      <c r="B167" s="155" t="s">
        <v>807</v>
      </c>
      <c r="C167" s="161" t="s">
        <v>162</v>
      </c>
      <c r="D167" s="290">
        <v>14</v>
      </c>
      <c r="E167" s="185" t="s">
        <v>829</v>
      </c>
      <c r="F167" s="60"/>
      <c r="G167" s="61"/>
      <c r="H167" s="62"/>
      <c r="I167" s="63">
        <v>1</v>
      </c>
      <c r="J167" s="64">
        <v>200</v>
      </c>
      <c r="K167" s="65" t="s">
        <v>755</v>
      </c>
      <c r="L167" s="47" t="s">
        <v>271</v>
      </c>
      <c r="M167" s="48">
        <v>1</v>
      </c>
      <c r="N167" s="66" t="s">
        <v>218</v>
      </c>
      <c r="O167" s="66">
        <v>0</v>
      </c>
      <c r="P167" s="66">
        <v>0</v>
      </c>
      <c r="Q167" s="66">
        <v>0</v>
      </c>
      <c r="R167" s="66" t="s">
        <v>577</v>
      </c>
      <c r="S167" s="66">
        <v>0</v>
      </c>
      <c r="T167" s="66">
        <v>0</v>
      </c>
      <c r="U167" s="48">
        <v>47</v>
      </c>
      <c r="V167" s="48">
        <v>2</v>
      </c>
      <c r="W167" s="67">
        <v>2</v>
      </c>
      <c r="X167" s="48"/>
      <c r="Y167" s="48">
        <v>18.8</v>
      </c>
      <c r="Z167" s="68">
        <v>4700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247">
        <f t="shared" si="1"/>
        <v>0</v>
      </c>
      <c r="AJ167" s="242"/>
      <c r="AK167" s="56"/>
      <c r="AL167" s="21"/>
    </row>
    <row r="168" spans="2:38" s="5" customFormat="1" ht="22.5" customHeight="1" x14ac:dyDescent="0.4">
      <c r="B168" s="155" t="s">
        <v>807</v>
      </c>
      <c r="C168" s="161" t="s">
        <v>169</v>
      </c>
      <c r="D168" s="290" t="s">
        <v>2515</v>
      </c>
      <c r="E168" s="185" t="s">
        <v>791</v>
      </c>
      <c r="F168" s="60"/>
      <c r="G168" s="61"/>
      <c r="H168" s="62"/>
      <c r="I168" s="63">
        <v>9</v>
      </c>
      <c r="J168" s="64">
        <v>245</v>
      </c>
      <c r="K168" s="65" t="s">
        <v>757</v>
      </c>
      <c r="L168" s="47" t="s">
        <v>96</v>
      </c>
      <c r="M168" s="48">
        <v>1</v>
      </c>
      <c r="N168" s="66" t="s">
        <v>218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48">
        <v>47</v>
      </c>
      <c r="V168" s="48">
        <v>5</v>
      </c>
      <c r="W168" s="67">
        <v>5</v>
      </c>
      <c r="X168" s="48"/>
      <c r="Y168" s="48">
        <v>518.17499999999995</v>
      </c>
      <c r="Z168" s="68">
        <v>129543.74999999999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247">
        <f t="shared" si="1"/>
        <v>0</v>
      </c>
      <c r="AJ168" s="242"/>
      <c r="AK168" s="56"/>
      <c r="AL168" s="21"/>
    </row>
    <row r="169" spans="2:38" s="5" customFormat="1" ht="22.5" customHeight="1" x14ac:dyDescent="0.4">
      <c r="B169" s="155" t="s">
        <v>807</v>
      </c>
      <c r="C169" s="161" t="s">
        <v>169</v>
      </c>
      <c r="D169" s="290" t="s">
        <v>2516</v>
      </c>
      <c r="E169" s="185" t="s">
        <v>793</v>
      </c>
      <c r="F169" s="60"/>
      <c r="G169" s="61"/>
      <c r="H169" s="62"/>
      <c r="I169" s="63">
        <v>9</v>
      </c>
      <c r="J169" s="64">
        <v>245</v>
      </c>
      <c r="K169" s="65" t="s">
        <v>757</v>
      </c>
      <c r="L169" s="47" t="s">
        <v>96</v>
      </c>
      <c r="M169" s="48">
        <v>1</v>
      </c>
      <c r="N169" s="66" t="s">
        <v>218</v>
      </c>
      <c r="O169" s="66">
        <v>0</v>
      </c>
      <c r="P169" s="66">
        <v>0</v>
      </c>
      <c r="Q169" s="66">
        <v>0</v>
      </c>
      <c r="R169" s="66">
        <v>0</v>
      </c>
      <c r="S169" s="66">
        <v>0</v>
      </c>
      <c r="T169" s="66">
        <v>0</v>
      </c>
      <c r="U169" s="48">
        <v>47</v>
      </c>
      <c r="V169" s="48">
        <v>3</v>
      </c>
      <c r="W169" s="67">
        <v>3</v>
      </c>
      <c r="X169" s="48"/>
      <c r="Y169" s="48">
        <v>310.90499999999997</v>
      </c>
      <c r="Z169" s="68">
        <v>77726.249999999985</v>
      </c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247">
        <f t="shared" si="1"/>
        <v>0</v>
      </c>
      <c r="AJ169" s="242"/>
      <c r="AK169" s="56"/>
      <c r="AL169" s="21"/>
    </row>
    <row r="170" spans="2:38" s="5" customFormat="1" ht="22.5" customHeight="1" x14ac:dyDescent="0.4">
      <c r="B170" s="155" t="s">
        <v>807</v>
      </c>
      <c r="C170" s="161" t="s">
        <v>169</v>
      </c>
      <c r="D170" s="290" t="s">
        <v>2516</v>
      </c>
      <c r="E170" s="185" t="s">
        <v>793</v>
      </c>
      <c r="F170" s="60"/>
      <c r="G170" s="61"/>
      <c r="H170" s="62"/>
      <c r="I170" s="63">
        <v>9</v>
      </c>
      <c r="J170" s="64">
        <v>245</v>
      </c>
      <c r="K170" s="65" t="s">
        <v>792</v>
      </c>
      <c r="L170" s="47" t="s">
        <v>371</v>
      </c>
      <c r="M170" s="48">
        <v>1</v>
      </c>
      <c r="N170" s="66" t="s">
        <v>218</v>
      </c>
      <c r="O170" s="66">
        <v>0</v>
      </c>
      <c r="P170" s="66">
        <v>0</v>
      </c>
      <c r="Q170" s="66">
        <v>0</v>
      </c>
      <c r="R170" s="66">
        <v>0</v>
      </c>
      <c r="S170" s="66">
        <v>0</v>
      </c>
      <c r="T170" s="66">
        <v>0</v>
      </c>
      <c r="U170" s="48">
        <v>47</v>
      </c>
      <c r="V170" s="48">
        <v>2</v>
      </c>
      <c r="W170" s="67">
        <v>2</v>
      </c>
      <c r="X170" s="48"/>
      <c r="Y170" s="48">
        <v>207.26999999999998</v>
      </c>
      <c r="Z170" s="68">
        <v>51817.5</v>
      </c>
      <c r="AA170" s="149"/>
      <c r="AB170" s="69"/>
      <c r="AC170" s="69"/>
      <c r="AD170" s="69"/>
      <c r="AE170" s="70"/>
      <c r="AF170" s="71"/>
      <c r="AG170" s="70"/>
      <c r="AH170" s="55">
        <f t="shared" si="0"/>
        <v>0</v>
      </c>
      <c r="AI170" s="247">
        <f t="shared" si="1"/>
        <v>0</v>
      </c>
      <c r="AJ170" s="242"/>
      <c r="AK170" s="56"/>
      <c r="AL170" s="21"/>
    </row>
    <row r="171" spans="2:38" s="5" customFormat="1" ht="22.5" customHeight="1" x14ac:dyDescent="0.4">
      <c r="B171" s="155" t="s">
        <v>807</v>
      </c>
      <c r="C171" s="161" t="s">
        <v>169</v>
      </c>
      <c r="D171" s="290" t="s">
        <v>2517</v>
      </c>
      <c r="E171" s="185" t="s">
        <v>786</v>
      </c>
      <c r="F171" s="60" t="s">
        <v>787</v>
      </c>
      <c r="G171" s="61"/>
      <c r="H171" s="62"/>
      <c r="I171" s="63">
        <v>4</v>
      </c>
      <c r="J171" s="64">
        <v>245</v>
      </c>
      <c r="K171" s="65" t="s">
        <v>788</v>
      </c>
      <c r="L171" s="47" t="s">
        <v>371</v>
      </c>
      <c r="M171" s="48">
        <v>1</v>
      </c>
      <c r="N171" s="66" t="s">
        <v>118</v>
      </c>
      <c r="O171" s="66">
        <v>0</v>
      </c>
      <c r="P171" s="66">
        <v>0</v>
      </c>
      <c r="Q171" s="66" t="s">
        <v>789</v>
      </c>
      <c r="R171" s="66">
        <v>0</v>
      </c>
      <c r="S171" s="66" t="s">
        <v>85</v>
      </c>
      <c r="T171" s="66">
        <v>0</v>
      </c>
      <c r="U171" s="48">
        <v>28</v>
      </c>
      <c r="V171" s="48">
        <v>3</v>
      </c>
      <c r="W171" s="67">
        <v>3</v>
      </c>
      <c r="X171" s="48"/>
      <c r="Y171" s="48">
        <v>82.320000000000007</v>
      </c>
      <c r="Z171" s="68">
        <v>20580</v>
      </c>
      <c r="AA171" s="149"/>
      <c r="AB171" s="69"/>
      <c r="AC171" s="69"/>
      <c r="AD171" s="69"/>
      <c r="AE171" s="70"/>
      <c r="AF171" s="71"/>
      <c r="AG171" s="70"/>
      <c r="AH171" s="55">
        <f t="shared" si="0"/>
        <v>0</v>
      </c>
      <c r="AI171" s="247">
        <f t="shared" si="1"/>
        <v>0</v>
      </c>
      <c r="AJ171" s="242"/>
      <c r="AK171" s="56"/>
      <c r="AL171" s="21"/>
    </row>
    <row r="172" spans="2:38" s="5" customFormat="1" ht="22.5" customHeight="1" x14ac:dyDescent="0.4">
      <c r="B172" s="155" t="s">
        <v>830</v>
      </c>
      <c r="C172" s="161" t="s">
        <v>49</v>
      </c>
      <c r="D172" s="290">
        <v>1</v>
      </c>
      <c r="E172" s="186" t="s">
        <v>418</v>
      </c>
      <c r="F172" s="60"/>
      <c r="G172" s="61"/>
      <c r="H172" s="62"/>
      <c r="I172" s="63">
        <v>9</v>
      </c>
      <c r="J172" s="64">
        <v>245</v>
      </c>
      <c r="K172" s="65" t="s">
        <v>831</v>
      </c>
      <c r="L172" s="47" t="s">
        <v>96</v>
      </c>
      <c r="M172" s="48">
        <v>1</v>
      </c>
      <c r="N172" s="66" t="s">
        <v>149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48">
        <v>47</v>
      </c>
      <c r="V172" s="48">
        <v>3</v>
      </c>
      <c r="W172" s="67">
        <v>3</v>
      </c>
      <c r="X172" s="48"/>
      <c r="Y172" s="48">
        <v>310.90499999999997</v>
      </c>
      <c r="Z172" s="68">
        <v>77726.249999999985</v>
      </c>
      <c r="AA172" s="149"/>
      <c r="AB172" s="69"/>
      <c r="AC172" s="69"/>
      <c r="AD172" s="69"/>
      <c r="AE172" s="70"/>
      <c r="AF172" s="71"/>
      <c r="AG172" s="70"/>
      <c r="AH172" s="55">
        <f t="shared" si="0"/>
        <v>0</v>
      </c>
      <c r="AI172" s="247">
        <f t="shared" si="1"/>
        <v>0</v>
      </c>
      <c r="AJ172" s="242"/>
      <c r="AK172" s="56"/>
      <c r="AL172" s="21"/>
    </row>
    <row r="173" spans="2:38" s="5" customFormat="1" ht="22.5" customHeight="1" x14ac:dyDescent="0.4">
      <c r="B173" s="155" t="s">
        <v>830</v>
      </c>
      <c r="C173" s="161" t="s">
        <v>49</v>
      </c>
      <c r="D173" s="290">
        <v>2</v>
      </c>
      <c r="E173" s="186" t="s">
        <v>832</v>
      </c>
      <c r="F173" s="60"/>
      <c r="G173" s="61"/>
      <c r="H173" s="62"/>
      <c r="I173" s="63">
        <v>3</v>
      </c>
      <c r="J173" s="64">
        <v>200</v>
      </c>
      <c r="K173" s="65" t="s">
        <v>833</v>
      </c>
      <c r="L173" s="47" t="s">
        <v>96</v>
      </c>
      <c r="M173" s="48">
        <v>2</v>
      </c>
      <c r="N173" s="66" t="s">
        <v>149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48">
        <v>47</v>
      </c>
      <c r="V173" s="48">
        <v>20</v>
      </c>
      <c r="W173" s="67">
        <v>40</v>
      </c>
      <c r="X173" s="48"/>
      <c r="Y173" s="48">
        <v>1128</v>
      </c>
      <c r="Z173" s="68">
        <v>282000</v>
      </c>
      <c r="AA173" s="149"/>
      <c r="AB173" s="69"/>
      <c r="AC173" s="69"/>
      <c r="AD173" s="69"/>
      <c r="AE173" s="70"/>
      <c r="AF173" s="71"/>
      <c r="AG173" s="70"/>
      <c r="AH173" s="55">
        <f t="shared" si="0"/>
        <v>0</v>
      </c>
      <c r="AI173" s="247">
        <f t="shared" si="1"/>
        <v>0</v>
      </c>
      <c r="AJ173" s="242"/>
      <c r="AK173" s="56"/>
      <c r="AL173" s="21"/>
    </row>
    <row r="174" spans="2:38" s="5" customFormat="1" ht="22.5" customHeight="1" x14ac:dyDescent="0.4">
      <c r="B174" s="155" t="s">
        <v>830</v>
      </c>
      <c r="C174" s="161" t="s">
        <v>49</v>
      </c>
      <c r="D174" s="290">
        <v>2</v>
      </c>
      <c r="E174" s="186" t="s">
        <v>832</v>
      </c>
      <c r="F174" s="60"/>
      <c r="G174" s="61"/>
      <c r="H174" s="62"/>
      <c r="I174" s="63">
        <v>3</v>
      </c>
      <c r="J174" s="64">
        <v>200</v>
      </c>
      <c r="K174" s="65" t="s">
        <v>834</v>
      </c>
      <c r="L174" s="47" t="s">
        <v>303</v>
      </c>
      <c r="M174" s="48">
        <v>1</v>
      </c>
      <c r="N174" s="66" t="s">
        <v>149</v>
      </c>
      <c r="O174" s="66">
        <v>0</v>
      </c>
      <c r="P174" s="66" t="s">
        <v>126</v>
      </c>
      <c r="Q174" s="66" t="s">
        <v>769</v>
      </c>
      <c r="R174" s="66">
        <v>0</v>
      </c>
      <c r="S174" s="66">
        <v>0</v>
      </c>
      <c r="T174" s="66">
        <v>0</v>
      </c>
      <c r="U174" s="48">
        <v>47</v>
      </c>
      <c r="V174" s="48">
        <v>1</v>
      </c>
      <c r="W174" s="67">
        <v>1</v>
      </c>
      <c r="X174" s="48"/>
      <c r="Y174" s="48">
        <v>28.200000000000003</v>
      </c>
      <c r="Z174" s="68">
        <v>7050.0000000000009</v>
      </c>
      <c r="AA174" s="149"/>
      <c r="AB174" s="69"/>
      <c r="AC174" s="69"/>
      <c r="AD174" s="69"/>
      <c r="AE174" s="70"/>
      <c r="AF174" s="71"/>
      <c r="AG174" s="70"/>
      <c r="AH174" s="55">
        <f t="shared" si="0"/>
        <v>0</v>
      </c>
      <c r="AI174" s="247">
        <f t="shared" si="1"/>
        <v>0</v>
      </c>
      <c r="AJ174" s="242"/>
      <c r="AK174" s="56"/>
      <c r="AL174" s="21"/>
    </row>
    <row r="175" spans="2:38" s="5" customFormat="1" ht="22.5" customHeight="1" x14ac:dyDescent="0.4">
      <c r="B175" s="155" t="s">
        <v>830</v>
      </c>
      <c r="C175" s="161" t="s">
        <v>49</v>
      </c>
      <c r="D175" s="290">
        <v>2</v>
      </c>
      <c r="E175" s="186" t="s">
        <v>832</v>
      </c>
      <c r="F175" s="60"/>
      <c r="G175" s="61"/>
      <c r="H175" s="62"/>
      <c r="I175" s="63">
        <v>3</v>
      </c>
      <c r="J175" s="64">
        <v>200</v>
      </c>
      <c r="K175" s="65" t="s">
        <v>835</v>
      </c>
      <c r="L175" s="47" t="s">
        <v>303</v>
      </c>
      <c r="M175" s="48">
        <v>1</v>
      </c>
      <c r="N175" s="66" t="s">
        <v>149</v>
      </c>
      <c r="O175" s="66">
        <v>0</v>
      </c>
      <c r="P175" s="66" t="s">
        <v>126</v>
      </c>
      <c r="Q175" s="66" t="s">
        <v>772</v>
      </c>
      <c r="R175" s="66">
        <v>0</v>
      </c>
      <c r="S175" s="66">
        <v>0</v>
      </c>
      <c r="T175" s="66">
        <v>0</v>
      </c>
      <c r="U175" s="48">
        <v>47</v>
      </c>
      <c r="V175" s="48">
        <v>1</v>
      </c>
      <c r="W175" s="67">
        <v>1</v>
      </c>
      <c r="X175" s="48"/>
      <c r="Y175" s="48">
        <v>28.200000000000003</v>
      </c>
      <c r="Z175" s="68">
        <v>7050.0000000000009</v>
      </c>
      <c r="AA175" s="149"/>
      <c r="AB175" s="69"/>
      <c r="AC175" s="69"/>
      <c r="AD175" s="69"/>
      <c r="AE175" s="70"/>
      <c r="AF175" s="71"/>
      <c r="AG175" s="70"/>
      <c r="AH175" s="55">
        <f t="shared" si="0"/>
        <v>0</v>
      </c>
      <c r="AI175" s="247">
        <f t="shared" si="1"/>
        <v>0</v>
      </c>
      <c r="AJ175" s="242"/>
      <c r="AK175" s="56"/>
      <c r="AL175" s="21"/>
    </row>
    <row r="176" spans="2:38" s="5" customFormat="1" ht="22.5" customHeight="1" x14ac:dyDescent="0.4">
      <c r="B176" s="155" t="s">
        <v>830</v>
      </c>
      <c r="C176" s="161" t="s">
        <v>139</v>
      </c>
      <c r="D176" s="290">
        <v>1</v>
      </c>
      <c r="E176" s="186" t="s">
        <v>418</v>
      </c>
      <c r="F176" s="60"/>
      <c r="G176" s="61"/>
      <c r="H176" s="62"/>
      <c r="I176" s="63">
        <v>9</v>
      </c>
      <c r="J176" s="64">
        <v>245</v>
      </c>
      <c r="K176" s="65" t="s">
        <v>831</v>
      </c>
      <c r="L176" s="47" t="s">
        <v>96</v>
      </c>
      <c r="M176" s="48">
        <v>1</v>
      </c>
      <c r="N176" s="66" t="s">
        <v>149</v>
      </c>
      <c r="O176" s="66">
        <v>0</v>
      </c>
      <c r="P176" s="66">
        <v>0</v>
      </c>
      <c r="Q176" s="66">
        <v>0</v>
      </c>
      <c r="R176" s="66">
        <v>0</v>
      </c>
      <c r="S176" s="66">
        <v>0</v>
      </c>
      <c r="T176" s="66">
        <v>0</v>
      </c>
      <c r="U176" s="48">
        <v>47</v>
      </c>
      <c r="V176" s="48">
        <v>3</v>
      </c>
      <c r="W176" s="67">
        <v>3</v>
      </c>
      <c r="X176" s="48"/>
      <c r="Y176" s="48">
        <v>310.90499999999997</v>
      </c>
      <c r="Z176" s="68">
        <v>77726.249999999985</v>
      </c>
      <c r="AA176" s="149"/>
      <c r="AB176" s="69"/>
      <c r="AC176" s="69"/>
      <c r="AD176" s="69"/>
      <c r="AE176" s="70"/>
      <c r="AF176" s="71"/>
      <c r="AG176" s="70"/>
      <c r="AH176" s="55">
        <f t="shared" si="0"/>
        <v>0</v>
      </c>
      <c r="AI176" s="247">
        <f t="shared" si="1"/>
        <v>0</v>
      </c>
      <c r="AJ176" s="242"/>
      <c r="AK176" s="56"/>
      <c r="AL176" s="21"/>
    </row>
    <row r="177" spans="2:38" s="5" customFormat="1" ht="22.5" customHeight="1" x14ac:dyDescent="0.4">
      <c r="B177" s="155" t="s">
        <v>830</v>
      </c>
      <c r="C177" s="161" t="s">
        <v>139</v>
      </c>
      <c r="D177" s="290">
        <v>2</v>
      </c>
      <c r="E177" s="186" t="s">
        <v>836</v>
      </c>
      <c r="F177" s="60"/>
      <c r="G177" s="61"/>
      <c r="H177" s="62"/>
      <c r="I177" s="63">
        <v>3</v>
      </c>
      <c r="J177" s="64">
        <v>200</v>
      </c>
      <c r="K177" s="65" t="s">
        <v>833</v>
      </c>
      <c r="L177" s="47" t="s">
        <v>96</v>
      </c>
      <c r="M177" s="48">
        <v>2</v>
      </c>
      <c r="N177" s="66" t="s">
        <v>149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48">
        <v>47</v>
      </c>
      <c r="V177" s="48">
        <v>16</v>
      </c>
      <c r="W177" s="67">
        <v>32</v>
      </c>
      <c r="X177" s="48"/>
      <c r="Y177" s="48">
        <v>902.40000000000009</v>
      </c>
      <c r="Z177" s="68">
        <v>225600.00000000003</v>
      </c>
      <c r="AA177" s="149"/>
      <c r="AB177" s="69"/>
      <c r="AC177" s="69"/>
      <c r="AD177" s="69"/>
      <c r="AE177" s="70"/>
      <c r="AF177" s="71"/>
      <c r="AG177" s="70"/>
      <c r="AH177" s="55">
        <f t="shared" si="0"/>
        <v>0</v>
      </c>
      <c r="AI177" s="247">
        <f t="shared" si="1"/>
        <v>0</v>
      </c>
      <c r="AJ177" s="242"/>
      <c r="AK177" s="56"/>
      <c r="AL177" s="21"/>
    </row>
    <row r="178" spans="2:38" s="5" customFormat="1" ht="22.5" customHeight="1" x14ac:dyDescent="0.4">
      <c r="B178" s="155" t="s">
        <v>830</v>
      </c>
      <c r="C178" s="161" t="s">
        <v>139</v>
      </c>
      <c r="D178" s="290">
        <v>2</v>
      </c>
      <c r="E178" s="186" t="s">
        <v>836</v>
      </c>
      <c r="F178" s="60"/>
      <c r="G178" s="61"/>
      <c r="H178" s="62"/>
      <c r="I178" s="63">
        <v>3</v>
      </c>
      <c r="J178" s="64">
        <v>200</v>
      </c>
      <c r="K178" s="65" t="s">
        <v>834</v>
      </c>
      <c r="L178" s="47" t="s">
        <v>303</v>
      </c>
      <c r="M178" s="48">
        <v>1</v>
      </c>
      <c r="N178" s="66" t="s">
        <v>149</v>
      </c>
      <c r="O178" s="66">
        <v>0</v>
      </c>
      <c r="P178" s="66" t="s">
        <v>126</v>
      </c>
      <c r="Q178" s="66" t="s">
        <v>769</v>
      </c>
      <c r="R178" s="66">
        <v>0</v>
      </c>
      <c r="S178" s="66">
        <v>0</v>
      </c>
      <c r="T178" s="66">
        <v>0</v>
      </c>
      <c r="U178" s="48">
        <v>47</v>
      </c>
      <c r="V178" s="48">
        <v>1</v>
      </c>
      <c r="W178" s="67">
        <v>1</v>
      </c>
      <c r="X178" s="48"/>
      <c r="Y178" s="48">
        <v>28.200000000000003</v>
      </c>
      <c r="Z178" s="68">
        <v>7050.0000000000009</v>
      </c>
      <c r="AA178" s="149"/>
      <c r="AB178" s="69"/>
      <c r="AC178" s="69"/>
      <c r="AD178" s="69"/>
      <c r="AE178" s="70"/>
      <c r="AF178" s="71"/>
      <c r="AG178" s="70"/>
      <c r="AH178" s="55">
        <f t="shared" si="0"/>
        <v>0</v>
      </c>
      <c r="AI178" s="247">
        <f t="shared" si="1"/>
        <v>0</v>
      </c>
      <c r="AJ178" s="242"/>
      <c r="AK178" s="56"/>
      <c r="AL178" s="21"/>
    </row>
    <row r="179" spans="2:38" s="5" customFormat="1" ht="22.5" customHeight="1" x14ac:dyDescent="0.4">
      <c r="B179" s="155" t="s">
        <v>830</v>
      </c>
      <c r="C179" s="161" t="s">
        <v>139</v>
      </c>
      <c r="D179" s="290">
        <v>2</v>
      </c>
      <c r="E179" s="186" t="s">
        <v>836</v>
      </c>
      <c r="F179" s="60"/>
      <c r="G179" s="61"/>
      <c r="H179" s="62"/>
      <c r="I179" s="63">
        <v>3</v>
      </c>
      <c r="J179" s="64">
        <v>200</v>
      </c>
      <c r="K179" s="65" t="s">
        <v>835</v>
      </c>
      <c r="L179" s="47" t="s">
        <v>303</v>
      </c>
      <c r="M179" s="48">
        <v>1</v>
      </c>
      <c r="N179" s="66" t="s">
        <v>149</v>
      </c>
      <c r="O179" s="66">
        <v>0</v>
      </c>
      <c r="P179" s="66" t="s">
        <v>126</v>
      </c>
      <c r="Q179" s="66" t="s">
        <v>772</v>
      </c>
      <c r="R179" s="66">
        <v>0</v>
      </c>
      <c r="S179" s="66">
        <v>0</v>
      </c>
      <c r="T179" s="66">
        <v>0</v>
      </c>
      <c r="U179" s="48">
        <v>47</v>
      </c>
      <c r="V179" s="48">
        <v>1</v>
      </c>
      <c r="W179" s="67">
        <v>1</v>
      </c>
      <c r="X179" s="48"/>
      <c r="Y179" s="48">
        <v>28.200000000000003</v>
      </c>
      <c r="Z179" s="68">
        <v>7050.0000000000009</v>
      </c>
      <c r="AA179" s="149"/>
      <c r="AB179" s="69"/>
      <c r="AC179" s="69"/>
      <c r="AD179" s="69"/>
      <c r="AE179" s="70"/>
      <c r="AF179" s="71"/>
      <c r="AG179" s="70"/>
      <c r="AH179" s="55">
        <f t="shared" si="0"/>
        <v>0</v>
      </c>
      <c r="AI179" s="247">
        <f t="shared" si="1"/>
        <v>0</v>
      </c>
      <c r="AJ179" s="242"/>
      <c r="AK179" s="56"/>
      <c r="AL179" s="21"/>
    </row>
    <row r="180" spans="2:38" s="5" customFormat="1" ht="22.5" customHeight="1" x14ac:dyDescent="0.4">
      <c r="B180" s="155" t="s">
        <v>837</v>
      </c>
      <c r="C180" s="161" t="s">
        <v>49</v>
      </c>
      <c r="D180" s="290">
        <v>1</v>
      </c>
      <c r="E180" s="186" t="s">
        <v>554</v>
      </c>
      <c r="F180" s="60"/>
      <c r="G180" s="61"/>
      <c r="H180" s="62"/>
      <c r="I180" s="63">
        <v>6</v>
      </c>
      <c r="J180" s="64">
        <v>245</v>
      </c>
      <c r="K180" s="65" t="s">
        <v>838</v>
      </c>
      <c r="L180" s="47" t="s">
        <v>78</v>
      </c>
      <c r="M180" s="48">
        <v>5</v>
      </c>
      <c r="N180" s="66" t="s">
        <v>118</v>
      </c>
      <c r="O180" s="66">
        <v>0</v>
      </c>
      <c r="P180" s="66" t="s">
        <v>363</v>
      </c>
      <c r="Q180" s="66">
        <v>0</v>
      </c>
      <c r="R180" s="66">
        <v>0</v>
      </c>
      <c r="S180" s="66" t="s">
        <v>770</v>
      </c>
      <c r="T180" s="66">
        <v>0</v>
      </c>
      <c r="U180" s="48">
        <v>28</v>
      </c>
      <c r="V180" s="48">
        <v>2</v>
      </c>
      <c r="W180" s="67">
        <v>10</v>
      </c>
      <c r="X180" s="48"/>
      <c r="Y180" s="48">
        <v>411.6</v>
      </c>
      <c r="Z180" s="68">
        <v>102900</v>
      </c>
      <c r="AA180" s="149"/>
      <c r="AB180" s="69"/>
      <c r="AC180" s="69"/>
      <c r="AD180" s="69"/>
      <c r="AE180" s="70"/>
      <c r="AF180" s="71"/>
      <c r="AG180" s="70"/>
      <c r="AH180" s="55">
        <f t="shared" si="0"/>
        <v>0</v>
      </c>
      <c r="AI180" s="247">
        <f t="shared" si="1"/>
        <v>0</v>
      </c>
      <c r="AJ180" s="242"/>
      <c r="AK180" s="56"/>
      <c r="AL180" s="21"/>
    </row>
    <row r="181" spans="2:38" s="5" customFormat="1" ht="22.5" customHeight="1" x14ac:dyDescent="0.4">
      <c r="B181" s="155" t="s">
        <v>837</v>
      </c>
      <c r="C181" s="161" t="s">
        <v>49</v>
      </c>
      <c r="D181" s="290">
        <v>1</v>
      </c>
      <c r="E181" s="186" t="s">
        <v>554</v>
      </c>
      <c r="F181" s="60"/>
      <c r="G181" s="61"/>
      <c r="H181" s="62"/>
      <c r="I181" s="63">
        <v>24</v>
      </c>
      <c r="J181" s="64">
        <v>365</v>
      </c>
      <c r="K181" s="65" t="s">
        <v>839</v>
      </c>
      <c r="L181" s="47" t="s">
        <v>90</v>
      </c>
      <c r="M181" s="48">
        <v>1</v>
      </c>
      <c r="N181" s="66" t="s">
        <v>343</v>
      </c>
      <c r="O181" s="66">
        <v>0</v>
      </c>
      <c r="P181" s="66">
        <v>0</v>
      </c>
      <c r="Q181" s="66" t="s">
        <v>580</v>
      </c>
      <c r="R181" s="66" t="s">
        <v>840</v>
      </c>
      <c r="S181" s="66" t="s">
        <v>69</v>
      </c>
      <c r="T181" s="66">
        <v>0</v>
      </c>
      <c r="U181" s="48">
        <v>13</v>
      </c>
      <c r="V181" s="48">
        <v>1</v>
      </c>
      <c r="W181" s="67">
        <v>1</v>
      </c>
      <c r="X181" s="48"/>
      <c r="Y181" s="48">
        <v>113.88</v>
      </c>
      <c r="Z181" s="68">
        <v>28470</v>
      </c>
      <c r="AA181" s="149"/>
      <c r="AB181" s="69"/>
      <c r="AC181" s="69"/>
      <c r="AD181" s="69"/>
      <c r="AE181" s="70"/>
      <c r="AF181" s="71"/>
      <c r="AG181" s="70"/>
      <c r="AH181" s="55">
        <f t="shared" si="0"/>
        <v>0</v>
      </c>
      <c r="AI181" s="247">
        <f t="shared" si="1"/>
        <v>0</v>
      </c>
      <c r="AJ181" s="257" t="s">
        <v>189</v>
      </c>
      <c r="AK181" s="171" t="s">
        <v>189</v>
      </c>
      <c r="AL181" s="21"/>
    </row>
    <row r="182" spans="2:38" s="5" customFormat="1" ht="22.5" customHeight="1" x14ac:dyDescent="0.4">
      <c r="B182" s="155" t="s">
        <v>837</v>
      </c>
      <c r="C182" s="161" t="s">
        <v>49</v>
      </c>
      <c r="D182" s="290">
        <v>1</v>
      </c>
      <c r="E182" s="186" t="s">
        <v>554</v>
      </c>
      <c r="F182" s="60"/>
      <c r="G182" s="61"/>
      <c r="H182" s="62"/>
      <c r="I182" s="63">
        <v>6</v>
      </c>
      <c r="J182" s="64">
        <v>245</v>
      </c>
      <c r="K182" s="65" t="s">
        <v>802</v>
      </c>
      <c r="L182" s="47" t="s">
        <v>52</v>
      </c>
      <c r="M182" s="48">
        <v>1</v>
      </c>
      <c r="N182" s="66" t="s">
        <v>87</v>
      </c>
      <c r="O182" s="66">
        <v>0</v>
      </c>
      <c r="P182" s="66" t="s">
        <v>88</v>
      </c>
      <c r="Q182" s="66">
        <v>0</v>
      </c>
      <c r="R182" s="66">
        <v>0</v>
      </c>
      <c r="S182" s="66">
        <v>0</v>
      </c>
      <c r="T182" s="66">
        <v>0</v>
      </c>
      <c r="U182" s="48">
        <v>90</v>
      </c>
      <c r="V182" s="48">
        <v>1</v>
      </c>
      <c r="W182" s="67">
        <v>1</v>
      </c>
      <c r="X182" s="48"/>
      <c r="Y182" s="48">
        <v>132.30000000000001</v>
      </c>
      <c r="Z182" s="68">
        <v>33075.000000000007</v>
      </c>
      <c r="AA182" s="149"/>
      <c r="AB182" s="69"/>
      <c r="AC182" s="69"/>
      <c r="AD182" s="69"/>
      <c r="AE182" s="70"/>
      <c r="AF182" s="71"/>
      <c r="AG182" s="70"/>
      <c r="AH182" s="55">
        <f t="shared" si="0"/>
        <v>0</v>
      </c>
      <c r="AI182" s="247">
        <f t="shared" si="1"/>
        <v>0</v>
      </c>
      <c r="AJ182" s="242"/>
      <c r="AK182" s="56"/>
      <c r="AL182" s="21"/>
    </row>
    <row r="183" spans="2:38" s="5" customFormat="1" ht="22.5" customHeight="1" x14ac:dyDescent="0.4">
      <c r="B183" s="155" t="s">
        <v>837</v>
      </c>
      <c r="C183" s="161" t="s">
        <v>49</v>
      </c>
      <c r="D183" s="290">
        <v>2</v>
      </c>
      <c r="E183" s="186" t="s">
        <v>766</v>
      </c>
      <c r="F183" s="60"/>
      <c r="G183" s="61"/>
      <c r="H183" s="62"/>
      <c r="I183" s="63">
        <v>6</v>
      </c>
      <c r="J183" s="64">
        <v>245</v>
      </c>
      <c r="K183" s="65" t="s">
        <v>756</v>
      </c>
      <c r="L183" s="47" t="s">
        <v>96</v>
      </c>
      <c r="M183" s="48">
        <v>2</v>
      </c>
      <c r="N183" s="66" t="s">
        <v>118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48">
        <v>28</v>
      </c>
      <c r="V183" s="48">
        <v>1</v>
      </c>
      <c r="W183" s="67">
        <v>2</v>
      </c>
      <c r="X183" s="48"/>
      <c r="Y183" s="48">
        <v>82.320000000000007</v>
      </c>
      <c r="Z183" s="68">
        <v>20580</v>
      </c>
      <c r="AA183" s="149"/>
      <c r="AB183" s="69"/>
      <c r="AC183" s="69"/>
      <c r="AD183" s="69"/>
      <c r="AE183" s="70"/>
      <c r="AF183" s="71"/>
      <c r="AG183" s="70"/>
      <c r="AH183" s="55">
        <f t="shared" si="0"/>
        <v>0</v>
      </c>
      <c r="AI183" s="247">
        <f t="shared" si="1"/>
        <v>0</v>
      </c>
      <c r="AJ183" s="242"/>
      <c r="AK183" s="56"/>
      <c r="AL183" s="21"/>
    </row>
    <row r="184" spans="2:38" s="5" customFormat="1" ht="22.5" customHeight="1" x14ac:dyDescent="0.4">
      <c r="B184" s="155" t="s">
        <v>837</v>
      </c>
      <c r="C184" s="161" t="s">
        <v>49</v>
      </c>
      <c r="D184" s="290">
        <v>3</v>
      </c>
      <c r="E184" s="186" t="s">
        <v>767</v>
      </c>
      <c r="F184" s="60"/>
      <c r="G184" s="61"/>
      <c r="H184" s="62"/>
      <c r="I184" s="63">
        <v>6</v>
      </c>
      <c r="J184" s="64">
        <v>245</v>
      </c>
      <c r="K184" s="65" t="s">
        <v>757</v>
      </c>
      <c r="L184" s="47" t="s">
        <v>96</v>
      </c>
      <c r="M184" s="48">
        <v>1</v>
      </c>
      <c r="N184" s="66" t="s">
        <v>218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48">
        <v>47</v>
      </c>
      <c r="V184" s="48">
        <v>1</v>
      </c>
      <c r="W184" s="67">
        <v>1</v>
      </c>
      <c r="X184" s="48"/>
      <c r="Y184" s="48">
        <v>69.09</v>
      </c>
      <c r="Z184" s="68">
        <v>17272.5</v>
      </c>
      <c r="AA184" s="149"/>
      <c r="AB184" s="69"/>
      <c r="AC184" s="69"/>
      <c r="AD184" s="69"/>
      <c r="AE184" s="70"/>
      <c r="AF184" s="71"/>
      <c r="AG184" s="70"/>
      <c r="AH184" s="55">
        <f t="shared" si="0"/>
        <v>0</v>
      </c>
      <c r="AI184" s="247">
        <f t="shared" si="1"/>
        <v>0</v>
      </c>
      <c r="AJ184" s="242"/>
      <c r="AK184" s="56"/>
      <c r="AL184" s="21"/>
    </row>
    <row r="185" spans="2:38" s="5" customFormat="1" ht="22.5" customHeight="1" x14ac:dyDescent="0.4">
      <c r="B185" s="155" t="s">
        <v>837</v>
      </c>
      <c r="C185" s="161" t="s">
        <v>49</v>
      </c>
      <c r="D185" s="290">
        <v>4</v>
      </c>
      <c r="E185" s="186" t="s">
        <v>719</v>
      </c>
      <c r="F185" s="60"/>
      <c r="G185" s="61"/>
      <c r="H185" s="62"/>
      <c r="I185" s="63">
        <v>1</v>
      </c>
      <c r="J185" s="64">
        <v>245</v>
      </c>
      <c r="K185" s="65" t="s">
        <v>752</v>
      </c>
      <c r="L185" s="47" t="s">
        <v>96</v>
      </c>
      <c r="M185" s="48">
        <v>2</v>
      </c>
      <c r="N185" s="66" t="s">
        <v>218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48">
        <v>47</v>
      </c>
      <c r="V185" s="48">
        <v>1</v>
      </c>
      <c r="W185" s="67">
        <v>2</v>
      </c>
      <c r="X185" s="48"/>
      <c r="Y185" s="48">
        <v>23.03</v>
      </c>
      <c r="Z185" s="68">
        <v>5757.5</v>
      </c>
      <c r="AA185" s="149"/>
      <c r="AB185" s="69"/>
      <c r="AC185" s="69"/>
      <c r="AD185" s="69"/>
      <c r="AE185" s="70"/>
      <c r="AF185" s="71"/>
      <c r="AG185" s="70"/>
      <c r="AH185" s="55">
        <f t="shared" si="0"/>
        <v>0</v>
      </c>
      <c r="AI185" s="247">
        <f t="shared" si="1"/>
        <v>0</v>
      </c>
      <c r="AJ185" s="242"/>
      <c r="AK185" s="56"/>
      <c r="AL185" s="21"/>
    </row>
    <row r="186" spans="2:38" s="5" customFormat="1" ht="22.5" customHeight="1" x14ac:dyDescent="0.4">
      <c r="B186" s="155" t="s">
        <v>837</v>
      </c>
      <c r="C186" s="161" t="s">
        <v>49</v>
      </c>
      <c r="D186" s="290">
        <v>4</v>
      </c>
      <c r="E186" s="186" t="s">
        <v>719</v>
      </c>
      <c r="F186" s="60"/>
      <c r="G186" s="61"/>
      <c r="H186" s="62"/>
      <c r="I186" s="63">
        <v>1</v>
      </c>
      <c r="J186" s="64">
        <v>245</v>
      </c>
      <c r="K186" s="65" t="s">
        <v>797</v>
      </c>
      <c r="L186" s="47" t="s">
        <v>96</v>
      </c>
      <c r="M186" s="48">
        <v>1</v>
      </c>
      <c r="N186" s="66" t="s">
        <v>118</v>
      </c>
      <c r="O186" s="66">
        <v>0</v>
      </c>
      <c r="P186" s="66">
        <v>0</v>
      </c>
      <c r="Q186" s="66">
        <v>0</v>
      </c>
      <c r="R186" s="66">
        <v>0</v>
      </c>
      <c r="S186" s="66">
        <v>0</v>
      </c>
      <c r="T186" s="66">
        <v>0</v>
      </c>
      <c r="U186" s="48">
        <v>28</v>
      </c>
      <c r="V186" s="48">
        <v>1</v>
      </c>
      <c r="W186" s="67">
        <v>1</v>
      </c>
      <c r="X186" s="48"/>
      <c r="Y186" s="48">
        <v>6.86</v>
      </c>
      <c r="Z186" s="68">
        <v>1715</v>
      </c>
      <c r="AA186" s="149"/>
      <c r="AB186" s="69"/>
      <c r="AC186" s="69"/>
      <c r="AD186" s="69"/>
      <c r="AE186" s="70"/>
      <c r="AF186" s="71"/>
      <c r="AG186" s="70"/>
      <c r="AH186" s="55">
        <f t="shared" si="0"/>
        <v>0</v>
      </c>
      <c r="AI186" s="247">
        <f t="shared" si="1"/>
        <v>0</v>
      </c>
      <c r="AJ186" s="242"/>
      <c r="AK186" s="56"/>
      <c r="AL186" s="21"/>
    </row>
    <row r="187" spans="2:38" s="5" customFormat="1" ht="22.5" customHeight="1" x14ac:dyDescent="0.4">
      <c r="B187" s="155" t="s">
        <v>837</v>
      </c>
      <c r="C187" s="161" t="s">
        <v>49</v>
      </c>
      <c r="D187" s="290">
        <v>5</v>
      </c>
      <c r="E187" s="186" t="s">
        <v>579</v>
      </c>
      <c r="F187" s="60"/>
      <c r="G187" s="61"/>
      <c r="H187" s="62"/>
      <c r="I187" s="63">
        <v>3</v>
      </c>
      <c r="J187" s="64">
        <v>245</v>
      </c>
      <c r="K187" s="65" t="s">
        <v>752</v>
      </c>
      <c r="L187" s="47" t="s">
        <v>96</v>
      </c>
      <c r="M187" s="48">
        <v>2</v>
      </c>
      <c r="N187" s="66" t="s">
        <v>218</v>
      </c>
      <c r="O187" s="66">
        <v>0</v>
      </c>
      <c r="P187" s="66">
        <v>0</v>
      </c>
      <c r="Q187" s="66">
        <v>0</v>
      </c>
      <c r="R187" s="66">
        <v>0</v>
      </c>
      <c r="S187" s="66">
        <v>0</v>
      </c>
      <c r="T187" s="66">
        <v>0</v>
      </c>
      <c r="U187" s="48">
        <v>47</v>
      </c>
      <c r="V187" s="48">
        <v>1</v>
      </c>
      <c r="W187" s="67">
        <v>2</v>
      </c>
      <c r="X187" s="48"/>
      <c r="Y187" s="48">
        <v>69.09</v>
      </c>
      <c r="Z187" s="68">
        <v>17272.5</v>
      </c>
      <c r="AA187" s="149"/>
      <c r="AB187" s="69"/>
      <c r="AC187" s="69"/>
      <c r="AD187" s="69"/>
      <c r="AE187" s="70"/>
      <c r="AF187" s="71"/>
      <c r="AG187" s="70"/>
      <c r="AH187" s="55">
        <f t="shared" si="0"/>
        <v>0</v>
      </c>
      <c r="AI187" s="247">
        <f t="shared" si="1"/>
        <v>0</v>
      </c>
      <c r="AJ187" s="242"/>
      <c r="AK187" s="56"/>
      <c r="AL187" s="21"/>
    </row>
    <row r="188" spans="2:38" s="5" customFormat="1" ht="22.5" customHeight="1" x14ac:dyDescent="0.4">
      <c r="B188" s="155" t="s">
        <v>837</v>
      </c>
      <c r="C188" s="161" t="s">
        <v>49</v>
      </c>
      <c r="D188" s="290">
        <v>6</v>
      </c>
      <c r="E188" s="186" t="s">
        <v>837</v>
      </c>
      <c r="F188" s="60"/>
      <c r="G188" s="61"/>
      <c r="H188" s="62"/>
      <c r="I188" s="63">
        <v>24</v>
      </c>
      <c r="J188" s="64">
        <v>365</v>
      </c>
      <c r="K188" s="65" t="s">
        <v>839</v>
      </c>
      <c r="L188" s="47" t="s">
        <v>90</v>
      </c>
      <c r="M188" s="48">
        <v>1</v>
      </c>
      <c r="N188" s="66" t="s">
        <v>343</v>
      </c>
      <c r="O188" s="66">
        <v>0</v>
      </c>
      <c r="P188" s="66">
        <v>0</v>
      </c>
      <c r="Q188" s="66" t="s">
        <v>580</v>
      </c>
      <c r="R188" s="66" t="s">
        <v>840</v>
      </c>
      <c r="S188" s="66" t="s">
        <v>69</v>
      </c>
      <c r="T188" s="66">
        <v>0</v>
      </c>
      <c r="U188" s="48">
        <v>13</v>
      </c>
      <c r="V188" s="48">
        <v>6</v>
      </c>
      <c r="W188" s="67">
        <v>6</v>
      </c>
      <c r="X188" s="48"/>
      <c r="Y188" s="48">
        <v>683.28</v>
      </c>
      <c r="Z188" s="68">
        <v>170820</v>
      </c>
      <c r="AA188" s="149"/>
      <c r="AB188" s="69"/>
      <c r="AC188" s="69"/>
      <c r="AD188" s="69"/>
      <c r="AE188" s="70"/>
      <c r="AF188" s="71"/>
      <c r="AG188" s="70"/>
      <c r="AH188" s="55">
        <f t="shared" si="0"/>
        <v>0</v>
      </c>
      <c r="AI188" s="247">
        <f t="shared" si="1"/>
        <v>0</v>
      </c>
      <c r="AJ188" s="257" t="s">
        <v>189</v>
      </c>
      <c r="AK188" s="171" t="s">
        <v>189</v>
      </c>
      <c r="AL188" s="21"/>
    </row>
    <row r="189" spans="2:38" s="5" customFormat="1" ht="22.5" customHeight="1" x14ac:dyDescent="0.4">
      <c r="B189" s="155" t="s">
        <v>837</v>
      </c>
      <c r="C189" s="161" t="s">
        <v>49</v>
      </c>
      <c r="D189" s="290">
        <v>7</v>
      </c>
      <c r="E189" s="186" t="s">
        <v>841</v>
      </c>
      <c r="F189" s="60"/>
      <c r="G189" s="61"/>
      <c r="H189" s="62"/>
      <c r="I189" s="63">
        <v>1</v>
      </c>
      <c r="J189" s="64">
        <v>200</v>
      </c>
      <c r="K189" s="65" t="s">
        <v>757</v>
      </c>
      <c r="L189" s="47" t="s">
        <v>96</v>
      </c>
      <c r="M189" s="48">
        <v>1</v>
      </c>
      <c r="N189" s="66" t="s">
        <v>218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48">
        <v>47</v>
      </c>
      <c r="V189" s="48">
        <v>2</v>
      </c>
      <c r="W189" s="67">
        <v>2</v>
      </c>
      <c r="X189" s="48"/>
      <c r="Y189" s="48">
        <v>18.8</v>
      </c>
      <c r="Z189" s="68">
        <v>4700</v>
      </c>
      <c r="AA189" s="149"/>
      <c r="AB189" s="69"/>
      <c r="AC189" s="69"/>
      <c r="AD189" s="69"/>
      <c r="AE189" s="70"/>
      <c r="AF189" s="71"/>
      <c r="AG189" s="70"/>
      <c r="AH189" s="55">
        <f t="shared" si="0"/>
        <v>0</v>
      </c>
      <c r="AI189" s="247">
        <f t="shared" si="1"/>
        <v>0</v>
      </c>
      <c r="AJ189" s="242"/>
      <c r="AK189" s="56"/>
      <c r="AL189" s="21"/>
    </row>
    <row r="190" spans="2:38" s="5" customFormat="1" ht="22.5" customHeight="1" x14ac:dyDescent="0.4">
      <c r="B190" s="155" t="s">
        <v>837</v>
      </c>
      <c r="C190" s="161" t="s">
        <v>49</v>
      </c>
      <c r="D190" s="290">
        <v>8</v>
      </c>
      <c r="E190" s="186" t="s">
        <v>842</v>
      </c>
      <c r="F190" s="60"/>
      <c r="G190" s="61"/>
      <c r="H190" s="62"/>
      <c r="I190" s="63">
        <v>4</v>
      </c>
      <c r="J190" s="64">
        <v>200</v>
      </c>
      <c r="K190" s="65" t="s">
        <v>799</v>
      </c>
      <c r="L190" s="47" t="s">
        <v>96</v>
      </c>
      <c r="M190" s="48">
        <v>1</v>
      </c>
      <c r="N190" s="66" t="s">
        <v>218</v>
      </c>
      <c r="O190" s="66">
        <v>0</v>
      </c>
      <c r="P190" s="66">
        <v>0</v>
      </c>
      <c r="Q190" s="66" t="s">
        <v>800</v>
      </c>
      <c r="R190" s="66">
        <v>0</v>
      </c>
      <c r="S190" s="66">
        <v>0</v>
      </c>
      <c r="T190" s="66">
        <v>0</v>
      </c>
      <c r="U190" s="48">
        <v>47</v>
      </c>
      <c r="V190" s="48">
        <v>14</v>
      </c>
      <c r="W190" s="67">
        <v>14</v>
      </c>
      <c r="X190" s="48"/>
      <c r="Y190" s="48">
        <v>526.4</v>
      </c>
      <c r="Z190" s="68">
        <v>131600</v>
      </c>
      <c r="AA190" s="149"/>
      <c r="AB190" s="69"/>
      <c r="AC190" s="69"/>
      <c r="AD190" s="69"/>
      <c r="AE190" s="70"/>
      <c r="AF190" s="71"/>
      <c r="AG190" s="70"/>
      <c r="AH190" s="55">
        <f t="shared" si="0"/>
        <v>0</v>
      </c>
      <c r="AI190" s="247">
        <f t="shared" si="1"/>
        <v>0</v>
      </c>
      <c r="AJ190" s="242"/>
      <c r="AK190" s="56"/>
      <c r="AL190" s="21"/>
    </row>
    <row r="191" spans="2:38" s="5" customFormat="1" ht="22.5" customHeight="1" x14ac:dyDescent="0.4">
      <c r="B191" s="155" t="s">
        <v>837</v>
      </c>
      <c r="C191" s="161" t="s">
        <v>49</v>
      </c>
      <c r="D191" s="290">
        <v>9</v>
      </c>
      <c r="E191" s="186" t="s">
        <v>843</v>
      </c>
      <c r="F191" s="60"/>
      <c r="G191" s="61"/>
      <c r="H191" s="62"/>
      <c r="I191" s="63">
        <v>1</v>
      </c>
      <c r="J191" s="64">
        <v>200</v>
      </c>
      <c r="K191" s="65" t="s">
        <v>757</v>
      </c>
      <c r="L191" s="47" t="s">
        <v>96</v>
      </c>
      <c r="M191" s="48">
        <v>1</v>
      </c>
      <c r="N191" s="66" t="s">
        <v>218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48">
        <v>47</v>
      </c>
      <c r="V191" s="48">
        <v>1</v>
      </c>
      <c r="W191" s="67">
        <v>1</v>
      </c>
      <c r="X191" s="48"/>
      <c r="Y191" s="48">
        <v>9.4</v>
      </c>
      <c r="Z191" s="68">
        <v>2350</v>
      </c>
      <c r="AA191" s="149"/>
      <c r="AB191" s="69"/>
      <c r="AC191" s="69"/>
      <c r="AD191" s="69"/>
      <c r="AE191" s="70"/>
      <c r="AF191" s="71"/>
      <c r="AG191" s="70"/>
      <c r="AH191" s="55">
        <f t="shared" si="0"/>
        <v>0</v>
      </c>
      <c r="AI191" s="247">
        <f t="shared" si="1"/>
        <v>0</v>
      </c>
      <c r="AJ191" s="242"/>
      <c r="AK191" s="56"/>
      <c r="AL191" s="21"/>
    </row>
    <row r="192" spans="2:38" s="5" customFormat="1" ht="22.5" customHeight="1" x14ac:dyDescent="0.4">
      <c r="B192" s="155" t="s">
        <v>837</v>
      </c>
      <c r="C192" s="161" t="s">
        <v>139</v>
      </c>
      <c r="D192" s="290">
        <v>1</v>
      </c>
      <c r="E192" s="186" t="s">
        <v>844</v>
      </c>
      <c r="F192" s="60"/>
      <c r="G192" s="61"/>
      <c r="H192" s="62" t="s">
        <v>2523</v>
      </c>
      <c r="I192" s="63">
        <v>6</v>
      </c>
      <c r="J192" s="64">
        <v>245</v>
      </c>
      <c r="K192" s="65" t="s">
        <v>845</v>
      </c>
      <c r="L192" s="47" t="s">
        <v>506</v>
      </c>
      <c r="M192" s="48">
        <v>1</v>
      </c>
      <c r="N192" s="66" t="s">
        <v>846</v>
      </c>
      <c r="O192" s="66">
        <v>0</v>
      </c>
      <c r="P192" s="66">
        <v>0</v>
      </c>
      <c r="Q192" s="66" t="s">
        <v>847</v>
      </c>
      <c r="R192" s="66" t="s">
        <v>718</v>
      </c>
      <c r="S192" s="66" t="s">
        <v>454</v>
      </c>
      <c r="T192" s="66">
        <v>0</v>
      </c>
      <c r="U192" s="48">
        <v>330</v>
      </c>
      <c r="V192" s="48">
        <v>13</v>
      </c>
      <c r="W192" s="67">
        <v>13</v>
      </c>
      <c r="X192" s="48"/>
      <c r="Y192" s="48">
        <v>6306.3</v>
      </c>
      <c r="Z192" s="68">
        <v>1576575</v>
      </c>
      <c r="AA192" s="149"/>
      <c r="AB192" s="69"/>
      <c r="AC192" s="69"/>
      <c r="AD192" s="69"/>
      <c r="AE192" s="70"/>
      <c r="AF192" s="71"/>
      <c r="AG192" s="70"/>
      <c r="AH192" s="55">
        <f t="shared" si="0"/>
        <v>0</v>
      </c>
      <c r="AI192" s="247">
        <f t="shared" si="1"/>
        <v>0</v>
      </c>
      <c r="AJ192" s="242"/>
      <c r="AK192" s="56"/>
      <c r="AL192" s="21"/>
    </row>
    <row r="193" spans="2:38" s="5" customFormat="1" ht="22.5" customHeight="1" x14ac:dyDescent="0.4">
      <c r="B193" s="155" t="s">
        <v>837</v>
      </c>
      <c r="C193" s="161" t="s">
        <v>139</v>
      </c>
      <c r="D193" s="290">
        <v>1</v>
      </c>
      <c r="E193" s="186" t="s">
        <v>844</v>
      </c>
      <c r="F193" s="60"/>
      <c r="G193" s="61"/>
      <c r="H193" s="62"/>
      <c r="I193" s="63">
        <v>6</v>
      </c>
      <c r="J193" s="64">
        <v>245</v>
      </c>
      <c r="K193" s="65" t="s">
        <v>848</v>
      </c>
      <c r="L193" s="47" t="s">
        <v>506</v>
      </c>
      <c r="M193" s="48">
        <v>1</v>
      </c>
      <c r="N193" s="66" t="s">
        <v>849</v>
      </c>
      <c r="O193" s="66">
        <v>0</v>
      </c>
      <c r="P193" s="66">
        <v>0</v>
      </c>
      <c r="Q193" s="66">
        <v>0</v>
      </c>
      <c r="R193" s="66" t="s">
        <v>718</v>
      </c>
      <c r="S193" s="66" t="s">
        <v>454</v>
      </c>
      <c r="T193" s="66">
        <v>0</v>
      </c>
      <c r="U193" s="48">
        <v>450</v>
      </c>
      <c r="V193" s="48">
        <v>12</v>
      </c>
      <c r="W193" s="67">
        <v>12</v>
      </c>
      <c r="X193" s="48"/>
      <c r="Y193" s="48">
        <v>7938</v>
      </c>
      <c r="Z193" s="68">
        <v>1984500</v>
      </c>
      <c r="AA193" s="149"/>
      <c r="AB193" s="69"/>
      <c r="AC193" s="69"/>
      <c r="AD193" s="69"/>
      <c r="AE193" s="70"/>
      <c r="AF193" s="71"/>
      <c r="AG193" s="70"/>
      <c r="AH193" s="55">
        <f t="shared" si="0"/>
        <v>0</v>
      </c>
      <c r="AI193" s="247">
        <f t="shared" si="1"/>
        <v>0</v>
      </c>
      <c r="AJ193" s="242"/>
      <c r="AK193" s="56"/>
      <c r="AL193" s="21"/>
    </row>
    <row r="194" spans="2:38" s="5" customFormat="1" ht="22.5" customHeight="1" x14ac:dyDescent="0.4">
      <c r="B194" s="155" t="s">
        <v>837</v>
      </c>
      <c r="C194" s="161" t="s">
        <v>139</v>
      </c>
      <c r="D194" s="290">
        <v>1</v>
      </c>
      <c r="E194" s="186" t="s">
        <v>844</v>
      </c>
      <c r="F194" s="60"/>
      <c r="G194" s="61"/>
      <c r="H194" s="62"/>
      <c r="I194" s="63">
        <v>6</v>
      </c>
      <c r="J194" s="64">
        <v>245</v>
      </c>
      <c r="K194" s="65" t="s">
        <v>803</v>
      </c>
      <c r="L194" s="47" t="s">
        <v>565</v>
      </c>
      <c r="M194" s="48">
        <v>1</v>
      </c>
      <c r="N194" s="66" t="s">
        <v>566</v>
      </c>
      <c r="O194" s="66">
        <v>0</v>
      </c>
      <c r="P194" s="66">
        <v>0</v>
      </c>
      <c r="Q194" s="66">
        <v>0</v>
      </c>
      <c r="R194" s="66">
        <v>0</v>
      </c>
      <c r="S194" s="66">
        <v>0</v>
      </c>
      <c r="T194" s="66">
        <v>0</v>
      </c>
      <c r="U194" s="48">
        <v>54</v>
      </c>
      <c r="V194" s="48">
        <v>4</v>
      </c>
      <c r="W194" s="67">
        <v>4</v>
      </c>
      <c r="X194" s="48"/>
      <c r="Y194" s="48">
        <v>317.52</v>
      </c>
      <c r="Z194" s="68">
        <v>79380</v>
      </c>
      <c r="AA194" s="149"/>
      <c r="AB194" s="69"/>
      <c r="AC194" s="69"/>
      <c r="AD194" s="69"/>
      <c r="AE194" s="70"/>
      <c r="AF194" s="71"/>
      <c r="AG194" s="70"/>
      <c r="AH194" s="55">
        <f t="shared" si="0"/>
        <v>0</v>
      </c>
      <c r="AI194" s="247">
        <f t="shared" si="1"/>
        <v>0</v>
      </c>
      <c r="AJ194" s="242"/>
      <c r="AK194" s="56"/>
      <c r="AL194" s="21"/>
    </row>
    <row r="195" spans="2:38" s="5" customFormat="1" ht="22.5" customHeight="1" x14ac:dyDescent="0.4">
      <c r="B195" s="155" t="s">
        <v>837</v>
      </c>
      <c r="C195" s="161" t="s">
        <v>139</v>
      </c>
      <c r="D195" s="290">
        <v>2</v>
      </c>
      <c r="E195" s="186" t="s">
        <v>850</v>
      </c>
      <c r="F195" s="60"/>
      <c r="G195" s="61"/>
      <c r="H195" s="62"/>
      <c r="I195" s="63">
        <v>4</v>
      </c>
      <c r="J195" s="64">
        <v>200</v>
      </c>
      <c r="K195" s="65" t="s">
        <v>797</v>
      </c>
      <c r="L195" s="47" t="s">
        <v>96</v>
      </c>
      <c r="M195" s="48">
        <v>1</v>
      </c>
      <c r="N195" s="66" t="s">
        <v>118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66">
        <v>0</v>
      </c>
      <c r="U195" s="48">
        <v>28</v>
      </c>
      <c r="V195" s="48">
        <v>1</v>
      </c>
      <c r="W195" s="67">
        <v>1</v>
      </c>
      <c r="X195" s="48"/>
      <c r="Y195" s="48">
        <v>22.400000000000002</v>
      </c>
      <c r="Z195" s="68">
        <v>5600</v>
      </c>
      <c r="AA195" s="149"/>
      <c r="AB195" s="69"/>
      <c r="AC195" s="69"/>
      <c r="AD195" s="69"/>
      <c r="AE195" s="70"/>
      <c r="AF195" s="71"/>
      <c r="AG195" s="70"/>
      <c r="AH195" s="55">
        <f t="shared" si="0"/>
        <v>0</v>
      </c>
      <c r="AI195" s="247">
        <f t="shared" si="1"/>
        <v>0</v>
      </c>
      <c r="AJ195" s="242"/>
      <c r="AK195" s="56"/>
      <c r="AL195" s="21"/>
    </row>
    <row r="196" spans="2:38" s="5" customFormat="1" ht="22.5" customHeight="1" x14ac:dyDescent="0.4">
      <c r="B196" s="155" t="s">
        <v>837</v>
      </c>
      <c r="C196" s="161" t="s">
        <v>139</v>
      </c>
      <c r="D196" s="290">
        <v>3</v>
      </c>
      <c r="E196" s="186" t="s">
        <v>595</v>
      </c>
      <c r="F196" s="60"/>
      <c r="G196" s="61"/>
      <c r="H196" s="62"/>
      <c r="I196" s="63">
        <v>6</v>
      </c>
      <c r="J196" s="64">
        <v>60</v>
      </c>
      <c r="K196" s="65" t="s">
        <v>756</v>
      </c>
      <c r="L196" s="47" t="s">
        <v>96</v>
      </c>
      <c r="M196" s="48">
        <v>2</v>
      </c>
      <c r="N196" s="66" t="s">
        <v>118</v>
      </c>
      <c r="O196" s="66">
        <v>0</v>
      </c>
      <c r="P196" s="66">
        <v>0</v>
      </c>
      <c r="Q196" s="66">
        <v>0</v>
      </c>
      <c r="R196" s="66">
        <v>0</v>
      </c>
      <c r="S196" s="66">
        <v>0</v>
      </c>
      <c r="T196" s="66">
        <v>0</v>
      </c>
      <c r="U196" s="48">
        <v>28</v>
      </c>
      <c r="V196" s="48">
        <v>1</v>
      </c>
      <c r="W196" s="67">
        <v>2</v>
      </c>
      <c r="X196" s="48"/>
      <c r="Y196" s="48">
        <v>20.16</v>
      </c>
      <c r="Z196" s="68">
        <v>5040</v>
      </c>
      <c r="AA196" s="149"/>
      <c r="AB196" s="69"/>
      <c r="AC196" s="69"/>
      <c r="AD196" s="69"/>
      <c r="AE196" s="70"/>
      <c r="AF196" s="71"/>
      <c r="AG196" s="70"/>
      <c r="AH196" s="55">
        <f t="shared" si="0"/>
        <v>0</v>
      </c>
      <c r="AI196" s="247">
        <f t="shared" si="1"/>
        <v>0</v>
      </c>
      <c r="AJ196" s="242"/>
      <c r="AK196" s="56"/>
      <c r="AL196" s="21"/>
    </row>
    <row r="197" spans="2:38" s="5" customFormat="1" ht="22.5" customHeight="1" x14ac:dyDescent="0.4">
      <c r="B197" s="155" t="s">
        <v>837</v>
      </c>
      <c r="C197" s="161" t="s">
        <v>139</v>
      </c>
      <c r="D197" s="290">
        <v>4</v>
      </c>
      <c r="E197" s="186" t="s">
        <v>851</v>
      </c>
      <c r="F197" s="60"/>
      <c r="G197" s="61"/>
      <c r="H197" s="62"/>
      <c r="I197" s="63">
        <v>1</v>
      </c>
      <c r="J197" s="64">
        <v>200</v>
      </c>
      <c r="K197" s="65" t="s">
        <v>797</v>
      </c>
      <c r="L197" s="47" t="s">
        <v>96</v>
      </c>
      <c r="M197" s="48">
        <v>1</v>
      </c>
      <c r="N197" s="66" t="s">
        <v>118</v>
      </c>
      <c r="O197" s="66">
        <v>0</v>
      </c>
      <c r="P197" s="66">
        <v>0</v>
      </c>
      <c r="Q197" s="66">
        <v>0</v>
      </c>
      <c r="R197" s="66">
        <v>0</v>
      </c>
      <c r="S197" s="66">
        <v>0</v>
      </c>
      <c r="T197" s="66">
        <v>0</v>
      </c>
      <c r="U197" s="48">
        <v>28</v>
      </c>
      <c r="V197" s="48">
        <v>1</v>
      </c>
      <c r="W197" s="67">
        <v>1</v>
      </c>
      <c r="X197" s="48"/>
      <c r="Y197" s="48">
        <v>5.6000000000000005</v>
      </c>
      <c r="Z197" s="68">
        <v>1400</v>
      </c>
      <c r="AA197" s="149"/>
      <c r="AB197" s="69"/>
      <c r="AC197" s="69"/>
      <c r="AD197" s="69"/>
      <c r="AE197" s="70"/>
      <c r="AF197" s="71"/>
      <c r="AG197" s="70"/>
      <c r="AH197" s="55">
        <f t="shared" si="0"/>
        <v>0</v>
      </c>
      <c r="AI197" s="247">
        <f t="shared" si="1"/>
        <v>0</v>
      </c>
      <c r="AJ197" s="242"/>
      <c r="AK197" s="56"/>
      <c r="AL197" s="21"/>
    </row>
    <row r="198" spans="2:38" s="5" customFormat="1" ht="22.5" customHeight="1" x14ac:dyDescent="0.4">
      <c r="B198" s="155" t="s">
        <v>837</v>
      </c>
      <c r="C198" s="161" t="s">
        <v>139</v>
      </c>
      <c r="D198" s="290">
        <v>5</v>
      </c>
      <c r="E198" s="185" t="s">
        <v>852</v>
      </c>
      <c r="F198" s="60"/>
      <c r="G198" s="61"/>
      <c r="H198" s="62" t="s">
        <v>2523</v>
      </c>
      <c r="I198" s="63">
        <v>4</v>
      </c>
      <c r="J198" s="64">
        <v>200</v>
      </c>
      <c r="K198" s="65" t="s">
        <v>853</v>
      </c>
      <c r="L198" s="47" t="s">
        <v>465</v>
      </c>
      <c r="M198" s="48">
        <v>9</v>
      </c>
      <c r="N198" s="66" t="s">
        <v>466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48">
        <v>150</v>
      </c>
      <c r="V198" s="48">
        <v>3</v>
      </c>
      <c r="W198" s="67">
        <v>27</v>
      </c>
      <c r="X198" s="48"/>
      <c r="Y198" s="48">
        <v>3240</v>
      </c>
      <c r="Z198" s="68">
        <v>810000</v>
      </c>
      <c r="AA198" s="149"/>
      <c r="AB198" s="69"/>
      <c r="AC198" s="69"/>
      <c r="AD198" s="69"/>
      <c r="AE198" s="70"/>
      <c r="AF198" s="71"/>
      <c r="AG198" s="70"/>
      <c r="AH198" s="55">
        <f t="shared" si="0"/>
        <v>0</v>
      </c>
      <c r="AI198" s="247">
        <f t="shared" si="1"/>
        <v>0</v>
      </c>
      <c r="AJ198" s="242"/>
      <c r="AK198" s="56"/>
      <c r="AL198" s="21"/>
    </row>
    <row r="199" spans="2:38" s="5" customFormat="1" ht="22.5" customHeight="1" x14ac:dyDescent="0.4">
      <c r="B199" s="155" t="s">
        <v>854</v>
      </c>
      <c r="C199" s="161" t="s">
        <v>49</v>
      </c>
      <c r="D199" s="290">
        <v>1</v>
      </c>
      <c r="E199" s="185" t="s">
        <v>100</v>
      </c>
      <c r="F199" s="60"/>
      <c r="G199" s="61"/>
      <c r="H199" s="62"/>
      <c r="I199" s="63">
        <v>1</v>
      </c>
      <c r="J199" s="64">
        <v>245</v>
      </c>
      <c r="K199" s="65" t="s">
        <v>795</v>
      </c>
      <c r="L199" s="47" t="s">
        <v>796</v>
      </c>
      <c r="M199" s="48">
        <v>1</v>
      </c>
      <c r="N199" s="66" t="s">
        <v>83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48">
        <v>34</v>
      </c>
      <c r="V199" s="48">
        <v>1</v>
      </c>
      <c r="W199" s="67">
        <v>1</v>
      </c>
      <c r="X199" s="48"/>
      <c r="Y199" s="48">
        <v>8.33</v>
      </c>
      <c r="Z199" s="68">
        <v>2082.5</v>
      </c>
      <c r="AA199" s="149"/>
      <c r="AB199" s="69"/>
      <c r="AC199" s="69"/>
      <c r="AD199" s="69"/>
      <c r="AE199" s="70"/>
      <c r="AF199" s="71"/>
      <c r="AG199" s="70"/>
      <c r="AH199" s="55">
        <f t="shared" si="0"/>
        <v>0</v>
      </c>
      <c r="AI199" s="247">
        <f t="shared" si="1"/>
        <v>0</v>
      </c>
      <c r="AJ199" s="242"/>
      <c r="AK199" s="56"/>
      <c r="AL199" s="21"/>
    </row>
    <row r="200" spans="2:38" s="5" customFormat="1" ht="22.5" customHeight="1" x14ac:dyDescent="0.4">
      <c r="B200" s="155" t="s">
        <v>854</v>
      </c>
      <c r="C200" s="161" t="s">
        <v>49</v>
      </c>
      <c r="D200" s="290">
        <v>2</v>
      </c>
      <c r="E200" s="185" t="s">
        <v>699</v>
      </c>
      <c r="F200" s="60"/>
      <c r="G200" s="61"/>
      <c r="H200" s="62"/>
      <c r="I200" s="63">
        <v>6</v>
      </c>
      <c r="J200" s="64">
        <v>245</v>
      </c>
      <c r="K200" s="65" t="s">
        <v>752</v>
      </c>
      <c r="L200" s="47" t="s">
        <v>96</v>
      </c>
      <c r="M200" s="48">
        <v>2</v>
      </c>
      <c r="N200" s="66" t="s">
        <v>218</v>
      </c>
      <c r="O200" s="66">
        <v>0</v>
      </c>
      <c r="P200" s="66">
        <v>0</v>
      </c>
      <c r="Q200" s="66">
        <v>0</v>
      </c>
      <c r="R200" s="66">
        <v>0</v>
      </c>
      <c r="S200" s="66">
        <v>0</v>
      </c>
      <c r="T200" s="66">
        <v>0</v>
      </c>
      <c r="U200" s="48">
        <v>47</v>
      </c>
      <c r="V200" s="48">
        <v>15</v>
      </c>
      <c r="W200" s="67">
        <v>30</v>
      </c>
      <c r="X200" s="48"/>
      <c r="Y200" s="48">
        <v>2072.7000000000003</v>
      </c>
      <c r="Z200" s="68">
        <v>518175.00000000006</v>
      </c>
      <c r="AA200" s="149"/>
      <c r="AB200" s="69"/>
      <c r="AC200" s="69"/>
      <c r="AD200" s="69"/>
      <c r="AE200" s="70"/>
      <c r="AF200" s="71"/>
      <c r="AG200" s="70"/>
      <c r="AH200" s="55">
        <f t="shared" si="0"/>
        <v>0</v>
      </c>
      <c r="AI200" s="247">
        <f t="shared" si="1"/>
        <v>0</v>
      </c>
      <c r="AJ200" s="242"/>
      <c r="AK200" s="56"/>
      <c r="AL200" s="21"/>
    </row>
    <row r="201" spans="2:38" s="5" customFormat="1" ht="22.5" customHeight="1" x14ac:dyDescent="0.4">
      <c r="B201" s="155" t="s">
        <v>854</v>
      </c>
      <c r="C201" s="161" t="s">
        <v>49</v>
      </c>
      <c r="D201" s="290">
        <v>3</v>
      </c>
      <c r="E201" s="185" t="s">
        <v>541</v>
      </c>
      <c r="F201" s="60"/>
      <c r="G201" s="61"/>
      <c r="H201" s="62"/>
      <c r="I201" s="63">
        <v>1</v>
      </c>
      <c r="J201" s="64">
        <v>245</v>
      </c>
      <c r="K201" s="65" t="s">
        <v>757</v>
      </c>
      <c r="L201" s="47" t="s">
        <v>96</v>
      </c>
      <c r="M201" s="48">
        <v>1</v>
      </c>
      <c r="N201" s="66" t="s">
        <v>218</v>
      </c>
      <c r="O201" s="66">
        <v>0</v>
      </c>
      <c r="P201" s="66">
        <v>0</v>
      </c>
      <c r="Q201" s="66">
        <v>0</v>
      </c>
      <c r="R201" s="66">
        <v>0</v>
      </c>
      <c r="S201" s="66">
        <v>0</v>
      </c>
      <c r="T201" s="66">
        <v>0</v>
      </c>
      <c r="U201" s="48">
        <v>47</v>
      </c>
      <c r="V201" s="48">
        <v>2</v>
      </c>
      <c r="W201" s="67">
        <v>2</v>
      </c>
      <c r="X201" s="48"/>
      <c r="Y201" s="48">
        <v>23.03</v>
      </c>
      <c r="Z201" s="68">
        <v>5757.5</v>
      </c>
      <c r="AA201" s="149"/>
      <c r="AB201" s="69"/>
      <c r="AC201" s="69"/>
      <c r="AD201" s="69"/>
      <c r="AE201" s="70"/>
      <c r="AF201" s="71"/>
      <c r="AG201" s="70"/>
      <c r="AH201" s="55">
        <f t="shared" si="0"/>
        <v>0</v>
      </c>
      <c r="AI201" s="247">
        <f t="shared" si="1"/>
        <v>0</v>
      </c>
      <c r="AJ201" s="242"/>
      <c r="AK201" s="56"/>
      <c r="AL201" s="21"/>
    </row>
    <row r="202" spans="2:38" s="5" customFormat="1" ht="22.5" customHeight="1" x14ac:dyDescent="0.4">
      <c r="B202" s="155" t="s">
        <v>855</v>
      </c>
      <c r="C202" s="161" t="s">
        <v>49</v>
      </c>
      <c r="D202" s="290">
        <v>1</v>
      </c>
      <c r="E202" s="186" t="s">
        <v>719</v>
      </c>
      <c r="F202" s="60"/>
      <c r="G202" s="61"/>
      <c r="H202" s="62"/>
      <c r="I202" s="63">
        <v>3</v>
      </c>
      <c r="J202" s="64">
        <v>60</v>
      </c>
      <c r="K202" s="65" t="s">
        <v>757</v>
      </c>
      <c r="L202" s="47" t="s">
        <v>96</v>
      </c>
      <c r="M202" s="48">
        <v>1</v>
      </c>
      <c r="N202" s="66" t="s">
        <v>218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48">
        <v>47</v>
      </c>
      <c r="V202" s="48">
        <v>1</v>
      </c>
      <c r="W202" s="67">
        <v>1</v>
      </c>
      <c r="X202" s="48"/>
      <c r="Y202" s="48">
        <v>8.4600000000000009</v>
      </c>
      <c r="Z202" s="68">
        <v>2115.0000000000005</v>
      </c>
      <c r="AA202" s="149"/>
      <c r="AB202" s="69"/>
      <c r="AC202" s="69"/>
      <c r="AD202" s="69"/>
      <c r="AE202" s="70"/>
      <c r="AF202" s="71"/>
      <c r="AG202" s="70"/>
      <c r="AH202" s="55">
        <f t="shared" si="0"/>
        <v>0</v>
      </c>
      <c r="AI202" s="247">
        <f t="shared" si="1"/>
        <v>0</v>
      </c>
      <c r="AJ202" s="242"/>
      <c r="AK202" s="56"/>
      <c r="AL202" s="21"/>
    </row>
    <row r="203" spans="2:38" s="5" customFormat="1" ht="22.5" customHeight="1" x14ac:dyDescent="0.4">
      <c r="B203" s="155" t="s">
        <v>855</v>
      </c>
      <c r="C203" s="161" t="s">
        <v>49</v>
      </c>
      <c r="D203" s="290">
        <v>2</v>
      </c>
      <c r="E203" s="186" t="s">
        <v>856</v>
      </c>
      <c r="F203" s="60"/>
      <c r="G203" s="61"/>
      <c r="H203" s="62"/>
      <c r="I203" s="63">
        <v>1</v>
      </c>
      <c r="J203" s="64">
        <v>12</v>
      </c>
      <c r="K203" s="65" t="s">
        <v>757</v>
      </c>
      <c r="L203" s="47" t="s">
        <v>96</v>
      </c>
      <c r="M203" s="48">
        <v>1</v>
      </c>
      <c r="N203" s="66" t="s">
        <v>218</v>
      </c>
      <c r="O203" s="66">
        <v>0</v>
      </c>
      <c r="P203" s="66">
        <v>0</v>
      </c>
      <c r="Q203" s="66">
        <v>0</v>
      </c>
      <c r="R203" s="66">
        <v>0</v>
      </c>
      <c r="S203" s="66">
        <v>0</v>
      </c>
      <c r="T203" s="66">
        <v>0</v>
      </c>
      <c r="U203" s="48">
        <v>47</v>
      </c>
      <c r="V203" s="48">
        <v>1</v>
      </c>
      <c r="W203" s="67">
        <v>1</v>
      </c>
      <c r="X203" s="48"/>
      <c r="Y203" s="48">
        <v>0.56400000000000006</v>
      </c>
      <c r="Z203" s="68">
        <v>141</v>
      </c>
      <c r="AA203" s="149"/>
      <c r="AB203" s="69"/>
      <c r="AC203" s="69"/>
      <c r="AD203" s="69"/>
      <c r="AE203" s="70"/>
      <c r="AF203" s="71"/>
      <c r="AG203" s="70"/>
      <c r="AH203" s="55">
        <f t="shared" si="0"/>
        <v>0</v>
      </c>
      <c r="AI203" s="247">
        <f t="shared" si="1"/>
        <v>0</v>
      </c>
      <c r="AJ203" s="242"/>
      <c r="AK203" s="56"/>
      <c r="AL203" s="21"/>
    </row>
    <row r="204" spans="2:38" s="5" customFormat="1" ht="22.5" customHeight="1" x14ac:dyDescent="0.4">
      <c r="B204" s="155" t="s">
        <v>855</v>
      </c>
      <c r="C204" s="161" t="s">
        <v>49</v>
      </c>
      <c r="D204" s="290">
        <v>3</v>
      </c>
      <c r="E204" s="186" t="s">
        <v>857</v>
      </c>
      <c r="F204" s="60"/>
      <c r="G204" s="61"/>
      <c r="H204" s="62"/>
      <c r="I204" s="63">
        <v>3</v>
      </c>
      <c r="J204" s="64">
        <v>60</v>
      </c>
      <c r="K204" s="65" t="s">
        <v>757</v>
      </c>
      <c r="L204" s="47" t="s">
        <v>96</v>
      </c>
      <c r="M204" s="48">
        <v>1</v>
      </c>
      <c r="N204" s="66" t="s">
        <v>218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48">
        <v>47</v>
      </c>
      <c r="V204" s="48">
        <v>1</v>
      </c>
      <c r="W204" s="67">
        <v>1</v>
      </c>
      <c r="X204" s="48"/>
      <c r="Y204" s="48">
        <v>8.4600000000000009</v>
      </c>
      <c r="Z204" s="68">
        <v>2115.0000000000005</v>
      </c>
      <c r="AA204" s="149"/>
      <c r="AB204" s="69"/>
      <c r="AC204" s="69"/>
      <c r="AD204" s="69"/>
      <c r="AE204" s="70"/>
      <c r="AF204" s="71"/>
      <c r="AG204" s="70"/>
      <c r="AH204" s="55">
        <f t="shared" si="0"/>
        <v>0</v>
      </c>
      <c r="AI204" s="247">
        <f t="shared" si="1"/>
        <v>0</v>
      </c>
      <c r="AJ204" s="242"/>
      <c r="AK204" s="56"/>
      <c r="AL204" s="21"/>
    </row>
    <row r="205" spans="2:38" s="5" customFormat="1" ht="22.5" customHeight="1" x14ac:dyDescent="0.4">
      <c r="B205" s="155" t="s">
        <v>855</v>
      </c>
      <c r="C205" s="161" t="s">
        <v>49</v>
      </c>
      <c r="D205" s="290">
        <v>4</v>
      </c>
      <c r="E205" s="186" t="s">
        <v>858</v>
      </c>
      <c r="F205" s="60"/>
      <c r="G205" s="61"/>
      <c r="H205" s="62"/>
      <c r="I205" s="63">
        <v>3</v>
      </c>
      <c r="J205" s="64">
        <v>60</v>
      </c>
      <c r="K205" s="65" t="s">
        <v>757</v>
      </c>
      <c r="L205" s="47" t="s">
        <v>96</v>
      </c>
      <c r="M205" s="48">
        <v>1</v>
      </c>
      <c r="N205" s="66" t="s">
        <v>218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48">
        <v>47</v>
      </c>
      <c r="V205" s="48">
        <v>1</v>
      </c>
      <c r="W205" s="67">
        <v>1</v>
      </c>
      <c r="X205" s="48"/>
      <c r="Y205" s="48">
        <v>8.4600000000000009</v>
      </c>
      <c r="Z205" s="68">
        <v>2115.0000000000005</v>
      </c>
      <c r="AA205" s="149"/>
      <c r="AB205" s="69"/>
      <c r="AC205" s="69"/>
      <c r="AD205" s="69"/>
      <c r="AE205" s="70"/>
      <c r="AF205" s="71"/>
      <c r="AG205" s="70"/>
      <c r="AH205" s="55">
        <f t="shared" si="0"/>
        <v>0</v>
      </c>
      <c r="AI205" s="247">
        <f t="shared" si="1"/>
        <v>0</v>
      </c>
      <c r="AJ205" s="242"/>
      <c r="AK205" s="56"/>
      <c r="AL205" s="21"/>
    </row>
    <row r="206" spans="2:38" s="5" customFormat="1" ht="22.5" customHeight="1" x14ac:dyDescent="0.4">
      <c r="B206" s="155" t="s">
        <v>855</v>
      </c>
      <c r="C206" s="161" t="s">
        <v>49</v>
      </c>
      <c r="D206" s="290">
        <v>5</v>
      </c>
      <c r="E206" s="186" t="s">
        <v>859</v>
      </c>
      <c r="F206" s="60"/>
      <c r="G206" s="61"/>
      <c r="H206" s="62"/>
      <c r="I206" s="63">
        <v>3</v>
      </c>
      <c r="J206" s="64">
        <v>60</v>
      </c>
      <c r="K206" s="65" t="s">
        <v>757</v>
      </c>
      <c r="L206" s="47" t="s">
        <v>96</v>
      </c>
      <c r="M206" s="48">
        <v>1</v>
      </c>
      <c r="N206" s="66" t="s">
        <v>218</v>
      </c>
      <c r="O206" s="66">
        <v>0</v>
      </c>
      <c r="P206" s="66">
        <v>0</v>
      </c>
      <c r="Q206" s="66">
        <v>0</v>
      </c>
      <c r="R206" s="66">
        <v>0</v>
      </c>
      <c r="S206" s="66">
        <v>0</v>
      </c>
      <c r="T206" s="66">
        <v>0</v>
      </c>
      <c r="U206" s="48">
        <v>47</v>
      </c>
      <c r="V206" s="48">
        <v>1</v>
      </c>
      <c r="W206" s="67">
        <v>1</v>
      </c>
      <c r="X206" s="48"/>
      <c r="Y206" s="48">
        <v>8.4600000000000009</v>
      </c>
      <c r="Z206" s="68">
        <v>2115.0000000000005</v>
      </c>
      <c r="AA206" s="149"/>
      <c r="AB206" s="69"/>
      <c r="AC206" s="69"/>
      <c r="AD206" s="69"/>
      <c r="AE206" s="70"/>
      <c r="AF206" s="71"/>
      <c r="AG206" s="70"/>
      <c r="AH206" s="55">
        <f t="shared" si="0"/>
        <v>0</v>
      </c>
      <c r="AI206" s="247">
        <f t="shared" si="1"/>
        <v>0</v>
      </c>
      <c r="AJ206" s="242"/>
      <c r="AK206" s="56"/>
      <c r="AL206" s="21"/>
    </row>
    <row r="207" spans="2:38" s="5" customFormat="1" ht="22.5" customHeight="1" x14ac:dyDescent="0.4">
      <c r="B207" s="155" t="s">
        <v>855</v>
      </c>
      <c r="C207" s="161" t="s">
        <v>49</v>
      </c>
      <c r="D207" s="290">
        <v>6</v>
      </c>
      <c r="E207" s="186" t="s">
        <v>860</v>
      </c>
      <c r="F207" s="60"/>
      <c r="G207" s="61"/>
      <c r="H207" s="62"/>
      <c r="I207" s="63">
        <v>3</v>
      </c>
      <c r="J207" s="64">
        <v>60</v>
      </c>
      <c r="K207" s="65" t="s">
        <v>757</v>
      </c>
      <c r="L207" s="47" t="s">
        <v>96</v>
      </c>
      <c r="M207" s="48">
        <v>1</v>
      </c>
      <c r="N207" s="66" t="s">
        <v>218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48">
        <v>47</v>
      </c>
      <c r="V207" s="48">
        <v>1</v>
      </c>
      <c r="W207" s="67">
        <v>1</v>
      </c>
      <c r="X207" s="48"/>
      <c r="Y207" s="48">
        <v>8.4600000000000009</v>
      </c>
      <c r="Z207" s="68">
        <v>2115.0000000000005</v>
      </c>
      <c r="AA207" s="149"/>
      <c r="AB207" s="69"/>
      <c r="AC207" s="69"/>
      <c r="AD207" s="69"/>
      <c r="AE207" s="70"/>
      <c r="AF207" s="71"/>
      <c r="AG207" s="70"/>
      <c r="AH207" s="55">
        <f t="shared" si="0"/>
        <v>0</v>
      </c>
      <c r="AI207" s="247">
        <f t="shared" si="1"/>
        <v>0</v>
      </c>
      <c r="AJ207" s="242"/>
      <c r="AK207" s="56"/>
      <c r="AL207" s="21"/>
    </row>
    <row r="208" spans="2:38" s="5" customFormat="1" ht="22.5" customHeight="1" x14ac:dyDescent="0.4">
      <c r="B208" s="155" t="s">
        <v>855</v>
      </c>
      <c r="C208" s="161" t="s">
        <v>49</v>
      </c>
      <c r="D208" s="290">
        <v>7</v>
      </c>
      <c r="E208" s="186" t="s">
        <v>861</v>
      </c>
      <c r="F208" s="60"/>
      <c r="G208" s="61"/>
      <c r="H208" s="62"/>
      <c r="I208" s="63">
        <v>3</v>
      </c>
      <c r="J208" s="64">
        <v>60</v>
      </c>
      <c r="K208" s="65" t="s">
        <v>757</v>
      </c>
      <c r="L208" s="47" t="s">
        <v>96</v>
      </c>
      <c r="M208" s="48">
        <v>1</v>
      </c>
      <c r="N208" s="66" t="s">
        <v>218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48">
        <v>47</v>
      </c>
      <c r="V208" s="48">
        <v>1</v>
      </c>
      <c r="W208" s="67">
        <v>1</v>
      </c>
      <c r="X208" s="48"/>
      <c r="Y208" s="48">
        <v>8.4600000000000009</v>
      </c>
      <c r="Z208" s="68">
        <v>2115.0000000000005</v>
      </c>
      <c r="AA208" s="149"/>
      <c r="AB208" s="69"/>
      <c r="AC208" s="69"/>
      <c r="AD208" s="69"/>
      <c r="AE208" s="70"/>
      <c r="AF208" s="71"/>
      <c r="AG208" s="70"/>
      <c r="AH208" s="55">
        <f t="shared" si="0"/>
        <v>0</v>
      </c>
      <c r="AI208" s="247">
        <f t="shared" si="1"/>
        <v>0</v>
      </c>
      <c r="AJ208" s="242"/>
      <c r="AK208" s="56"/>
      <c r="AL208" s="21"/>
    </row>
    <row r="209" spans="2:38" s="5" customFormat="1" ht="22.5" customHeight="1" x14ac:dyDescent="0.4">
      <c r="B209" s="155" t="s">
        <v>855</v>
      </c>
      <c r="C209" s="161" t="s">
        <v>49</v>
      </c>
      <c r="D209" s="290">
        <v>8</v>
      </c>
      <c r="E209" s="186" t="s">
        <v>862</v>
      </c>
      <c r="F209" s="60"/>
      <c r="G209" s="61"/>
      <c r="H209" s="62"/>
      <c r="I209" s="63">
        <v>3</v>
      </c>
      <c r="J209" s="64">
        <v>60</v>
      </c>
      <c r="K209" s="65" t="s">
        <v>757</v>
      </c>
      <c r="L209" s="47" t="s">
        <v>96</v>
      </c>
      <c r="M209" s="48">
        <v>1</v>
      </c>
      <c r="N209" s="66" t="s">
        <v>218</v>
      </c>
      <c r="O209" s="66">
        <v>0</v>
      </c>
      <c r="P209" s="66">
        <v>0</v>
      </c>
      <c r="Q209" s="66">
        <v>0</v>
      </c>
      <c r="R209" s="66">
        <v>0</v>
      </c>
      <c r="S209" s="66">
        <v>0</v>
      </c>
      <c r="T209" s="66">
        <v>0</v>
      </c>
      <c r="U209" s="48">
        <v>47</v>
      </c>
      <c r="V209" s="48">
        <v>1</v>
      </c>
      <c r="W209" s="67">
        <v>1</v>
      </c>
      <c r="X209" s="48"/>
      <c r="Y209" s="48">
        <v>8.4600000000000009</v>
      </c>
      <c r="Z209" s="68">
        <v>2115.0000000000005</v>
      </c>
      <c r="AA209" s="149"/>
      <c r="AB209" s="69"/>
      <c r="AC209" s="69"/>
      <c r="AD209" s="69"/>
      <c r="AE209" s="70"/>
      <c r="AF209" s="71"/>
      <c r="AG209" s="70"/>
      <c r="AH209" s="55">
        <f t="shared" si="0"/>
        <v>0</v>
      </c>
      <c r="AI209" s="247">
        <f t="shared" si="1"/>
        <v>0</v>
      </c>
      <c r="AJ209" s="242"/>
      <c r="AK209" s="56"/>
      <c r="AL209" s="21"/>
    </row>
    <row r="210" spans="2:38" s="5" customFormat="1" ht="22.5" customHeight="1" x14ac:dyDescent="0.4">
      <c r="B210" s="155" t="s">
        <v>541</v>
      </c>
      <c r="C210" s="161" t="s">
        <v>49</v>
      </c>
      <c r="D210" s="290">
        <v>1</v>
      </c>
      <c r="E210" s="186" t="s">
        <v>863</v>
      </c>
      <c r="F210" s="60"/>
      <c r="G210" s="61"/>
      <c r="H210" s="62"/>
      <c r="I210" s="63">
        <v>1</v>
      </c>
      <c r="J210" s="64">
        <v>245</v>
      </c>
      <c r="K210" s="65" t="s">
        <v>757</v>
      </c>
      <c r="L210" s="47" t="s">
        <v>96</v>
      </c>
      <c r="M210" s="48">
        <v>1</v>
      </c>
      <c r="N210" s="66" t="s">
        <v>218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48">
        <v>47</v>
      </c>
      <c r="V210" s="48">
        <v>1</v>
      </c>
      <c r="W210" s="67">
        <v>1</v>
      </c>
      <c r="X210" s="48"/>
      <c r="Y210" s="48">
        <v>11.515000000000001</v>
      </c>
      <c r="Z210" s="68">
        <v>2878.75</v>
      </c>
      <c r="AA210" s="149"/>
      <c r="AB210" s="69"/>
      <c r="AC210" s="69"/>
      <c r="AD210" s="69"/>
      <c r="AE210" s="70"/>
      <c r="AF210" s="71"/>
      <c r="AG210" s="70"/>
      <c r="AH210" s="55">
        <f t="shared" si="0"/>
        <v>0</v>
      </c>
      <c r="AI210" s="247">
        <f t="shared" si="1"/>
        <v>0</v>
      </c>
      <c r="AJ210" s="242"/>
      <c r="AK210" s="56"/>
      <c r="AL210" s="21"/>
    </row>
    <row r="211" spans="2:38" s="5" customFormat="1" ht="22.5" customHeight="1" x14ac:dyDescent="0.4">
      <c r="B211" s="155" t="s">
        <v>541</v>
      </c>
      <c r="C211" s="161" t="s">
        <v>49</v>
      </c>
      <c r="D211" s="290">
        <v>2</v>
      </c>
      <c r="E211" s="186" t="s">
        <v>481</v>
      </c>
      <c r="F211" s="60"/>
      <c r="G211" s="61"/>
      <c r="H211" s="62"/>
      <c r="I211" s="63">
        <v>1</v>
      </c>
      <c r="J211" s="64">
        <v>245</v>
      </c>
      <c r="K211" s="65" t="s">
        <v>757</v>
      </c>
      <c r="L211" s="47" t="s">
        <v>96</v>
      </c>
      <c r="M211" s="48">
        <v>1</v>
      </c>
      <c r="N211" s="66" t="s">
        <v>218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48">
        <v>47</v>
      </c>
      <c r="V211" s="48">
        <v>1</v>
      </c>
      <c r="W211" s="67">
        <v>1</v>
      </c>
      <c r="X211" s="48"/>
      <c r="Y211" s="48">
        <v>11.515000000000001</v>
      </c>
      <c r="Z211" s="68">
        <v>2878.75</v>
      </c>
      <c r="AA211" s="149"/>
      <c r="AB211" s="69"/>
      <c r="AC211" s="69"/>
      <c r="AD211" s="69"/>
      <c r="AE211" s="70"/>
      <c r="AF211" s="71"/>
      <c r="AG211" s="70"/>
      <c r="AH211" s="55">
        <f t="shared" si="0"/>
        <v>0</v>
      </c>
      <c r="AI211" s="247">
        <f t="shared" si="1"/>
        <v>0</v>
      </c>
      <c r="AJ211" s="242"/>
      <c r="AK211" s="56"/>
      <c r="AL211" s="21"/>
    </row>
    <row r="212" spans="2:38" s="5" customFormat="1" ht="22.5" customHeight="1" x14ac:dyDescent="0.4">
      <c r="B212" s="155" t="s">
        <v>541</v>
      </c>
      <c r="C212" s="161" t="s">
        <v>49</v>
      </c>
      <c r="D212" s="290">
        <v>3</v>
      </c>
      <c r="E212" s="186" t="s">
        <v>482</v>
      </c>
      <c r="F212" s="60"/>
      <c r="G212" s="61"/>
      <c r="H212" s="62"/>
      <c r="I212" s="63">
        <v>1</v>
      </c>
      <c r="J212" s="64">
        <v>245</v>
      </c>
      <c r="K212" s="65" t="s">
        <v>757</v>
      </c>
      <c r="L212" s="47" t="s">
        <v>96</v>
      </c>
      <c r="M212" s="48">
        <v>1</v>
      </c>
      <c r="N212" s="66" t="s">
        <v>218</v>
      </c>
      <c r="O212" s="66">
        <v>0</v>
      </c>
      <c r="P212" s="66">
        <v>0</v>
      </c>
      <c r="Q212" s="66">
        <v>0</v>
      </c>
      <c r="R212" s="66">
        <v>0</v>
      </c>
      <c r="S212" s="66">
        <v>0</v>
      </c>
      <c r="T212" s="66">
        <v>0</v>
      </c>
      <c r="U212" s="48">
        <v>47</v>
      </c>
      <c r="V212" s="48">
        <v>1</v>
      </c>
      <c r="W212" s="67">
        <v>1</v>
      </c>
      <c r="X212" s="48"/>
      <c r="Y212" s="48">
        <v>11.515000000000001</v>
      </c>
      <c r="Z212" s="68">
        <v>2878.75</v>
      </c>
      <c r="AA212" s="149"/>
      <c r="AB212" s="69"/>
      <c r="AC212" s="69"/>
      <c r="AD212" s="69"/>
      <c r="AE212" s="70"/>
      <c r="AF212" s="71"/>
      <c r="AG212" s="70"/>
      <c r="AH212" s="55">
        <f t="shared" si="0"/>
        <v>0</v>
      </c>
      <c r="AI212" s="247">
        <f t="shared" si="1"/>
        <v>0</v>
      </c>
      <c r="AJ212" s="242"/>
      <c r="AK212" s="56"/>
      <c r="AL212" s="21"/>
    </row>
    <row r="213" spans="2:38" s="5" customFormat="1" ht="22.5" customHeight="1" x14ac:dyDescent="0.4">
      <c r="B213" s="155" t="s">
        <v>541</v>
      </c>
      <c r="C213" s="161" t="s">
        <v>49</v>
      </c>
      <c r="D213" s="290">
        <v>4</v>
      </c>
      <c r="E213" s="186" t="s">
        <v>483</v>
      </c>
      <c r="F213" s="60"/>
      <c r="G213" s="61"/>
      <c r="H213" s="62"/>
      <c r="I213" s="63">
        <v>1</v>
      </c>
      <c r="J213" s="64">
        <v>245</v>
      </c>
      <c r="K213" s="65" t="s">
        <v>757</v>
      </c>
      <c r="L213" s="47" t="s">
        <v>96</v>
      </c>
      <c r="M213" s="48">
        <v>1</v>
      </c>
      <c r="N213" s="66" t="s">
        <v>218</v>
      </c>
      <c r="O213" s="66">
        <v>0</v>
      </c>
      <c r="P213" s="66">
        <v>0</v>
      </c>
      <c r="Q213" s="66">
        <v>0</v>
      </c>
      <c r="R213" s="66">
        <v>0</v>
      </c>
      <c r="S213" s="66">
        <v>0</v>
      </c>
      <c r="T213" s="66">
        <v>0</v>
      </c>
      <c r="U213" s="48">
        <v>47</v>
      </c>
      <c r="V213" s="48">
        <v>1</v>
      </c>
      <c r="W213" s="67">
        <v>1</v>
      </c>
      <c r="X213" s="48"/>
      <c r="Y213" s="48">
        <v>11.515000000000001</v>
      </c>
      <c r="Z213" s="68">
        <v>2878.75</v>
      </c>
      <c r="AA213" s="149"/>
      <c r="AB213" s="69"/>
      <c r="AC213" s="69"/>
      <c r="AD213" s="69"/>
      <c r="AE213" s="70"/>
      <c r="AF213" s="71"/>
      <c r="AG213" s="70"/>
      <c r="AH213" s="55">
        <f t="shared" si="0"/>
        <v>0</v>
      </c>
      <c r="AI213" s="247">
        <f t="shared" si="1"/>
        <v>0</v>
      </c>
      <c r="AJ213" s="242"/>
      <c r="AK213" s="56"/>
      <c r="AL213" s="21"/>
    </row>
    <row r="214" spans="2:38" s="5" customFormat="1" ht="22.5" customHeight="1" x14ac:dyDescent="0.4">
      <c r="B214" s="155" t="s">
        <v>541</v>
      </c>
      <c r="C214" s="161" t="s">
        <v>49</v>
      </c>
      <c r="D214" s="290">
        <v>5</v>
      </c>
      <c r="E214" s="186" t="s">
        <v>484</v>
      </c>
      <c r="F214" s="60"/>
      <c r="G214" s="61"/>
      <c r="H214" s="62"/>
      <c r="I214" s="63">
        <v>1</v>
      </c>
      <c r="J214" s="64">
        <v>245</v>
      </c>
      <c r="K214" s="65" t="s">
        <v>757</v>
      </c>
      <c r="L214" s="47" t="s">
        <v>96</v>
      </c>
      <c r="M214" s="48">
        <v>1</v>
      </c>
      <c r="N214" s="66" t="s">
        <v>218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48">
        <v>47</v>
      </c>
      <c r="V214" s="48">
        <v>1</v>
      </c>
      <c r="W214" s="67">
        <v>1</v>
      </c>
      <c r="X214" s="48"/>
      <c r="Y214" s="48">
        <v>11.515000000000001</v>
      </c>
      <c r="Z214" s="68">
        <v>2878.75</v>
      </c>
      <c r="AA214" s="149"/>
      <c r="AB214" s="69"/>
      <c r="AC214" s="69"/>
      <c r="AD214" s="69"/>
      <c r="AE214" s="70"/>
      <c r="AF214" s="71"/>
      <c r="AG214" s="70"/>
      <c r="AH214" s="55">
        <f t="shared" si="0"/>
        <v>0</v>
      </c>
      <c r="AI214" s="247">
        <f t="shared" si="1"/>
        <v>0</v>
      </c>
      <c r="AJ214" s="242"/>
      <c r="AK214" s="56"/>
      <c r="AL214" s="21"/>
    </row>
    <row r="215" spans="2:38" s="5" customFormat="1" ht="22.5" customHeight="1" x14ac:dyDescent="0.4">
      <c r="B215" s="155" t="s">
        <v>541</v>
      </c>
      <c r="C215" s="161" t="s">
        <v>49</v>
      </c>
      <c r="D215" s="290">
        <v>6</v>
      </c>
      <c r="E215" s="186" t="s">
        <v>485</v>
      </c>
      <c r="F215" s="60"/>
      <c r="G215" s="61"/>
      <c r="H215" s="62"/>
      <c r="I215" s="63">
        <v>1</v>
      </c>
      <c r="J215" s="64">
        <v>245</v>
      </c>
      <c r="K215" s="65" t="s">
        <v>757</v>
      </c>
      <c r="L215" s="47" t="s">
        <v>96</v>
      </c>
      <c r="M215" s="48">
        <v>1</v>
      </c>
      <c r="N215" s="66" t="s">
        <v>218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48">
        <v>47</v>
      </c>
      <c r="V215" s="48">
        <v>1</v>
      </c>
      <c r="W215" s="67">
        <v>1</v>
      </c>
      <c r="X215" s="48"/>
      <c r="Y215" s="48">
        <v>11.515000000000001</v>
      </c>
      <c r="Z215" s="68">
        <v>2878.75</v>
      </c>
      <c r="AA215" s="149"/>
      <c r="AB215" s="69"/>
      <c r="AC215" s="69"/>
      <c r="AD215" s="69"/>
      <c r="AE215" s="70"/>
      <c r="AF215" s="71"/>
      <c r="AG215" s="70"/>
      <c r="AH215" s="55">
        <f t="shared" si="0"/>
        <v>0</v>
      </c>
      <c r="AI215" s="247">
        <f t="shared" si="1"/>
        <v>0</v>
      </c>
      <c r="AJ215" s="242"/>
      <c r="AK215" s="56"/>
      <c r="AL215" s="21"/>
    </row>
    <row r="216" spans="2:38" s="5" customFormat="1" ht="22.5" customHeight="1" x14ac:dyDescent="0.4">
      <c r="B216" s="155" t="s">
        <v>541</v>
      </c>
      <c r="C216" s="161" t="s">
        <v>49</v>
      </c>
      <c r="D216" s="290">
        <v>7</v>
      </c>
      <c r="E216" s="186" t="s">
        <v>486</v>
      </c>
      <c r="F216" s="60"/>
      <c r="G216" s="61"/>
      <c r="H216" s="62"/>
      <c r="I216" s="63">
        <v>1</v>
      </c>
      <c r="J216" s="64">
        <v>245</v>
      </c>
      <c r="K216" s="65" t="s">
        <v>757</v>
      </c>
      <c r="L216" s="47" t="s">
        <v>96</v>
      </c>
      <c r="M216" s="48">
        <v>1</v>
      </c>
      <c r="N216" s="66" t="s">
        <v>218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48">
        <v>47</v>
      </c>
      <c r="V216" s="48">
        <v>1</v>
      </c>
      <c r="W216" s="67">
        <v>1</v>
      </c>
      <c r="X216" s="48"/>
      <c r="Y216" s="48">
        <v>11.515000000000001</v>
      </c>
      <c r="Z216" s="68">
        <v>2878.75</v>
      </c>
      <c r="AA216" s="149"/>
      <c r="AB216" s="69"/>
      <c r="AC216" s="69"/>
      <c r="AD216" s="69"/>
      <c r="AE216" s="70"/>
      <c r="AF216" s="71"/>
      <c r="AG216" s="70"/>
      <c r="AH216" s="55">
        <f t="shared" si="0"/>
        <v>0</v>
      </c>
      <c r="AI216" s="247">
        <f t="shared" si="1"/>
        <v>0</v>
      </c>
      <c r="AJ216" s="242"/>
      <c r="AK216" s="56"/>
      <c r="AL216" s="21"/>
    </row>
    <row r="217" spans="2:38" s="5" customFormat="1" ht="22.5" customHeight="1" x14ac:dyDescent="0.4">
      <c r="B217" s="155" t="s">
        <v>541</v>
      </c>
      <c r="C217" s="161" t="s">
        <v>49</v>
      </c>
      <c r="D217" s="290">
        <v>8</v>
      </c>
      <c r="E217" s="186" t="s">
        <v>487</v>
      </c>
      <c r="F217" s="60"/>
      <c r="G217" s="61"/>
      <c r="H217" s="62"/>
      <c r="I217" s="63">
        <v>1</v>
      </c>
      <c r="J217" s="64">
        <v>245</v>
      </c>
      <c r="K217" s="65" t="s">
        <v>757</v>
      </c>
      <c r="L217" s="47" t="s">
        <v>96</v>
      </c>
      <c r="M217" s="48">
        <v>1</v>
      </c>
      <c r="N217" s="66" t="s">
        <v>218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48">
        <v>47</v>
      </c>
      <c r="V217" s="48">
        <v>1</v>
      </c>
      <c r="W217" s="67">
        <v>1</v>
      </c>
      <c r="X217" s="48"/>
      <c r="Y217" s="48">
        <v>11.515000000000001</v>
      </c>
      <c r="Z217" s="68">
        <v>2878.75</v>
      </c>
      <c r="AA217" s="149"/>
      <c r="AB217" s="69"/>
      <c r="AC217" s="69"/>
      <c r="AD217" s="69"/>
      <c r="AE217" s="70"/>
      <c r="AF217" s="71"/>
      <c r="AG217" s="70"/>
      <c r="AH217" s="55">
        <f t="shared" si="0"/>
        <v>0</v>
      </c>
      <c r="AI217" s="247">
        <f t="shared" si="1"/>
        <v>0</v>
      </c>
      <c r="AJ217" s="242"/>
      <c r="AK217" s="56"/>
      <c r="AL217" s="21"/>
    </row>
    <row r="218" spans="2:38" s="5" customFormat="1" ht="22.5" customHeight="1" x14ac:dyDescent="0.4">
      <c r="B218" s="155" t="s">
        <v>541</v>
      </c>
      <c r="C218" s="161" t="s">
        <v>49</v>
      </c>
      <c r="D218" s="290">
        <v>9</v>
      </c>
      <c r="E218" s="186" t="s">
        <v>864</v>
      </c>
      <c r="F218" s="60"/>
      <c r="G218" s="61"/>
      <c r="H218" s="62"/>
      <c r="I218" s="63">
        <v>1</v>
      </c>
      <c r="J218" s="64">
        <v>245</v>
      </c>
      <c r="K218" s="65" t="s">
        <v>757</v>
      </c>
      <c r="L218" s="47" t="s">
        <v>96</v>
      </c>
      <c r="M218" s="48">
        <v>1</v>
      </c>
      <c r="N218" s="66" t="s">
        <v>218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48">
        <v>47</v>
      </c>
      <c r="V218" s="48">
        <v>1</v>
      </c>
      <c r="W218" s="67">
        <v>1</v>
      </c>
      <c r="X218" s="48"/>
      <c r="Y218" s="48">
        <v>11.515000000000001</v>
      </c>
      <c r="Z218" s="68">
        <v>2878.75</v>
      </c>
      <c r="AA218" s="149"/>
      <c r="AB218" s="69"/>
      <c r="AC218" s="69"/>
      <c r="AD218" s="69"/>
      <c r="AE218" s="70"/>
      <c r="AF218" s="71"/>
      <c r="AG218" s="70"/>
      <c r="AH218" s="55">
        <f t="shared" si="0"/>
        <v>0</v>
      </c>
      <c r="AI218" s="247">
        <f t="shared" si="1"/>
        <v>0</v>
      </c>
      <c r="AJ218" s="242"/>
      <c r="AK218" s="56"/>
      <c r="AL218" s="21"/>
    </row>
    <row r="219" spans="2:38" s="5" customFormat="1" ht="22.5" customHeight="1" x14ac:dyDescent="0.4">
      <c r="B219" s="155" t="s">
        <v>541</v>
      </c>
      <c r="C219" s="161" t="s">
        <v>49</v>
      </c>
      <c r="D219" s="290">
        <v>10</v>
      </c>
      <c r="E219" s="186" t="s">
        <v>865</v>
      </c>
      <c r="F219" s="60"/>
      <c r="G219" s="61"/>
      <c r="H219" s="62"/>
      <c r="I219" s="63">
        <v>1</v>
      </c>
      <c r="J219" s="64">
        <v>245</v>
      </c>
      <c r="K219" s="65" t="s">
        <v>757</v>
      </c>
      <c r="L219" s="47" t="s">
        <v>96</v>
      </c>
      <c r="M219" s="48">
        <v>1</v>
      </c>
      <c r="N219" s="66" t="s">
        <v>218</v>
      </c>
      <c r="O219" s="66">
        <v>0</v>
      </c>
      <c r="P219" s="66">
        <v>0</v>
      </c>
      <c r="Q219" s="66">
        <v>0</v>
      </c>
      <c r="R219" s="66">
        <v>0</v>
      </c>
      <c r="S219" s="66">
        <v>0</v>
      </c>
      <c r="T219" s="66">
        <v>0</v>
      </c>
      <c r="U219" s="48">
        <v>47</v>
      </c>
      <c r="V219" s="48">
        <v>1</v>
      </c>
      <c r="W219" s="67">
        <v>1</v>
      </c>
      <c r="X219" s="48"/>
      <c r="Y219" s="48">
        <v>11.515000000000001</v>
      </c>
      <c r="Z219" s="68">
        <v>2878.75</v>
      </c>
      <c r="AA219" s="149"/>
      <c r="AB219" s="69"/>
      <c r="AC219" s="69"/>
      <c r="AD219" s="69"/>
      <c r="AE219" s="70"/>
      <c r="AF219" s="71"/>
      <c r="AG219" s="70"/>
      <c r="AH219" s="55">
        <f t="shared" si="0"/>
        <v>0</v>
      </c>
      <c r="AI219" s="247">
        <f t="shared" si="1"/>
        <v>0</v>
      </c>
      <c r="AJ219" s="242"/>
      <c r="AK219" s="56"/>
      <c r="AL219" s="21"/>
    </row>
    <row r="220" spans="2:38" s="5" customFormat="1" ht="22.5" customHeight="1" x14ac:dyDescent="0.4">
      <c r="B220" s="155" t="s">
        <v>257</v>
      </c>
      <c r="C220" s="161" t="s">
        <v>49</v>
      </c>
      <c r="D220" s="290">
        <v>1</v>
      </c>
      <c r="E220" s="186" t="s">
        <v>719</v>
      </c>
      <c r="F220" s="60"/>
      <c r="G220" s="61"/>
      <c r="H220" s="62"/>
      <c r="I220" s="63">
        <v>1</v>
      </c>
      <c r="J220" s="64">
        <v>12</v>
      </c>
      <c r="K220" s="65" t="s">
        <v>757</v>
      </c>
      <c r="L220" s="47" t="s">
        <v>96</v>
      </c>
      <c r="M220" s="48">
        <v>1</v>
      </c>
      <c r="N220" s="66" t="s">
        <v>218</v>
      </c>
      <c r="O220" s="66">
        <v>0</v>
      </c>
      <c r="P220" s="66">
        <v>0</v>
      </c>
      <c r="Q220" s="66">
        <v>0</v>
      </c>
      <c r="R220" s="66">
        <v>0</v>
      </c>
      <c r="S220" s="66">
        <v>0</v>
      </c>
      <c r="T220" s="66">
        <v>0</v>
      </c>
      <c r="U220" s="48">
        <v>47</v>
      </c>
      <c r="V220" s="48">
        <v>2</v>
      </c>
      <c r="W220" s="67">
        <v>2</v>
      </c>
      <c r="X220" s="48"/>
      <c r="Y220" s="48">
        <v>1.1280000000000001</v>
      </c>
      <c r="Z220" s="68">
        <v>282</v>
      </c>
      <c r="AA220" s="149"/>
      <c r="AB220" s="69"/>
      <c r="AC220" s="69"/>
      <c r="AD220" s="69"/>
      <c r="AE220" s="70"/>
      <c r="AF220" s="71"/>
      <c r="AG220" s="70"/>
      <c r="AH220" s="55">
        <f t="shared" si="0"/>
        <v>0</v>
      </c>
      <c r="AI220" s="247">
        <f t="shared" si="1"/>
        <v>0</v>
      </c>
      <c r="AJ220" s="242"/>
      <c r="AK220" s="56"/>
      <c r="AL220" s="21"/>
    </row>
    <row r="221" spans="2:38" s="5" customFormat="1" ht="22.5" customHeight="1" x14ac:dyDescent="0.4">
      <c r="B221" s="155" t="s">
        <v>257</v>
      </c>
      <c r="C221" s="161" t="s">
        <v>49</v>
      </c>
      <c r="D221" s="290">
        <v>2</v>
      </c>
      <c r="E221" s="186" t="s">
        <v>123</v>
      </c>
      <c r="F221" s="60"/>
      <c r="G221" s="61"/>
      <c r="H221" s="62"/>
      <c r="I221" s="63">
        <v>3</v>
      </c>
      <c r="J221" s="64">
        <v>245</v>
      </c>
      <c r="K221" s="65" t="s">
        <v>757</v>
      </c>
      <c r="L221" s="47" t="s">
        <v>96</v>
      </c>
      <c r="M221" s="48">
        <v>1</v>
      </c>
      <c r="N221" s="66" t="s">
        <v>218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48">
        <v>47</v>
      </c>
      <c r="V221" s="48">
        <v>1</v>
      </c>
      <c r="W221" s="67">
        <v>1</v>
      </c>
      <c r="X221" s="48"/>
      <c r="Y221" s="48">
        <v>34.545000000000002</v>
      </c>
      <c r="Z221" s="68">
        <v>8636.25</v>
      </c>
      <c r="AA221" s="149"/>
      <c r="AB221" s="69"/>
      <c r="AC221" s="69"/>
      <c r="AD221" s="69"/>
      <c r="AE221" s="70"/>
      <c r="AF221" s="71"/>
      <c r="AG221" s="70"/>
      <c r="AH221" s="55">
        <f t="shared" si="0"/>
        <v>0</v>
      </c>
      <c r="AI221" s="247">
        <f t="shared" si="1"/>
        <v>0</v>
      </c>
      <c r="AJ221" s="242"/>
      <c r="AK221" s="56"/>
      <c r="AL221" s="21"/>
    </row>
    <row r="222" spans="2:38" s="5" customFormat="1" ht="22.5" customHeight="1" x14ac:dyDescent="0.4">
      <c r="B222" s="155" t="s">
        <v>257</v>
      </c>
      <c r="C222" s="161" t="s">
        <v>49</v>
      </c>
      <c r="D222" s="290">
        <v>3</v>
      </c>
      <c r="E222" s="186" t="s">
        <v>128</v>
      </c>
      <c r="F222" s="60"/>
      <c r="G222" s="61"/>
      <c r="H222" s="62"/>
      <c r="I222" s="63">
        <v>3</v>
      </c>
      <c r="J222" s="64">
        <v>245</v>
      </c>
      <c r="K222" s="65" t="s">
        <v>757</v>
      </c>
      <c r="L222" s="47" t="s">
        <v>96</v>
      </c>
      <c r="M222" s="48">
        <v>1</v>
      </c>
      <c r="N222" s="66" t="s">
        <v>218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48">
        <v>47</v>
      </c>
      <c r="V222" s="48">
        <v>1</v>
      </c>
      <c r="W222" s="67">
        <v>1</v>
      </c>
      <c r="X222" s="48"/>
      <c r="Y222" s="48">
        <v>34.545000000000002</v>
      </c>
      <c r="Z222" s="68">
        <v>8636.25</v>
      </c>
      <c r="AA222" s="149"/>
      <c r="AB222" s="69"/>
      <c r="AC222" s="69"/>
      <c r="AD222" s="69"/>
      <c r="AE222" s="70"/>
      <c r="AF222" s="71"/>
      <c r="AG222" s="70"/>
      <c r="AH222" s="55">
        <f t="shared" si="0"/>
        <v>0</v>
      </c>
      <c r="AI222" s="247">
        <f t="shared" si="1"/>
        <v>0</v>
      </c>
      <c r="AJ222" s="242"/>
      <c r="AK222" s="56"/>
      <c r="AL222" s="21"/>
    </row>
    <row r="223" spans="2:38" s="5" customFormat="1" ht="22.5" customHeight="1" x14ac:dyDescent="0.4">
      <c r="B223" s="155" t="s">
        <v>257</v>
      </c>
      <c r="C223" s="161" t="s">
        <v>49</v>
      </c>
      <c r="D223" s="290">
        <v>4</v>
      </c>
      <c r="E223" s="186" t="s">
        <v>739</v>
      </c>
      <c r="F223" s="60"/>
      <c r="G223" s="61"/>
      <c r="H223" s="62"/>
      <c r="I223" s="63">
        <v>1</v>
      </c>
      <c r="J223" s="64">
        <v>12</v>
      </c>
      <c r="K223" s="65" t="s">
        <v>757</v>
      </c>
      <c r="L223" s="47" t="s">
        <v>96</v>
      </c>
      <c r="M223" s="48">
        <v>1</v>
      </c>
      <c r="N223" s="66" t="s">
        <v>218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48">
        <v>47</v>
      </c>
      <c r="V223" s="48">
        <v>1</v>
      </c>
      <c r="W223" s="67">
        <v>1</v>
      </c>
      <c r="X223" s="48"/>
      <c r="Y223" s="48">
        <v>0.56400000000000006</v>
      </c>
      <c r="Z223" s="68">
        <v>141</v>
      </c>
      <c r="AA223" s="149"/>
      <c r="AB223" s="69"/>
      <c r="AC223" s="69"/>
      <c r="AD223" s="69"/>
      <c r="AE223" s="70"/>
      <c r="AF223" s="71"/>
      <c r="AG223" s="70"/>
      <c r="AH223" s="55">
        <f t="shared" si="0"/>
        <v>0</v>
      </c>
      <c r="AI223" s="247">
        <f t="shared" si="1"/>
        <v>0</v>
      </c>
      <c r="AJ223" s="242"/>
      <c r="AK223" s="56"/>
      <c r="AL223" s="21"/>
    </row>
    <row r="224" spans="2:38" s="5" customFormat="1" ht="22.5" customHeight="1" x14ac:dyDescent="0.4">
      <c r="B224" s="155" t="s">
        <v>257</v>
      </c>
      <c r="C224" s="161" t="s">
        <v>49</v>
      </c>
      <c r="D224" s="290">
        <v>5</v>
      </c>
      <c r="E224" s="186" t="s">
        <v>543</v>
      </c>
      <c r="F224" s="60"/>
      <c r="G224" s="61"/>
      <c r="H224" s="62"/>
      <c r="I224" s="63">
        <v>12</v>
      </c>
      <c r="J224" s="64">
        <v>365</v>
      </c>
      <c r="K224" s="65" t="s">
        <v>866</v>
      </c>
      <c r="L224" s="47" t="s">
        <v>867</v>
      </c>
      <c r="M224" s="48">
        <v>1</v>
      </c>
      <c r="N224" s="66" t="s">
        <v>118</v>
      </c>
      <c r="O224" s="66">
        <v>0</v>
      </c>
      <c r="P224" s="66">
        <v>0</v>
      </c>
      <c r="Q224" s="66">
        <v>0</v>
      </c>
      <c r="R224" s="66" t="s">
        <v>868</v>
      </c>
      <c r="S224" s="66">
        <v>0</v>
      </c>
      <c r="T224" s="66">
        <v>0</v>
      </c>
      <c r="U224" s="48">
        <v>28</v>
      </c>
      <c r="V224" s="48">
        <v>3</v>
      </c>
      <c r="W224" s="67">
        <v>3</v>
      </c>
      <c r="X224" s="48"/>
      <c r="Y224" s="48">
        <v>367.92</v>
      </c>
      <c r="Z224" s="68">
        <v>91980</v>
      </c>
      <c r="AA224" s="149"/>
      <c r="AB224" s="69"/>
      <c r="AC224" s="69"/>
      <c r="AD224" s="69"/>
      <c r="AE224" s="70"/>
      <c r="AF224" s="71"/>
      <c r="AG224" s="70"/>
      <c r="AH224" s="55">
        <f t="shared" si="0"/>
        <v>0</v>
      </c>
      <c r="AI224" s="247">
        <f t="shared" si="1"/>
        <v>0</v>
      </c>
      <c r="AJ224" s="242"/>
      <c r="AK224" s="56"/>
      <c r="AL224" s="21"/>
    </row>
    <row r="225" spans="2:38" s="5" customFormat="1" ht="22.5" customHeight="1" x14ac:dyDescent="0.4">
      <c r="B225" s="155" t="s">
        <v>257</v>
      </c>
      <c r="C225" s="161" t="s">
        <v>49</v>
      </c>
      <c r="D225" s="290">
        <v>5</v>
      </c>
      <c r="E225" s="186" t="s">
        <v>543</v>
      </c>
      <c r="F225" s="60"/>
      <c r="G225" s="61"/>
      <c r="H225" s="62" t="s">
        <v>2523</v>
      </c>
      <c r="I225" s="63">
        <v>12</v>
      </c>
      <c r="J225" s="64">
        <v>365</v>
      </c>
      <c r="K225" s="65" t="s">
        <v>869</v>
      </c>
      <c r="L225" s="47" t="s">
        <v>549</v>
      </c>
      <c r="M225" s="48">
        <v>1</v>
      </c>
      <c r="N225" s="66" t="s">
        <v>550</v>
      </c>
      <c r="O225" s="66">
        <v>0</v>
      </c>
      <c r="P225" s="66">
        <v>0</v>
      </c>
      <c r="Q225" s="66">
        <v>0</v>
      </c>
      <c r="R225" s="66">
        <v>0</v>
      </c>
      <c r="S225" s="66" t="s">
        <v>870</v>
      </c>
      <c r="T225" s="66">
        <v>0</v>
      </c>
      <c r="U225" s="48">
        <v>120</v>
      </c>
      <c r="V225" s="48">
        <v>1</v>
      </c>
      <c r="W225" s="67">
        <v>1</v>
      </c>
      <c r="X225" s="48"/>
      <c r="Y225" s="48">
        <v>525.6</v>
      </c>
      <c r="Z225" s="68">
        <v>131400</v>
      </c>
      <c r="AA225" s="149"/>
      <c r="AB225" s="69"/>
      <c r="AC225" s="69"/>
      <c r="AD225" s="69"/>
      <c r="AE225" s="70"/>
      <c r="AF225" s="71"/>
      <c r="AG225" s="70"/>
      <c r="AH225" s="55">
        <f t="shared" si="0"/>
        <v>0</v>
      </c>
      <c r="AI225" s="247">
        <f t="shared" si="1"/>
        <v>0</v>
      </c>
      <c r="AJ225" s="242"/>
      <c r="AK225" s="56"/>
      <c r="AL225" s="21"/>
    </row>
    <row r="226" spans="2:38" s="5" customFormat="1" ht="22.5" customHeight="1" x14ac:dyDescent="0.4">
      <c r="B226" s="155" t="s">
        <v>257</v>
      </c>
      <c r="C226" s="161" t="s">
        <v>49</v>
      </c>
      <c r="D226" s="290">
        <v>6</v>
      </c>
      <c r="E226" s="186" t="s">
        <v>871</v>
      </c>
      <c r="F226" s="60"/>
      <c r="G226" s="61"/>
      <c r="H226" s="62"/>
      <c r="I226" s="63">
        <v>1</v>
      </c>
      <c r="J226" s="64">
        <v>12</v>
      </c>
      <c r="K226" s="65" t="s">
        <v>757</v>
      </c>
      <c r="L226" s="47" t="s">
        <v>96</v>
      </c>
      <c r="M226" s="48">
        <v>1</v>
      </c>
      <c r="N226" s="66" t="s">
        <v>218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48">
        <v>47</v>
      </c>
      <c r="V226" s="48">
        <v>1</v>
      </c>
      <c r="W226" s="67">
        <v>1</v>
      </c>
      <c r="X226" s="48"/>
      <c r="Y226" s="48">
        <v>0.56400000000000006</v>
      </c>
      <c r="Z226" s="68">
        <v>141</v>
      </c>
      <c r="AA226" s="149"/>
      <c r="AB226" s="69"/>
      <c r="AC226" s="69"/>
      <c r="AD226" s="69"/>
      <c r="AE226" s="70"/>
      <c r="AF226" s="71"/>
      <c r="AG226" s="70"/>
      <c r="AH226" s="55">
        <f t="shared" si="0"/>
        <v>0</v>
      </c>
      <c r="AI226" s="247">
        <f t="shared" si="1"/>
        <v>0</v>
      </c>
      <c r="AJ226" s="242"/>
      <c r="AK226" s="56"/>
      <c r="AL226" s="21"/>
    </row>
    <row r="227" spans="2:38" s="5" customFormat="1" ht="22.5" customHeight="1" x14ac:dyDescent="0.4">
      <c r="B227" s="155" t="s">
        <v>257</v>
      </c>
      <c r="C227" s="161" t="s">
        <v>49</v>
      </c>
      <c r="D227" s="290">
        <v>7</v>
      </c>
      <c r="E227" s="185" t="s">
        <v>745</v>
      </c>
      <c r="F227" s="60"/>
      <c r="G227" s="61"/>
      <c r="H227" s="62"/>
      <c r="I227" s="63">
        <v>1</v>
      </c>
      <c r="J227" s="64">
        <v>12</v>
      </c>
      <c r="K227" s="65" t="s">
        <v>757</v>
      </c>
      <c r="L227" s="47" t="s">
        <v>96</v>
      </c>
      <c r="M227" s="48">
        <v>1</v>
      </c>
      <c r="N227" s="66" t="s">
        <v>218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48">
        <v>47</v>
      </c>
      <c r="V227" s="48">
        <v>2</v>
      </c>
      <c r="W227" s="67">
        <v>2</v>
      </c>
      <c r="X227" s="48"/>
      <c r="Y227" s="48">
        <v>1.1280000000000001</v>
      </c>
      <c r="Z227" s="68">
        <v>282</v>
      </c>
      <c r="AA227" s="149"/>
      <c r="AB227" s="69"/>
      <c r="AC227" s="69"/>
      <c r="AD227" s="69"/>
      <c r="AE227" s="70"/>
      <c r="AF227" s="71"/>
      <c r="AG227" s="70"/>
      <c r="AH227" s="55">
        <f t="shared" si="0"/>
        <v>0</v>
      </c>
      <c r="AI227" s="247">
        <f t="shared" si="1"/>
        <v>0</v>
      </c>
      <c r="AJ227" s="242"/>
      <c r="AK227" s="56"/>
      <c r="AL227" s="21"/>
    </row>
    <row r="228" spans="2:38" s="5" customFormat="1" ht="22.5" customHeight="1" x14ac:dyDescent="0.4">
      <c r="B228" s="155" t="s">
        <v>257</v>
      </c>
      <c r="C228" s="161" t="s">
        <v>49</v>
      </c>
      <c r="D228" s="290">
        <v>8</v>
      </c>
      <c r="E228" s="185" t="s">
        <v>872</v>
      </c>
      <c r="F228" s="60"/>
      <c r="G228" s="61"/>
      <c r="H228" s="62"/>
      <c r="I228" s="63">
        <v>1</v>
      </c>
      <c r="J228" s="64">
        <v>12</v>
      </c>
      <c r="K228" s="65" t="s">
        <v>757</v>
      </c>
      <c r="L228" s="47" t="s">
        <v>96</v>
      </c>
      <c r="M228" s="48">
        <v>1</v>
      </c>
      <c r="N228" s="66" t="s">
        <v>218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48">
        <v>47</v>
      </c>
      <c r="V228" s="48">
        <v>1</v>
      </c>
      <c r="W228" s="67">
        <v>1</v>
      </c>
      <c r="X228" s="48"/>
      <c r="Y228" s="48">
        <v>0.56400000000000006</v>
      </c>
      <c r="Z228" s="68">
        <v>141</v>
      </c>
      <c r="AA228" s="149"/>
      <c r="AB228" s="69"/>
      <c r="AC228" s="69"/>
      <c r="AD228" s="69"/>
      <c r="AE228" s="70"/>
      <c r="AF228" s="71"/>
      <c r="AG228" s="70"/>
      <c r="AH228" s="55">
        <f t="shared" si="0"/>
        <v>0</v>
      </c>
      <c r="AI228" s="247">
        <f t="shared" si="1"/>
        <v>0</v>
      </c>
      <c r="AJ228" s="242"/>
      <c r="AK228" s="56"/>
      <c r="AL228" s="21"/>
    </row>
    <row r="229" spans="2:38" s="5" customFormat="1" ht="22.5" customHeight="1" x14ac:dyDescent="0.4">
      <c r="B229" s="155" t="s">
        <v>257</v>
      </c>
      <c r="C229" s="161" t="s">
        <v>49</v>
      </c>
      <c r="D229" s="290">
        <v>9</v>
      </c>
      <c r="E229" s="185" t="s">
        <v>873</v>
      </c>
      <c r="F229" s="60"/>
      <c r="G229" s="61"/>
      <c r="H229" s="62"/>
      <c r="I229" s="63">
        <v>1</v>
      </c>
      <c r="J229" s="64">
        <v>12</v>
      </c>
      <c r="K229" s="65" t="s">
        <v>757</v>
      </c>
      <c r="L229" s="47" t="s">
        <v>96</v>
      </c>
      <c r="M229" s="48">
        <v>1</v>
      </c>
      <c r="N229" s="66" t="s">
        <v>218</v>
      </c>
      <c r="O229" s="66">
        <v>0</v>
      </c>
      <c r="P229" s="66">
        <v>0</v>
      </c>
      <c r="Q229" s="66">
        <v>0</v>
      </c>
      <c r="R229" s="66">
        <v>0</v>
      </c>
      <c r="S229" s="66">
        <v>0</v>
      </c>
      <c r="T229" s="66">
        <v>0</v>
      </c>
      <c r="U229" s="48">
        <v>47</v>
      </c>
      <c r="V229" s="48">
        <v>1</v>
      </c>
      <c r="W229" s="67">
        <v>1</v>
      </c>
      <c r="X229" s="48"/>
      <c r="Y229" s="48">
        <v>0.56400000000000006</v>
      </c>
      <c r="Z229" s="68">
        <v>141</v>
      </c>
      <c r="AA229" s="149"/>
      <c r="AB229" s="69"/>
      <c r="AC229" s="69"/>
      <c r="AD229" s="69"/>
      <c r="AE229" s="70"/>
      <c r="AF229" s="71"/>
      <c r="AG229" s="70"/>
      <c r="AH229" s="55">
        <f t="shared" si="0"/>
        <v>0</v>
      </c>
      <c r="AI229" s="247">
        <f t="shared" si="1"/>
        <v>0</v>
      </c>
      <c r="AJ229" s="242"/>
      <c r="AK229" s="56"/>
      <c r="AL229" s="21"/>
    </row>
    <row r="230" spans="2:38" s="5" customFormat="1" ht="22.5" customHeight="1" x14ac:dyDescent="0.4">
      <c r="B230" s="57"/>
      <c r="C230" s="58"/>
      <c r="D230" s="58"/>
      <c r="E230" s="60"/>
      <c r="F230" s="60"/>
      <c r="G230" s="61"/>
      <c r="H230" s="62"/>
      <c r="I230" s="63"/>
      <c r="J230" s="64"/>
      <c r="K230" s="65"/>
      <c r="L230" s="47" t="s">
        <v>176</v>
      </c>
      <c r="M230" s="48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48">
        <v>0</v>
      </c>
      <c r="V230" s="48"/>
      <c r="W230" s="67" t="s">
        <v>175</v>
      </c>
      <c r="X230" s="48"/>
      <c r="Y230" s="48" t="s">
        <v>175</v>
      </c>
      <c r="Z230" s="68" t="s">
        <v>175</v>
      </c>
      <c r="AA230" s="149"/>
      <c r="AB230" s="69"/>
      <c r="AC230" s="69"/>
      <c r="AD230" s="69"/>
      <c r="AE230" s="70"/>
      <c r="AF230" s="71"/>
      <c r="AG230" s="70"/>
      <c r="AH230" s="55">
        <f t="shared" si="0"/>
        <v>0</v>
      </c>
      <c r="AI230" s="247">
        <f t="shared" si="1"/>
        <v>0</v>
      </c>
      <c r="AJ230" s="242"/>
      <c r="AK230" s="56"/>
      <c r="AL230" s="21"/>
    </row>
    <row r="231" spans="2:38" s="5" customFormat="1" ht="22.5" customHeight="1" x14ac:dyDescent="0.4">
      <c r="B231" s="57"/>
      <c r="C231" s="58"/>
      <c r="D231" s="58"/>
      <c r="E231" s="60"/>
      <c r="F231" s="60"/>
      <c r="G231" s="61"/>
      <c r="H231" s="62"/>
      <c r="I231" s="63"/>
      <c r="J231" s="64"/>
      <c r="K231" s="65"/>
      <c r="L231" s="47" t="s">
        <v>176</v>
      </c>
      <c r="M231" s="48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48">
        <v>0</v>
      </c>
      <c r="V231" s="48"/>
      <c r="W231" s="67" t="s">
        <v>175</v>
      </c>
      <c r="X231" s="48"/>
      <c r="Y231" s="48" t="s">
        <v>175</v>
      </c>
      <c r="Z231" s="68" t="s">
        <v>175</v>
      </c>
      <c r="AA231" s="149"/>
      <c r="AB231" s="69"/>
      <c r="AC231" s="69"/>
      <c r="AD231" s="69"/>
      <c r="AE231" s="70"/>
      <c r="AF231" s="71"/>
      <c r="AG231" s="70"/>
      <c r="AH231" s="55">
        <f t="shared" si="0"/>
        <v>0</v>
      </c>
      <c r="AI231" s="265">
        <f t="shared" si="1"/>
        <v>0</v>
      </c>
      <c r="AJ231" s="242"/>
      <c r="AK231" s="56"/>
      <c r="AL231" s="21"/>
    </row>
    <row r="232" spans="2:38" s="5" customFormat="1" ht="22.5" customHeight="1" thickBot="1" x14ac:dyDescent="0.45">
      <c r="B232" s="83"/>
      <c r="C232" s="84"/>
      <c r="D232" s="84"/>
      <c r="E232" s="85"/>
      <c r="F232" s="85"/>
      <c r="G232" s="307"/>
      <c r="H232" s="308"/>
      <c r="I232" s="89"/>
      <c r="J232" s="90"/>
      <c r="K232" s="91"/>
      <c r="L232" s="92" t="s">
        <v>176</v>
      </c>
      <c r="M232" s="93">
        <v>0</v>
      </c>
      <c r="N232" s="94">
        <v>0</v>
      </c>
      <c r="O232" s="94">
        <v>0</v>
      </c>
      <c r="P232" s="94">
        <v>0</v>
      </c>
      <c r="Q232" s="94">
        <v>0</v>
      </c>
      <c r="R232" s="94">
        <v>0</v>
      </c>
      <c r="S232" s="94">
        <v>0</v>
      </c>
      <c r="T232" s="94">
        <v>0</v>
      </c>
      <c r="U232" s="93">
        <v>0</v>
      </c>
      <c r="V232" s="93"/>
      <c r="W232" s="67" t="s">
        <v>175</v>
      </c>
      <c r="X232" s="225"/>
      <c r="Y232" s="93" t="s">
        <v>175</v>
      </c>
      <c r="Z232" s="95" t="s">
        <v>175</v>
      </c>
      <c r="AA232" s="150"/>
      <c r="AB232" s="147"/>
      <c r="AC232" s="69"/>
      <c r="AD232" s="69"/>
      <c r="AE232" s="70"/>
      <c r="AF232" s="71"/>
      <c r="AG232" s="70"/>
      <c r="AH232" s="70">
        <f t="shared" si="0"/>
        <v>0</v>
      </c>
      <c r="AI232" s="96">
        <f t="shared" si="1"/>
        <v>0</v>
      </c>
      <c r="AJ232" s="232"/>
      <c r="AK232" s="233"/>
      <c r="AL232" s="21"/>
    </row>
    <row r="233" spans="2:38" s="5" customFormat="1" ht="30" customHeight="1" thickTop="1" x14ac:dyDescent="0.4">
      <c r="C233" s="19"/>
      <c r="D233" s="19"/>
      <c r="E233" s="19"/>
      <c r="F233" s="19"/>
      <c r="G233" s="19"/>
      <c r="H233" s="19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239"/>
      <c r="Y233" s="309" t="s">
        <v>26</v>
      </c>
      <c r="Z233" s="309" t="s">
        <v>27</v>
      </c>
      <c r="AA233" s="97"/>
      <c r="AB233" s="97"/>
      <c r="AC233" s="97"/>
      <c r="AD233" s="97"/>
      <c r="AE233" s="97"/>
      <c r="AF233" s="97"/>
      <c r="AG233" s="99"/>
      <c r="AH233" s="100" t="s">
        <v>35</v>
      </c>
      <c r="AI233" s="100" t="s">
        <v>36</v>
      </c>
      <c r="AJ233" s="21"/>
    </row>
    <row r="234" spans="2:38" s="5" customFormat="1" ht="15" customHeight="1" thickBot="1" x14ac:dyDescent="0.45">
      <c r="C234" s="19"/>
      <c r="D234" s="19"/>
      <c r="E234" s="19"/>
      <c r="F234" s="19"/>
      <c r="G234" s="19"/>
      <c r="H234" s="19"/>
      <c r="Y234" s="310" t="s">
        <v>44</v>
      </c>
      <c r="Z234" s="311">
        <v>10</v>
      </c>
      <c r="AH234" s="103" t="s">
        <v>44</v>
      </c>
      <c r="AI234" s="103">
        <v>10</v>
      </c>
      <c r="AJ234" s="21"/>
    </row>
    <row r="235" spans="2:38" s="104" customFormat="1" ht="33" customHeight="1" thickTop="1" thickBot="1" x14ac:dyDescent="0.45">
      <c r="C235" s="105"/>
      <c r="D235" s="105"/>
      <c r="E235" s="105"/>
      <c r="F235" s="105"/>
      <c r="G235" s="105"/>
      <c r="H235" s="105"/>
      <c r="Y235" s="312">
        <f>SUM(Y9:Y232)</f>
        <v>88050.298000000097</v>
      </c>
      <c r="Z235" s="313">
        <f>SUM(Z9:Z232)</f>
        <v>22012574.5</v>
      </c>
      <c r="AA235" s="108"/>
      <c r="AB235" s="108"/>
      <c r="AC235" s="108"/>
      <c r="AD235" s="108"/>
      <c r="AE235" s="108"/>
      <c r="AF235" s="108"/>
      <c r="AG235" s="108"/>
      <c r="AH235" s="314">
        <f>SUM(AH9:AH232)</f>
        <v>0</v>
      </c>
      <c r="AI235" s="315">
        <f>SUM(AI9:AI232)</f>
        <v>0</v>
      </c>
      <c r="AJ235" s="111"/>
    </row>
    <row r="236" spans="2:38" s="104" customFormat="1" ht="39.950000000000003" customHeight="1" thickTop="1" thickBot="1" x14ac:dyDescent="0.45">
      <c r="C236" s="105"/>
      <c r="D236" s="105"/>
      <c r="E236" s="105"/>
      <c r="F236" s="105"/>
      <c r="G236" s="105"/>
      <c r="H236" s="105"/>
      <c r="Y236" s="316"/>
      <c r="Z236" s="317" t="s">
        <v>197</v>
      </c>
      <c r="AA236" s="108"/>
      <c r="AB236" s="108"/>
      <c r="AC236" s="108"/>
      <c r="AD236" s="108"/>
      <c r="AE236" s="108"/>
      <c r="AF236" s="108"/>
      <c r="AG236" s="108"/>
      <c r="AH236" s="316"/>
      <c r="AI236" s="318"/>
      <c r="AJ236" s="316"/>
      <c r="AK236" s="318"/>
      <c r="AL236" s="115"/>
    </row>
    <row r="237" spans="2:38" s="104" customFormat="1" ht="33" customHeight="1" thickTop="1" x14ac:dyDescent="0.4">
      <c r="C237" s="105"/>
      <c r="D237" s="105"/>
      <c r="E237" s="105"/>
      <c r="F237" s="105"/>
      <c r="G237" s="105"/>
      <c r="H237" s="105"/>
      <c r="Y237" s="316"/>
      <c r="Z237" s="116" t="s">
        <v>198</v>
      </c>
      <c r="AA237" s="108"/>
      <c r="AB237" s="108"/>
      <c r="AC237" s="108"/>
      <c r="AD237" s="108"/>
      <c r="AE237" s="108"/>
      <c r="AF237" s="108"/>
      <c r="AG237" s="108"/>
      <c r="AH237" s="117" t="s">
        <v>179</v>
      </c>
      <c r="AI237" s="318"/>
      <c r="AJ237" s="366" t="s">
        <v>2502</v>
      </c>
      <c r="AK237" s="318"/>
      <c r="AL237" s="115"/>
    </row>
    <row r="238" spans="2:38" s="104" customFormat="1" ht="22.5" customHeight="1" thickBot="1" x14ac:dyDescent="0.45">
      <c r="C238" s="105"/>
      <c r="D238" s="105"/>
      <c r="E238" s="105"/>
      <c r="F238" s="105"/>
      <c r="G238" s="105"/>
      <c r="H238" s="105"/>
      <c r="Y238" s="118"/>
      <c r="Z238" s="119" t="s">
        <v>180</v>
      </c>
      <c r="AA238" s="108"/>
      <c r="AB238" s="108"/>
      <c r="AC238" s="108"/>
      <c r="AD238" s="108"/>
      <c r="AE238" s="108"/>
      <c r="AF238" s="108"/>
      <c r="AG238" s="108"/>
      <c r="AH238" s="120" t="s">
        <v>181</v>
      </c>
      <c r="AI238" s="108"/>
      <c r="AJ238" s="367"/>
      <c r="AK238" s="108"/>
      <c r="AL238" s="121"/>
    </row>
    <row r="239" spans="2:38" s="5" customFormat="1" ht="39.950000000000003" customHeight="1" thickTop="1" thickBot="1" x14ac:dyDescent="0.45">
      <c r="C239" s="19"/>
      <c r="D239" s="19"/>
      <c r="E239" s="19"/>
      <c r="F239" s="19"/>
      <c r="G239" s="19"/>
      <c r="H239" s="19"/>
      <c r="Y239" s="122"/>
      <c r="Z239" s="313">
        <v>884938.59068627527</v>
      </c>
      <c r="AA239" s="124"/>
      <c r="AB239" s="124"/>
      <c r="AC239" s="124"/>
      <c r="AD239" s="124"/>
      <c r="AE239" s="124"/>
      <c r="AF239" s="124"/>
      <c r="AG239" s="124"/>
      <c r="AH239" s="320">
        <f>(Y235-AH235)*$E$5/1000</f>
        <v>37.861628140000043</v>
      </c>
      <c r="AI239" s="321"/>
      <c r="AJ239" s="322">
        <f>1-AH235/Y235</f>
        <v>1</v>
      </c>
      <c r="AK239" s="321"/>
      <c r="AL239" s="323"/>
    </row>
    <row r="240" spans="2:38" s="5" customFormat="1" ht="37.5" customHeight="1" thickTop="1" x14ac:dyDescent="0.4">
      <c r="C240" s="19"/>
      <c r="D240" s="19"/>
      <c r="E240" s="19"/>
      <c r="F240" s="19"/>
      <c r="G240" s="19"/>
      <c r="H240" s="19"/>
      <c r="Z240" s="128" t="s">
        <v>199</v>
      </c>
      <c r="AA240" s="129"/>
      <c r="AB240" s="129"/>
      <c r="AC240" s="129"/>
      <c r="AD240" s="129"/>
      <c r="AE240" s="129"/>
      <c r="AF240" s="129"/>
      <c r="AG240" s="129"/>
      <c r="AH240" s="129"/>
      <c r="AJ240" s="129"/>
    </row>
    <row r="241" spans="3:8" s="5" customFormat="1" ht="39.950000000000003" customHeight="1" x14ac:dyDescent="0.4">
      <c r="C241" s="19"/>
      <c r="D241" s="19"/>
      <c r="E241" s="19"/>
      <c r="F241" s="19"/>
      <c r="G241" s="19"/>
      <c r="H241" s="19"/>
    </row>
  </sheetData>
  <autoFilter ref="B1:AK241"/>
  <mergeCells count="23">
    <mergeCell ref="AJ237:AJ238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248"/>
  <sheetViews>
    <sheetView topLeftCell="E184" zoomScale="40" zoomScaleNormal="40" workbookViewId="0">
      <selection activeCell="Q237" sqref="Q237"/>
    </sheetView>
  </sheetViews>
  <sheetFormatPr defaultColWidth="9" defaultRowHeight="18.75" x14ac:dyDescent="0.4"/>
  <cols>
    <col min="1" max="1" width="2" style="131" customWidth="1"/>
    <col min="2" max="2" width="10.625" style="130" customWidth="1"/>
    <col min="3" max="4" width="5.625" style="131" customWidth="1"/>
    <col min="5" max="6" width="20.625" style="131" customWidth="1"/>
    <col min="7" max="8" width="14.125" style="131" customWidth="1"/>
    <col min="9" max="10" width="7.5" style="131" customWidth="1"/>
    <col min="11" max="11" width="14.25" style="131" customWidth="1"/>
    <col min="12" max="12" width="23" style="131" customWidth="1"/>
    <col min="13" max="13" width="8.625" style="131" customWidth="1"/>
    <col min="14" max="14" width="10.625" style="130" customWidth="1"/>
    <col min="15" max="15" width="5.625" style="130" customWidth="1"/>
    <col min="16" max="16" width="16" style="130" customWidth="1"/>
    <col min="17" max="20" width="15.625" style="130" customWidth="1"/>
    <col min="21" max="24" width="10.625" style="131" customWidth="1"/>
    <col min="25" max="25" width="19.125" style="131" customWidth="1"/>
    <col min="26" max="26" width="22.625" style="131" customWidth="1"/>
    <col min="27" max="27" width="30.75" style="131" customWidth="1"/>
    <col min="28" max="28" width="48" style="131" customWidth="1"/>
    <col min="29" max="29" width="30.75" style="131" customWidth="1"/>
    <col min="30" max="30" width="17.5" style="131" customWidth="1"/>
    <col min="31" max="33" width="10.625" style="131" customWidth="1"/>
    <col min="34" max="34" width="24" style="131" bestFit="1" customWidth="1"/>
    <col min="35" max="35" width="22.625" style="131" customWidth="1"/>
    <col min="36" max="36" width="24" style="131" bestFit="1" customWidth="1"/>
    <col min="37" max="37" width="22.625" style="131" customWidth="1"/>
    <col min="38" max="38" width="23.125" style="131" customWidth="1"/>
    <col min="39" max="16384" width="9" style="131"/>
  </cols>
  <sheetData>
    <row r="1" spans="2:38" s="5" customFormat="1" ht="33.6" customHeight="1" x14ac:dyDescent="0.4">
      <c r="B1" s="1" t="s">
        <v>2496</v>
      </c>
      <c r="C1" s="2"/>
      <c r="D1" s="2"/>
      <c r="E1" s="2"/>
      <c r="F1" s="3"/>
      <c r="G1" s="2"/>
      <c r="H1" s="2"/>
      <c r="I1" s="2"/>
      <c r="J1" s="2"/>
      <c r="K1" s="2"/>
      <c r="L1" s="4"/>
      <c r="Z1" s="5">
        <v>25</v>
      </c>
    </row>
    <row r="2" spans="2:38" s="5" customFormat="1" ht="33.6" customHeight="1" x14ac:dyDescent="0.4">
      <c r="B2" s="237" t="s">
        <v>874</v>
      </c>
      <c r="C2" s="238"/>
      <c r="D2" s="238"/>
      <c r="E2" s="238"/>
      <c r="F2" s="3"/>
      <c r="G2" s="2"/>
      <c r="H2" s="2"/>
      <c r="I2" s="2"/>
      <c r="J2" s="2"/>
      <c r="K2" s="2"/>
      <c r="L2" s="4"/>
      <c r="AB2" s="7"/>
      <c r="AH2" s="7"/>
      <c r="AJ2" s="7"/>
    </row>
    <row r="3" spans="2:38" s="5" customFormat="1" ht="20.100000000000001" customHeight="1" thickBot="1" x14ac:dyDescent="0.45">
      <c r="B3" s="235" t="s">
        <v>1</v>
      </c>
      <c r="C3" s="235"/>
      <c r="D3" s="235"/>
      <c r="E3" s="236">
        <v>10</v>
      </c>
      <c r="F3" s="3"/>
      <c r="G3" s="10"/>
      <c r="H3" s="10"/>
      <c r="I3" s="10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B3" s="7"/>
    </row>
    <row r="4" spans="2:38" s="5" customFormat="1" ht="20.100000000000001" customHeight="1" thickBot="1" x14ac:dyDescent="0.45">
      <c r="B4" s="13" t="s">
        <v>2</v>
      </c>
      <c r="C4" s="13"/>
      <c r="D4" s="13"/>
      <c r="E4" s="14">
        <v>25</v>
      </c>
      <c r="F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B4" s="15" t="s">
        <v>3</v>
      </c>
      <c r="AL4" s="16"/>
    </row>
    <row r="5" spans="2:38" s="5" customFormat="1" ht="20.100000000000001" customHeight="1" thickBot="1" x14ac:dyDescent="0.45">
      <c r="B5" s="17" t="s">
        <v>875</v>
      </c>
      <c r="C5" s="17"/>
      <c r="D5" s="17"/>
      <c r="E5" s="18">
        <v>0.43</v>
      </c>
      <c r="F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L5" s="16"/>
    </row>
    <row r="6" spans="2:38" s="5" customFormat="1" ht="28.5" customHeight="1" thickBot="1" x14ac:dyDescent="0.45">
      <c r="C6" s="19"/>
      <c r="D6" s="19"/>
      <c r="E6" s="19"/>
      <c r="F6" s="3"/>
      <c r="K6" s="351" t="s">
        <v>5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146"/>
      <c r="AB6" s="353"/>
      <c r="AC6" s="353"/>
      <c r="AD6" s="353"/>
      <c r="AE6" s="353"/>
      <c r="AF6" s="353"/>
      <c r="AG6" s="353"/>
      <c r="AH6" s="353"/>
      <c r="AI6" s="353"/>
      <c r="AJ6" s="222"/>
      <c r="AK6" s="228"/>
      <c r="AL6" s="21"/>
    </row>
    <row r="7" spans="2:38" s="5" customFormat="1" ht="42.95" customHeight="1" thickBot="1" x14ac:dyDescent="0.45">
      <c r="B7" s="354" t="s">
        <v>6</v>
      </c>
      <c r="C7" s="356" t="s">
        <v>7</v>
      </c>
      <c r="D7" s="358" t="s">
        <v>2509</v>
      </c>
      <c r="E7" s="356" t="s">
        <v>8</v>
      </c>
      <c r="F7" s="360" t="s">
        <v>9</v>
      </c>
      <c r="G7" s="22" t="s">
        <v>10</v>
      </c>
      <c r="H7" s="22"/>
      <c r="I7" s="23" t="s">
        <v>11</v>
      </c>
      <c r="J7" s="24" t="s">
        <v>12</v>
      </c>
      <c r="K7" s="362" t="s">
        <v>13</v>
      </c>
      <c r="L7" s="349" t="s">
        <v>14</v>
      </c>
      <c r="M7" s="349" t="s">
        <v>15</v>
      </c>
      <c r="N7" s="349" t="s">
        <v>16</v>
      </c>
      <c r="O7" s="364" t="s">
        <v>17</v>
      </c>
      <c r="P7" s="349" t="s">
        <v>18</v>
      </c>
      <c r="Q7" s="349" t="s">
        <v>19</v>
      </c>
      <c r="R7" s="349" t="s">
        <v>20</v>
      </c>
      <c r="S7" s="349" t="s">
        <v>21</v>
      </c>
      <c r="T7" s="364" t="s">
        <v>22</v>
      </c>
      <c r="U7" s="25" t="s">
        <v>23</v>
      </c>
      <c r="V7" s="26" t="s">
        <v>24</v>
      </c>
      <c r="W7" s="26" t="s">
        <v>25</v>
      </c>
      <c r="X7" s="368" t="s">
        <v>2497</v>
      </c>
      <c r="Y7" s="27" t="s">
        <v>26</v>
      </c>
      <c r="Z7" s="28" t="s">
        <v>27</v>
      </c>
      <c r="AA7" s="370" t="s">
        <v>28</v>
      </c>
      <c r="AB7" s="372" t="s">
        <v>29</v>
      </c>
      <c r="AC7" s="373" t="s">
        <v>30</v>
      </c>
      <c r="AD7" s="373" t="s">
        <v>31</v>
      </c>
      <c r="AE7" s="29" t="s">
        <v>32</v>
      </c>
      <c r="AF7" s="30" t="s">
        <v>33</v>
      </c>
      <c r="AG7" s="30" t="s">
        <v>34</v>
      </c>
      <c r="AH7" s="31" t="s">
        <v>35</v>
      </c>
      <c r="AI7" s="32" t="s">
        <v>36</v>
      </c>
      <c r="AJ7" s="229" t="s">
        <v>2498</v>
      </c>
      <c r="AK7" s="230" t="s">
        <v>2499</v>
      </c>
      <c r="AL7" s="21"/>
    </row>
    <row r="8" spans="2:38" s="5" customFormat="1" ht="22.5" customHeight="1" thickBot="1" x14ac:dyDescent="0.45">
      <c r="B8" s="355"/>
      <c r="C8" s="357"/>
      <c r="D8" s="359"/>
      <c r="E8" s="357"/>
      <c r="F8" s="361"/>
      <c r="G8" s="33" t="s">
        <v>37</v>
      </c>
      <c r="H8" s="33" t="s">
        <v>38</v>
      </c>
      <c r="I8" s="34" t="s">
        <v>39</v>
      </c>
      <c r="J8" s="35" t="s">
        <v>40</v>
      </c>
      <c r="K8" s="363"/>
      <c r="L8" s="350"/>
      <c r="M8" s="350"/>
      <c r="N8" s="350"/>
      <c r="O8" s="365"/>
      <c r="P8" s="350"/>
      <c r="Q8" s="350"/>
      <c r="R8" s="350"/>
      <c r="S8" s="350"/>
      <c r="T8" s="365"/>
      <c r="U8" s="221" t="s">
        <v>41</v>
      </c>
      <c r="V8" s="221" t="s">
        <v>42</v>
      </c>
      <c r="W8" s="221" t="s">
        <v>43</v>
      </c>
      <c r="X8" s="369"/>
      <c r="Y8" s="221" t="s">
        <v>44</v>
      </c>
      <c r="Z8" s="36">
        <v>10</v>
      </c>
      <c r="AA8" s="371"/>
      <c r="AB8" s="373"/>
      <c r="AC8" s="373"/>
      <c r="AD8" s="373"/>
      <c r="AE8" s="37" t="s">
        <v>45</v>
      </c>
      <c r="AF8" s="37" t="s">
        <v>46</v>
      </c>
      <c r="AG8" s="37" t="s">
        <v>47</v>
      </c>
      <c r="AH8" s="37" t="s">
        <v>44</v>
      </c>
      <c r="AI8" s="38">
        <v>10</v>
      </c>
      <c r="AJ8" s="37" t="s">
        <v>2500</v>
      </c>
      <c r="AK8" s="38" t="s">
        <v>2501</v>
      </c>
      <c r="AL8" s="21"/>
    </row>
    <row r="9" spans="2:38" s="5" customFormat="1" ht="22.5" customHeight="1" x14ac:dyDescent="0.4">
      <c r="B9" s="151" t="s">
        <v>750</v>
      </c>
      <c r="C9" s="159" t="s">
        <v>49</v>
      </c>
      <c r="D9" s="289">
        <v>1</v>
      </c>
      <c r="E9" s="183" t="s">
        <v>876</v>
      </c>
      <c r="F9" s="41"/>
      <c r="G9" s="42"/>
      <c r="H9" s="43"/>
      <c r="I9" s="44">
        <v>3</v>
      </c>
      <c r="J9" s="45">
        <v>200</v>
      </c>
      <c r="K9" s="46" t="s">
        <v>877</v>
      </c>
      <c r="L9" s="47" t="s">
        <v>96</v>
      </c>
      <c r="M9" s="48">
        <v>2</v>
      </c>
      <c r="N9" s="49" t="s">
        <v>149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0">
        <v>47</v>
      </c>
      <c r="V9" s="50">
        <v>8</v>
      </c>
      <c r="W9" s="50">
        <v>16</v>
      </c>
      <c r="X9" s="50"/>
      <c r="Y9" s="50">
        <v>451.20000000000005</v>
      </c>
      <c r="Z9" s="51">
        <v>112800.00000000001</v>
      </c>
      <c r="AA9" s="148"/>
      <c r="AB9" s="52"/>
      <c r="AC9" s="52"/>
      <c r="AD9" s="52"/>
      <c r="AE9" s="53"/>
      <c r="AF9" s="54"/>
      <c r="AG9" s="53"/>
      <c r="AH9" s="55">
        <f t="shared" ref="AH9:AH239" si="0">(AF9/1000)*I9*J9*AG9</f>
        <v>0</v>
      </c>
      <c r="AI9" s="56">
        <f t="shared" ref="AI9:AI239" si="1">AH9*$E$4*$E$3</f>
        <v>0</v>
      </c>
      <c r="AJ9" s="253"/>
      <c r="AK9" s="56"/>
      <c r="AL9" s="21"/>
    </row>
    <row r="10" spans="2:38" s="5" customFormat="1" ht="22.5" customHeight="1" x14ac:dyDescent="0.4">
      <c r="B10" s="155" t="s">
        <v>753</v>
      </c>
      <c r="C10" s="161" t="s">
        <v>49</v>
      </c>
      <c r="D10" s="290">
        <v>1</v>
      </c>
      <c r="E10" s="184" t="s">
        <v>876</v>
      </c>
      <c r="F10" s="60"/>
      <c r="G10" s="61"/>
      <c r="H10" s="62"/>
      <c r="I10" s="63">
        <v>3</v>
      </c>
      <c r="J10" s="64">
        <v>200</v>
      </c>
      <c r="K10" s="65" t="s">
        <v>878</v>
      </c>
      <c r="L10" s="47" t="s">
        <v>271</v>
      </c>
      <c r="M10" s="48">
        <v>1</v>
      </c>
      <c r="N10" s="66" t="s">
        <v>149</v>
      </c>
      <c r="O10" s="66">
        <v>0</v>
      </c>
      <c r="P10" s="66">
        <v>0</v>
      </c>
      <c r="Q10" s="66">
        <v>0</v>
      </c>
      <c r="R10" s="66" t="s">
        <v>272</v>
      </c>
      <c r="S10" s="66">
        <v>0</v>
      </c>
      <c r="T10" s="66">
        <v>0</v>
      </c>
      <c r="U10" s="48">
        <v>47</v>
      </c>
      <c r="V10" s="48">
        <v>2</v>
      </c>
      <c r="W10" s="67">
        <v>2</v>
      </c>
      <c r="X10" s="48"/>
      <c r="Y10" s="48">
        <v>56.400000000000006</v>
      </c>
      <c r="Z10" s="68">
        <v>14100.000000000002</v>
      </c>
      <c r="AA10" s="149"/>
      <c r="AB10" s="69"/>
      <c r="AC10" s="69"/>
      <c r="AD10" s="69"/>
      <c r="AE10" s="70"/>
      <c r="AF10" s="71"/>
      <c r="AG10" s="70"/>
      <c r="AH10" s="55">
        <f t="shared" si="0"/>
        <v>0</v>
      </c>
      <c r="AI10" s="56">
        <f t="shared" si="1"/>
        <v>0</v>
      </c>
      <c r="AJ10" s="254"/>
      <c r="AK10" s="56"/>
      <c r="AL10" s="21"/>
    </row>
    <row r="11" spans="2:38" s="5" customFormat="1" ht="22.5" customHeight="1" x14ac:dyDescent="0.4">
      <c r="B11" s="155" t="s">
        <v>753</v>
      </c>
      <c r="C11" s="161" t="s">
        <v>49</v>
      </c>
      <c r="D11" s="290">
        <v>2</v>
      </c>
      <c r="E11" s="185" t="s">
        <v>574</v>
      </c>
      <c r="F11" s="60"/>
      <c r="G11" s="61"/>
      <c r="H11" s="62"/>
      <c r="I11" s="63"/>
      <c r="J11" s="64"/>
      <c r="K11" s="65" t="s">
        <v>175</v>
      </c>
      <c r="L11" s="47" t="s">
        <v>176</v>
      </c>
      <c r="M11" s="73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3">
        <v>0</v>
      </c>
      <c r="V11" s="73"/>
      <c r="W11" s="75" t="s">
        <v>175</v>
      </c>
      <c r="X11" s="73"/>
      <c r="Y11" s="73" t="s">
        <v>175</v>
      </c>
      <c r="Z11" s="76" t="s">
        <v>175</v>
      </c>
      <c r="AA11" s="158" t="s">
        <v>2599</v>
      </c>
      <c r="AB11" s="158" t="s">
        <v>2598</v>
      </c>
      <c r="AC11" s="78" t="s">
        <v>175</v>
      </c>
      <c r="AD11" s="78" t="s">
        <v>175</v>
      </c>
      <c r="AE11" s="79" t="s">
        <v>175</v>
      </c>
      <c r="AF11" s="80" t="s">
        <v>175</v>
      </c>
      <c r="AG11" s="79" t="s">
        <v>175</v>
      </c>
      <c r="AH11" s="81" t="s">
        <v>175</v>
      </c>
      <c r="AI11" s="82" t="s">
        <v>175</v>
      </c>
      <c r="AJ11" s="264" t="s">
        <v>175</v>
      </c>
      <c r="AK11" s="82" t="s">
        <v>175</v>
      </c>
      <c r="AL11" s="21"/>
    </row>
    <row r="12" spans="2:38" s="5" customFormat="1" ht="22.5" customHeight="1" x14ac:dyDescent="0.4">
      <c r="B12" s="155" t="s">
        <v>753</v>
      </c>
      <c r="C12" s="161" t="s">
        <v>49</v>
      </c>
      <c r="D12" s="290">
        <v>3</v>
      </c>
      <c r="E12" s="185" t="s">
        <v>879</v>
      </c>
      <c r="F12" s="60"/>
      <c r="G12" s="61"/>
      <c r="H12" s="62"/>
      <c r="I12" s="63">
        <v>3</v>
      </c>
      <c r="J12" s="64">
        <v>245</v>
      </c>
      <c r="K12" s="65" t="s">
        <v>880</v>
      </c>
      <c r="L12" s="47" t="s">
        <v>96</v>
      </c>
      <c r="M12" s="48">
        <v>1</v>
      </c>
      <c r="N12" s="66" t="s">
        <v>118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48">
        <v>28</v>
      </c>
      <c r="V12" s="48">
        <v>6</v>
      </c>
      <c r="W12" s="67">
        <v>6</v>
      </c>
      <c r="X12" s="48"/>
      <c r="Y12" s="48">
        <v>123.48000000000002</v>
      </c>
      <c r="Z12" s="68">
        <v>30870.000000000004</v>
      </c>
      <c r="AA12" s="149"/>
      <c r="AB12" s="69"/>
      <c r="AC12" s="69"/>
      <c r="AD12" s="69"/>
      <c r="AE12" s="70"/>
      <c r="AF12" s="71"/>
      <c r="AG12" s="70"/>
      <c r="AH12" s="55">
        <f t="shared" si="0"/>
        <v>0</v>
      </c>
      <c r="AI12" s="56">
        <f t="shared" si="1"/>
        <v>0</v>
      </c>
      <c r="AJ12" s="254"/>
      <c r="AK12" s="56"/>
      <c r="AL12" s="21"/>
    </row>
    <row r="13" spans="2:38" s="5" customFormat="1" ht="22.5" customHeight="1" x14ac:dyDescent="0.4">
      <c r="B13" s="155" t="s">
        <v>753</v>
      </c>
      <c r="C13" s="161" t="s">
        <v>49</v>
      </c>
      <c r="D13" s="290">
        <v>4</v>
      </c>
      <c r="E13" s="185" t="s">
        <v>602</v>
      </c>
      <c r="F13" s="60"/>
      <c r="G13" s="61"/>
      <c r="H13" s="62"/>
      <c r="I13" s="63">
        <v>8.5</v>
      </c>
      <c r="J13" s="64">
        <v>200</v>
      </c>
      <c r="K13" s="65" t="s">
        <v>880</v>
      </c>
      <c r="L13" s="47" t="s">
        <v>96</v>
      </c>
      <c r="M13" s="48">
        <v>1</v>
      </c>
      <c r="N13" s="66" t="s">
        <v>118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48">
        <v>28</v>
      </c>
      <c r="V13" s="48">
        <v>4</v>
      </c>
      <c r="W13" s="67">
        <v>4</v>
      </c>
      <c r="X13" s="48"/>
      <c r="Y13" s="48">
        <v>190.4</v>
      </c>
      <c r="Z13" s="68">
        <v>47600</v>
      </c>
      <c r="AA13" s="149"/>
      <c r="AB13" s="69"/>
      <c r="AC13" s="69"/>
      <c r="AD13" s="69"/>
      <c r="AE13" s="70"/>
      <c r="AF13" s="71"/>
      <c r="AG13" s="70"/>
      <c r="AH13" s="55">
        <f t="shared" si="0"/>
        <v>0</v>
      </c>
      <c r="AI13" s="56">
        <f t="shared" si="1"/>
        <v>0</v>
      </c>
      <c r="AJ13" s="254"/>
      <c r="AK13" s="56"/>
      <c r="AL13" s="21"/>
    </row>
    <row r="14" spans="2:38" s="5" customFormat="1" ht="22.5" customHeight="1" x14ac:dyDescent="0.4">
      <c r="B14" s="155" t="s">
        <v>753</v>
      </c>
      <c r="C14" s="161" t="s">
        <v>49</v>
      </c>
      <c r="D14" s="290">
        <v>4</v>
      </c>
      <c r="E14" s="185" t="s">
        <v>602</v>
      </c>
      <c r="F14" s="60"/>
      <c r="G14" s="61"/>
      <c r="H14" s="62"/>
      <c r="I14" s="63">
        <v>8.5</v>
      </c>
      <c r="J14" s="64">
        <v>200</v>
      </c>
      <c r="K14" s="65" t="s">
        <v>881</v>
      </c>
      <c r="L14" s="47" t="s">
        <v>96</v>
      </c>
      <c r="M14" s="48">
        <v>2</v>
      </c>
      <c r="N14" s="66" t="s">
        <v>149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48">
        <v>47</v>
      </c>
      <c r="V14" s="48">
        <v>8</v>
      </c>
      <c r="W14" s="67">
        <v>16</v>
      </c>
      <c r="X14" s="48"/>
      <c r="Y14" s="48">
        <v>1278.4000000000001</v>
      </c>
      <c r="Z14" s="68">
        <v>319600.00000000006</v>
      </c>
      <c r="AA14" s="149"/>
      <c r="AB14" s="69"/>
      <c r="AC14" s="69"/>
      <c r="AD14" s="69"/>
      <c r="AE14" s="70"/>
      <c r="AF14" s="71"/>
      <c r="AG14" s="70"/>
      <c r="AH14" s="55">
        <f t="shared" si="0"/>
        <v>0</v>
      </c>
      <c r="AI14" s="56">
        <f t="shared" si="1"/>
        <v>0</v>
      </c>
      <c r="AJ14" s="254"/>
      <c r="AK14" s="56"/>
      <c r="AL14" s="21"/>
    </row>
    <row r="15" spans="2:38" s="5" customFormat="1" ht="22.5" customHeight="1" x14ac:dyDescent="0.4">
      <c r="B15" s="155" t="s">
        <v>753</v>
      </c>
      <c r="C15" s="161" t="s">
        <v>49</v>
      </c>
      <c r="D15" s="290">
        <v>4</v>
      </c>
      <c r="E15" s="185" t="s">
        <v>602</v>
      </c>
      <c r="F15" s="60"/>
      <c r="G15" s="61"/>
      <c r="H15" s="62"/>
      <c r="I15" s="63">
        <v>8.5</v>
      </c>
      <c r="J15" s="64">
        <v>200</v>
      </c>
      <c r="K15" s="65" t="s">
        <v>882</v>
      </c>
      <c r="L15" s="47" t="s">
        <v>156</v>
      </c>
      <c r="M15" s="48">
        <v>1</v>
      </c>
      <c r="N15" s="66" t="s">
        <v>883</v>
      </c>
      <c r="O15" s="66">
        <v>0</v>
      </c>
      <c r="P15" s="66">
        <v>0</v>
      </c>
      <c r="Q15" s="66">
        <v>0</v>
      </c>
      <c r="R15" s="66" t="s">
        <v>374</v>
      </c>
      <c r="S15" s="66">
        <v>0</v>
      </c>
      <c r="T15" s="66">
        <v>0</v>
      </c>
      <c r="U15" s="48">
        <v>18</v>
      </c>
      <c r="V15" s="48">
        <v>1</v>
      </c>
      <c r="W15" s="67">
        <v>1</v>
      </c>
      <c r="X15" s="48"/>
      <c r="Y15" s="48">
        <v>30.599999999999998</v>
      </c>
      <c r="Z15" s="68">
        <v>7650</v>
      </c>
      <c r="AA15" s="149"/>
      <c r="AB15" s="69"/>
      <c r="AC15" s="69"/>
      <c r="AD15" s="69"/>
      <c r="AE15" s="70"/>
      <c r="AF15" s="71"/>
      <c r="AG15" s="70"/>
      <c r="AH15" s="55">
        <f t="shared" si="0"/>
        <v>0</v>
      </c>
      <c r="AI15" s="56">
        <f t="shared" si="1"/>
        <v>0</v>
      </c>
      <c r="AJ15" s="254"/>
      <c r="AK15" s="56"/>
      <c r="AL15" s="21"/>
    </row>
    <row r="16" spans="2:38" s="5" customFormat="1" ht="22.5" customHeight="1" x14ac:dyDescent="0.4">
      <c r="B16" s="155" t="s">
        <v>753</v>
      </c>
      <c r="C16" s="161" t="s">
        <v>49</v>
      </c>
      <c r="D16" s="290">
        <v>5</v>
      </c>
      <c r="E16" s="186" t="s">
        <v>600</v>
      </c>
      <c r="F16" s="60"/>
      <c r="G16" s="61"/>
      <c r="H16" s="62"/>
      <c r="I16" s="63">
        <v>3</v>
      </c>
      <c r="J16" s="64">
        <v>200</v>
      </c>
      <c r="K16" s="65" t="s">
        <v>881</v>
      </c>
      <c r="L16" s="47" t="s">
        <v>96</v>
      </c>
      <c r="M16" s="48">
        <v>2</v>
      </c>
      <c r="N16" s="66" t="s">
        <v>149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48">
        <v>47</v>
      </c>
      <c r="V16" s="48">
        <v>4</v>
      </c>
      <c r="W16" s="67">
        <v>8</v>
      </c>
      <c r="X16" s="48"/>
      <c r="Y16" s="48">
        <v>225.60000000000002</v>
      </c>
      <c r="Z16" s="68">
        <v>56400.000000000007</v>
      </c>
      <c r="AA16" s="149"/>
      <c r="AB16" s="69"/>
      <c r="AC16" s="69"/>
      <c r="AD16" s="69"/>
      <c r="AE16" s="70"/>
      <c r="AF16" s="71"/>
      <c r="AG16" s="70"/>
      <c r="AH16" s="55">
        <f t="shared" si="0"/>
        <v>0</v>
      </c>
      <c r="AI16" s="56">
        <f t="shared" si="1"/>
        <v>0</v>
      </c>
      <c r="AJ16" s="254"/>
      <c r="AK16" s="56"/>
      <c r="AL16" s="21"/>
    </row>
    <row r="17" spans="2:38" s="5" customFormat="1" ht="22.5" customHeight="1" x14ac:dyDescent="0.4">
      <c r="B17" s="155" t="s">
        <v>753</v>
      </c>
      <c r="C17" s="161" t="s">
        <v>49</v>
      </c>
      <c r="D17" s="290">
        <v>6</v>
      </c>
      <c r="E17" s="186" t="s">
        <v>241</v>
      </c>
      <c r="F17" s="60"/>
      <c r="G17" s="61"/>
      <c r="H17" s="62"/>
      <c r="I17" s="63">
        <v>1</v>
      </c>
      <c r="J17" s="64">
        <v>12</v>
      </c>
      <c r="K17" s="65" t="s">
        <v>884</v>
      </c>
      <c r="L17" s="47" t="s">
        <v>96</v>
      </c>
      <c r="M17" s="48">
        <v>2</v>
      </c>
      <c r="N17" s="66" t="s">
        <v>118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48">
        <v>28</v>
      </c>
      <c r="V17" s="48">
        <v>1</v>
      </c>
      <c r="W17" s="67">
        <v>2</v>
      </c>
      <c r="X17" s="48"/>
      <c r="Y17" s="48">
        <v>0.67200000000000004</v>
      </c>
      <c r="Z17" s="68">
        <v>168</v>
      </c>
      <c r="AA17" s="149"/>
      <c r="AB17" s="69"/>
      <c r="AC17" s="69"/>
      <c r="AD17" s="69"/>
      <c r="AE17" s="70"/>
      <c r="AF17" s="71"/>
      <c r="AG17" s="70"/>
      <c r="AH17" s="55">
        <f t="shared" si="0"/>
        <v>0</v>
      </c>
      <c r="AI17" s="56">
        <f t="shared" si="1"/>
        <v>0</v>
      </c>
      <c r="AJ17" s="254"/>
      <c r="AK17" s="56"/>
      <c r="AL17" s="21"/>
    </row>
    <row r="18" spans="2:38" s="5" customFormat="1" ht="22.5" customHeight="1" x14ac:dyDescent="0.4">
      <c r="B18" s="155" t="s">
        <v>753</v>
      </c>
      <c r="C18" s="161" t="s">
        <v>49</v>
      </c>
      <c r="D18" s="290">
        <v>7</v>
      </c>
      <c r="E18" s="186" t="s">
        <v>687</v>
      </c>
      <c r="F18" s="60"/>
      <c r="G18" s="61"/>
      <c r="H18" s="62"/>
      <c r="I18" s="63">
        <v>1</v>
      </c>
      <c r="J18" s="64">
        <v>200</v>
      </c>
      <c r="K18" s="65" t="s">
        <v>881</v>
      </c>
      <c r="L18" s="47" t="s">
        <v>96</v>
      </c>
      <c r="M18" s="48">
        <v>2</v>
      </c>
      <c r="N18" s="66" t="s">
        <v>149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48">
        <v>47</v>
      </c>
      <c r="V18" s="48">
        <v>2</v>
      </c>
      <c r="W18" s="67">
        <v>4</v>
      </c>
      <c r="X18" s="48"/>
      <c r="Y18" s="48">
        <v>37.6</v>
      </c>
      <c r="Z18" s="68">
        <v>9400</v>
      </c>
      <c r="AA18" s="149"/>
      <c r="AB18" s="69"/>
      <c r="AC18" s="69"/>
      <c r="AD18" s="69"/>
      <c r="AE18" s="70"/>
      <c r="AF18" s="71"/>
      <c r="AG18" s="70"/>
      <c r="AH18" s="55">
        <f t="shared" si="0"/>
        <v>0</v>
      </c>
      <c r="AI18" s="56">
        <f t="shared" si="1"/>
        <v>0</v>
      </c>
      <c r="AJ18" s="254"/>
      <c r="AK18" s="56"/>
      <c r="AL18" s="21"/>
    </row>
    <row r="19" spans="2:38" s="5" customFormat="1" ht="22.5" customHeight="1" x14ac:dyDescent="0.4">
      <c r="B19" s="155" t="s">
        <v>753</v>
      </c>
      <c r="C19" s="161" t="s">
        <v>49</v>
      </c>
      <c r="D19" s="290">
        <v>8</v>
      </c>
      <c r="E19" s="186" t="s">
        <v>885</v>
      </c>
      <c r="F19" s="60"/>
      <c r="G19" s="61"/>
      <c r="H19" s="62"/>
      <c r="I19" s="63">
        <v>3</v>
      </c>
      <c r="J19" s="64">
        <v>200</v>
      </c>
      <c r="K19" s="65" t="s">
        <v>881</v>
      </c>
      <c r="L19" s="47" t="s">
        <v>96</v>
      </c>
      <c r="M19" s="48">
        <v>2</v>
      </c>
      <c r="N19" s="66" t="s">
        <v>149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48">
        <v>47</v>
      </c>
      <c r="V19" s="48">
        <v>16</v>
      </c>
      <c r="W19" s="67">
        <v>32</v>
      </c>
      <c r="X19" s="48"/>
      <c r="Y19" s="48">
        <v>902.40000000000009</v>
      </c>
      <c r="Z19" s="68">
        <v>225600.00000000003</v>
      </c>
      <c r="AA19" s="149"/>
      <c r="AB19" s="69"/>
      <c r="AC19" s="69"/>
      <c r="AD19" s="69"/>
      <c r="AE19" s="70"/>
      <c r="AF19" s="71"/>
      <c r="AG19" s="70"/>
      <c r="AH19" s="55">
        <f t="shared" si="0"/>
        <v>0</v>
      </c>
      <c r="AI19" s="56">
        <f t="shared" si="1"/>
        <v>0</v>
      </c>
      <c r="AJ19" s="254"/>
      <c r="AK19" s="56"/>
      <c r="AL19" s="21"/>
    </row>
    <row r="20" spans="2:38" s="5" customFormat="1" ht="22.5" customHeight="1" x14ac:dyDescent="0.4">
      <c r="B20" s="155" t="s">
        <v>753</v>
      </c>
      <c r="C20" s="161" t="s">
        <v>49</v>
      </c>
      <c r="D20" s="290">
        <v>8</v>
      </c>
      <c r="E20" s="186" t="s">
        <v>885</v>
      </c>
      <c r="F20" s="60"/>
      <c r="G20" s="61"/>
      <c r="H20" s="62"/>
      <c r="I20" s="63">
        <v>3</v>
      </c>
      <c r="J20" s="64">
        <v>200</v>
      </c>
      <c r="K20" s="65" t="s">
        <v>886</v>
      </c>
      <c r="L20" s="47" t="s">
        <v>271</v>
      </c>
      <c r="M20" s="48">
        <v>1</v>
      </c>
      <c r="N20" s="66" t="s">
        <v>149</v>
      </c>
      <c r="O20" s="66">
        <v>0</v>
      </c>
      <c r="P20" s="66">
        <v>0</v>
      </c>
      <c r="Q20" s="66">
        <v>0</v>
      </c>
      <c r="R20" s="66" t="s">
        <v>272</v>
      </c>
      <c r="S20" s="66">
        <v>0</v>
      </c>
      <c r="T20" s="66">
        <v>0</v>
      </c>
      <c r="U20" s="48">
        <v>47</v>
      </c>
      <c r="V20" s="48">
        <v>2</v>
      </c>
      <c r="W20" s="67">
        <v>2</v>
      </c>
      <c r="X20" s="48"/>
      <c r="Y20" s="48">
        <v>56.400000000000006</v>
      </c>
      <c r="Z20" s="68">
        <v>14100.000000000002</v>
      </c>
      <c r="AA20" s="149"/>
      <c r="AB20" s="69"/>
      <c r="AC20" s="69"/>
      <c r="AD20" s="69"/>
      <c r="AE20" s="70"/>
      <c r="AF20" s="71"/>
      <c r="AG20" s="70"/>
      <c r="AH20" s="55">
        <f t="shared" si="0"/>
        <v>0</v>
      </c>
      <c r="AI20" s="56">
        <f t="shared" si="1"/>
        <v>0</v>
      </c>
      <c r="AJ20" s="254"/>
      <c r="AK20" s="56"/>
      <c r="AL20" s="21"/>
    </row>
    <row r="21" spans="2:38" s="5" customFormat="1" ht="22.5" customHeight="1" x14ac:dyDescent="0.4">
      <c r="B21" s="155" t="s">
        <v>753</v>
      </c>
      <c r="C21" s="161" t="s">
        <v>49</v>
      </c>
      <c r="D21" s="290">
        <v>9</v>
      </c>
      <c r="E21" s="186" t="s">
        <v>119</v>
      </c>
      <c r="F21" s="60"/>
      <c r="G21" s="61"/>
      <c r="H21" s="62"/>
      <c r="I21" s="63">
        <v>9</v>
      </c>
      <c r="J21" s="64">
        <v>245</v>
      </c>
      <c r="K21" s="65" t="s">
        <v>884</v>
      </c>
      <c r="L21" s="47" t="s">
        <v>96</v>
      </c>
      <c r="M21" s="48">
        <v>2</v>
      </c>
      <c r="N21" s="66" t="s">
        <v>118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48">
        <v>28</v>
      </c>
      <c r="V21" s="48">
        <v>6</v>
      </c>
      <c r="W21" s="67">
        <v>12</v>
      </c>
      <c r="X21" s="48"/>
      <c r="Y21" s="48">
        <v>740.88</v>
      </c>
      <c r="Z21" s="68">
        <v>185220</v>
      </c>
      <c r="AA21" s="149"/>
      <c r="AB21" s="69"/>
      <c r="AC21" s="69"/>
      <c r="AD21" s="69"/>
      <c r="AE21" s="70"/>
      <c r="AF21" s="71"/>
      <c r="AG21" s="70"/>
      <c r="AH21" s="55">
        <f t="shared" si="0"/>
        <v>0</v>
      </c>
      <c r="AI21" s="56">
        <f t="shared" si="1"/>
        <v>0</v>
      </c>
      <c r="AJ21" s="254"/>
      <c r="AK21" s="56"/>
      <c r="AL21" s="21"/>
    </row>
    <row r="22" spans="2:38" s="5" customFormat="1" ht="22.5" customHeight="1" x14ac:dyDescent="0.4">
      <c r="B22" s="155" t="s">
        <v>753</v>
      </c>
      <c r="C22" s="161" t="s">
        <v>139</v>
      </c>
      <c r="D22" s="290">
        <v>1</v>
      </c>
      <c r="E22" s="186" t="s">
        <v>887</v>
      </c>
      <c r="F22" s="60"/>
      <c r="G22" s="61"/>
      <c r="H22" s="62"/>
      <c r="I22" s="63">
        <v>3</v>
      </c>
      <c r="J22" s="64">
        <v>200</v>
      </c>
      <c r="K22" s="65" t="s">
        <v>877</v>
      </c>
      <c r="L22" s="47" t="s">
        <v>96</v>
      </c>
      <c r="M22" s="48">
        <v>2</v>
      </c>
      <c r="N22" s="66" t="s">
        <v>149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48">
        <v>47</v>
      </c>
      <c r="V22" s="48">
        <v>8</v>
      </c>
      <c r="W22" s="67">
        <v>16</v>
      </c>
      <c r="X22" s="48"/>
      <c r="Y22" s="48">
        <v>451.20000000000005</v>
      </c>
      <c r="Z22" s="68">
        <v>112800.00000000001</v>
      </c>
      <c r="AA22" s="149"/>
      <c r="AB22" s="69"/>
      <c r="AC22" s="69"/>
      <c r="AD22" s="69"/>
      <c r="AE22" s="70"/>
      <c r="AF22" s="71"/>
      <c r="AG22" s="70"/>
      <c r="AH22" s="55">
        <f t="shared" si="0"/>
        <v>0</v>
      </c>
      <c r="AI22" s="56">
        <f t="shared" si="1"/>
        <v>0</v>
      </c>
      <c r="AJ22" s="254"/>
      <c r="AK22" s="56"/>
      <c r="AL22" s="21"/>
    </row>
    <row r="23" spans="2:38" s="5" customFormat="1" ht="22.5" customHeight="1" x14ac:dyDescent="0.4">
      <c r="B23" s="155" t="s">
        <v>753</v>
      </c>
      <c r="C23" s="161" t="s">
        <v>139</v>
      </c>
      <c r="D23" s="290">
        <v>1</v>
      </c>
      <c r="E23" s="186" t="s">
        <v>887</v>
      </c>
      <c r="F23" s="60"/>
      <c r="G23" s="61"/>
      <c r="H23" s="62"/>
      <c r="I23" s="63">
        <v>3</v>
      </c>
      <c r="J23" s="64">
        <v>200</v>
      </c>
      <c r="K23" s="65" t="s">
        <v>878</v>
      </c>
      <c r="L23" s="47" t="s">
        <v>271</v>
      </c>
      <c r="M23" s="48">
        <v>1</v>
      </c>
      <c r="N23" s="66" t="s">
        <v>149</v>
      </c>
      <c r="O23" s="66">
        <v>0</v>
      </c>
      <c r="P23" s="66">
        <v>0</v>
      </c>
      <c r="Q23" s="66">
        <v>0</v>
      </c>
      <c r="R23" s="66" t="s">
        <v>272</v>
      </c>
      <c r="S23" s="66">
        <v>0</v>
      </c>
      <c r="T23" s="66">
        <v>0</v>
      </c>
      <c r="U23" s="48">
        <v>47</v>
      </c>
      <c r="V23" s="48">
        <v>2</v>
      </c>
      <c r="W23" s="67">
        <v>2</v>
      </c>
      <c r="X23" s="48"/>
      <c r="Y23" s="48">
        <v>56.400000000000006</v>
      </c>
      <c r="Z23" s="68">
        <v>14100.000000000002</v>
      </c>
      <c r="AA23" s="149"/>
      <c r="AB23" s="69"/>
      <c r="AC23" s="69"/>
      <c r="AD23" s="69"/>
      <c r="AE23" s="70"/>
      <c r="AF23" s="71"/>
      <c r="AG23" s="70"/>
      <c r="AH23" s="55">
        <f t="shared" si="0"/>
        <v>0</v>
      </c>
      <c r="AI23" s="56">
        <f t="shared" si="1"/>
        <v>0</v>
      </c>
      <c r="AJ23" s="254"/>
      <c r="AK23" s="56"/>
      <c r="AL23" s="21"/>
    </row>
    <row r="24" spans="2:38" s="5" customFormat="1" ht="22.5" customHeight="1" x14ac:dyDescent="0.4">
      <c r="B24" s="155" t="s">
        <v>753</v>
      </c>
      <c r="C24" s="161" t="s">
        <v>139</v>
      </c>
      <c r="D24" s="290">
        <v>2</v>
      </c>
      <c r="E24" s="186" t="s">
        <v>888</v>
      </c>
      <c r="F24" s="60"/>
      <c r="G24" s="61"/>
      <c r="H24" s="62"/>
      <c r="I24" s="63">
        <v>3</v>
      </c>
      <c r="J24" s="64">
        <v>245</v>
      </c>
      <c r="K24" s="65" t="s">
        <v>880</v>
      </c>
      <c r="L24" s="47" t="s">
        <v>96</v>
      </c>
      <c r="M24" s="48">
        <v>1</v>
      </c>
      <c r="N24" s="66" t="s">
        <v>118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48">
        <v>28</v>
      </c>
      <c r="V24" s="48">
        <v>6</v>
      </c>
      <c r="W24" s="67">
        <v>6</v>
      </c>
      <c r="X24" s="48"/>
      <c r="Y24" s="48">
        <v>123.48000000000002</v>
      </c>
      <c r="Z24" s="68">
        <v>30870.000000000004</v>
      </c>
      <c r="AA24" s="149"/>
      <c r="AB24" s="69"/>
      <c r="AC24" s="69"/>
      <c r="AD24" s="69"/>
      <c r="AE24" s="70"/>
      <c r="AF24" s="71"/>
      <c r="AG24" s="70"/>
      <c r="AH24" s="55">
        <f t="shared" si="0"/>
        <v>0</v>
      </c>
      <c r="AI24" s="56">
        <f t="shared" si="1"/>
        <v>0</v>
      </c>
      <c r="AJ24" s="254"/>
      <c r="AK24" s="56"/>
      <c r="AL24" s="21"/>
    </row>
    <row r="25" spans="2:38" s="5" customFormat="1" ht="22.5" customHeight="1" x14ac:dyDescent="0.4">
      <c r="B25" s="155" t="s">
        <v>753</v>
      </c>
      <c r="C25" s="161" t="s">
        <v>139</v>
      </c>
      <c r="D25" s="290">
        <v>3</v>
      </c>
      <c r="E25" s="186" t="s">
        <v>889</v>
      </c>
      <c r="F25" s="60"/>
      <c r="G25" s="61"/>
      <c r="H25" s="62"/>
      <c r="I25" s="63">
        <v>1</v>
      </c>
      <c r="J25" s="64">
        <v>200</v>
      </c>
      <c r="K25" s="65" t="s">
        <v>881</v>
      </c>
      <c r="L25" s="47" t="s">
        <v>96</v>
      </c>
      <c r="M25" s="48">
        <v>2</v>
      </c>
      <c r="N25" s="66" t="s">
        <v>149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48">
        <v>47</v>
      </c>
      <c r="V25" s="48">
        <v>6</v>
      </c>
      <c r="W25" s="67">
        <v>12</v>
      </c>
      <c r="X25" s="48"/>
      <c r="Y25" s="48">
        <v>112.80000000000001</v>
      </c>
      <c r="Z25" s="68">
        <v>28200.000000000004</v>
      </c>
      <c r="AA25" s="149"/>
      <c r="AB25" s="69"/>
      <c r="AC25" s="69"/>
      <c r="AD25" s="69"/>
      <c r="AE25" s="70"/>
      <c r="AF25" s="71"/>
      <c r="AG25" s="70"/>
      <c r="AH25" s="55">
        <f t="shared" si="0"/>
        <v>0</v>
      </c>
      <c r="AI25" s="56">
        <f t="shared" si="1"/>
        <v>0</v>
      </c>
      <c r="AJ25" s="254"/>
      <c r="AK25" s="56"/>
      <c r="AL25" s="21"/>
    </row>
    <row r="26" spans="2:38" s="5" customFormat="1" ht="22.5" customHeight="1" x14ac:dyDescent="0.4">
      <c r="B26" s="155" t="s">
        <v>753</v>
      </c>
      <c r="C26" s="161" t="s">
        <v>139</v>
      </c>
      <c r="D26" s="290">
        <v>3</v>
      </c>
      <c r="E26" s="186" t="s">
        <v>889</v>
      </c>
      <c r="F26" s="60"/>
      <c r="G26" s="61"/>
      <c r="H26" s="62"/>
      <c r="I26" s="63">
        <v>1</v>
      </c>
      <c r="J26" s="64">
        <v>200</v>
      </c>
      <c r="K26" s="65" t="s">
        <v>890</v>
      </c>
      <c r="L26" s="47" t="s">
        <v>271</v>
      </c>
      <c r="M26" s="48">
        <v>1</v>
      </c>
      <c r="N26" s="66" t="s">
        <v>149</v>
      </c>
      <c r="O26" s="66">
        <v>0</v>
      </c>
      <c r="P26" s="66">
        <v>0</v>
      </c>
      <c r="Q26" s="66">
        <v>0</v>
      </c>
      <c r="R26" s="66" t="s">
        <v>577</v>
      </c>
      <c r="S26" s="66">
        <v>0</v>
      </c>
      <c r="T26" s="66">
        <v>0</v>
      </c>
      <c r="U26" s="48">
        <v>47</v>
      </c>
      <c r="V26" s="48">
        <v>2</v>
      </c>
      <c r="W26" s="67">
        <v>2</v>
      </c>
      <c r="X26" s="48"/>
      <c r="Y26" s="48">
        <v>18.8</v>
      </c>
      <c r="Z26" s="68">
        <v>4700</v>
      </c>
      <c r="AA26" s="149"/>
      <c r="AB26" s="69"/>
      <c r="AC26" s="69"/>
      <c r="AD26" s="69"/>
      <c r="AE26" s="70"/>
      <c r="AF26" s="71"/>
      <c r="AG26" s="70"/>
      <c r="AH26" s="55">
        <f t="shared" si="0"/>
        <v>0</v>
      </c>
      <c r="AI26" s="56">
        <f t="shared" si="1"/>
        <v>0</v>
      </c>
      <c r="AJ26" s="254"/>
      <c r="AK26" s="56"/>
      <c r="AL26" s="21"/>
    </row>
    <row r="27" spans="2:38" s="5" customFormat="1" ht="22.5" customHeight="1" x14ac:dyDescent="0.4">
      <c r="B27" s="155" t="s">
        <v>753</v>
      </c>
      <c r="C27" s="161" t="s">
        <v>139</v>
      </c>
      <c r="D27" s="290">
        <v>4</v>
      </c>
      <c r="E27" s="186" t="s">
        <v>601</v>
      </c>
      <c r="F27" s="60"/>
      <c r="G27" s="61"/>
      <c r="H27" s="62"/>
      <c r="I27" s="63">
        <v>8.5</v>
      </c>
      <c r="J27" s="64">
        <v>245</v>
      </c>
      <c r="K27" s="65" t="s">
        <v>891</v>
      </c>
      <c r="L27" s="47" t="s">
        <v>125</v>
      </c>
      <c r="M27" s="48">
        <v>2</v>
      </c>
      <c r="N27" s="66" t="s">
        <v>149</v>
      </c>
      <c r="O27" s="66">
        <v>0</v>
      </c>
      <c r="P27" s="66" t="s">
        <v>126</v>
      </c>
      <c r="Q27" s="66">
        <v>0</v>
      </c>
      <c r="R27" s="66">
        <v>0</v>
      </c>
      <c r="S27" s="66" t="s">
        <v>134</v>
      </c>
      <c r="T27" s="66">
        <v>0</v>
      </c>
      <c r="U27" s="48">
        <v>47</v>
      </c>
      <c r="V27" s="48">
        <v>6</v>
      </c>
      <c r="W27" s="67">
        <v>12</v>
      </c>
      <c r="X27" s="48"/>
      <c r="Y27" s="48">
        <v>1174.5300000000002</v>
      </c>
      <c r="Z27" s="68">
        <v>293632.50000000006</v>
      </c>
      <c r="AA27" s="149"/>
      <c r="AB27" s="69"/>
      <c r="AC27" s="69"/>
      <c r="AD27" s="69"/>
      <c r="AE27" s="70"/>
      <c r="AF27" s="71"/>
      <c r="AG27" s="70"/>
      <c r="AH27" s="55">
        <f t="shared" si="0"/>
        <v>0</v>
      </c>
      <c r="AI27" s="56">
        <f t="shared" si="1"/>
        <v>0</v>
      </c>
      <c r="AJ27" s="254"/>
      <c r="AK27" s="56"/>
      <c r="AL27" s="21"/>
    </row>
    <row r="28" spans="2:38" s="5" customFormat="1" ht="22.5" customHeight="1" x14ac:dyDescent="0.4">
      <c r="B28" s="155" t="s">
        <v>753</v>
      </c>
      <c r="C28" s="161" t="s">
        <v>139</v>
      </c>
      <c r="D28" s="290">
        <v>5</v>
      </c>
      <c r="E28" s="186" t="s">
        <v>892</v>
      </c>
      <c r="F28" s="60"/>
      <c r="G28" s="61"/>
      <c r="H28" s="62"/>
      <c r="I28" s="63">
        <v>3</v>
      </c>
      <c r="J28" s="64">
        <v>200</v>
      </c>
      <c r="K28" s="65" t="s">
        <v>893</v>
      </c>
      <c r="L28" s="47" t="s">
        <v>125</v>
      </c>
      <c r="M28" s="48">
        <v>2</v>
      </c>
      <c r="N28" s="66" t="s">
        <v>149</v>
      </c>
      <c r="O28" s="66">
        <v>0</v>
      </c>
      <c r="P28" s="66" t="s">
        <v>126</v>
      </c>
      <c r="Q28" s="66">
        <v>0</v>
      </c>
      <c r="R28" s="66">
        <v>0</v>
      </c>
      <c r="S28" s="66">
        <v>0</v>
      </c>
      <c r="T28" s="66">
        <v>0</v>
      </c>
      <c r="U28" s="48">
        <v>47</v>
      </c>
      <c r="V28" s="48">
        <v>3</v>
      </c>
      <c r="W28" s="67">
        <v>6</v>
      </c>
      <c r="X28" s="48"/>
      <c r="Y28" s="48">
        <v>169.20000000000002</v>
      </c>
      <c r="Z28" s="68">
        <v>42300</v>
      </c>
      <c r="AA28" s="149"/>
      <c r="AB28" s="69"/>
      <c r="AC28" s="69"/>
      <c r="AD28" s="69"/>
      <c r="AE28" s="70"/>
      <c r="AF28" s="71"/>
      <c r="AG28" s="70"/>
      <c r="AH28" s="55">
        <f t="shared" si="0"/>
        <v>0</v>
      </c>
      <c r="AI28" s="56">
        <f t="shared" si="1"/>
        <v>0</v>
      </c>
      <c r="AJ28" s="254"/>
      <c r="AK28" s="56"/>
      <c r="AL28" s="21"/>
    </row>
    <row r="29" spans="2:38" s="5" customFormat="1" ht="22.5" customHeight="1" x14ac:dyDescent="0.4">
      <c r="B29" s="155" t="s">
        <v>753</v>
      </c>
      <c r="C29" s="161" t="s">
        <v>139</v>
      </c>
      <c r="D29" s="290">
        <v>6</v>
      </c>
      <c r="E29" s="186" t="s">
        <v>598</v>
      </c>
      <c r="F29" s="60"/>
      <c r="G29" s="61"/>
      <c r="H29" s="62"/>
      <c r="I29" s="63">
        <v>12</v>
      </c>
      <c r="J29" s="64">
        <v>245</v>
      </c>
      <c r="K29" s="65" t="s">
        <v>881</v>
      </c>
      <c r="L29" s="47" t="s">
        <v>96</v>
      </c>
      <c r="M29" s="48">
        <v>2</v>
      </c>
      <c r="N29" s="66" t="s">
        <v>149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48">
        <v>47</v>
      </c>
      <c r="V29" s="48">
        <v>27</v>
      </c>
      <c r="W29" s="67">
        <v>54</v>
      </c>
      <c r="X29" s="48"/>
      <c r="Y29" s="48">
        <v>7461.72</v>
      </c>
      <c r="Z29" s="68">
        <v>1865430</v>
      </c>
      <c r="AA29" s="149"/>
      <c r="AB29" s="69"/>
      <c r="AC29" s="69"/>
      <c r="AD29" s="69"/>
      <c r="AE29" s="70"/>
      <c r="AF29" s="71"/>
      <c r="AG29" s="70"/>
      <c r="AH29" s="55">
        <f t="shared" si="0"/>
        <v>0</v>
      </c>
      <c r="AI29" s="56">
        <f t="shared" si="1"/>
        <v>0</v>
      </c>
      <c r="AJ29" s="254"/>
      <c r="AK29" s="56"/>
      <c r="AL29" s="21"/>
    </row>
    <row r="30" spans="2:38" s="5" customFormat="1" ht="22.5" customHeight="1" x14ac:dyDescent="0.4">
      <c r="B30" s="155" t="s">
        <v>753</v>
      </c>
      <c r="C30" s="161" t="s">
        <v>139</v>
      </c>
      <c r="D30" s="290">
        <v>6</v>
      </c>
      <c r="E30" s="186" t="s">
        <v>598</v>
      </c>
      <c r="F30" s="60"/>
      <c r="G30" s="61"/>
      <c r="H30" s="62"/>
      <c r="I30" s="63">
        <v>12</v>
      </c>
      <c r="J30" s="64">
        <v>245</v>
      </c>
      <c r="K30" s="65" t="s">
        <v>880</v>
      </c>
      <c r="L30" s="47" t="s">
        <v>96</v>
      </c>
      <c r="M30" s="48">
        <v>1</v>
      </c>
      <c r="N30" s="66" t="s">
        <v>118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48">
        <v>28</v>
      </c>
      <c r="V30" s="48">
        <v>1</v>
      </c>
      <c r="W30" s="67">
        <v>1</v>
      </c>
      <c r="X30" s="48"/>
      <c r="Y30" s="48">
        <v>82.320000000000007</v>
      </c>
      <c r="Z30" s="68">
        <v>20580</v>
      </c>
      <c r="AA30" s="149"/>
      <c r="AB30" s="69"/>
      <c r="AC30" s="69"/>
      <c r="AD30" s="69"/>
      <c r="AE30" s="70"/>
      <c r="AF30" s="71"/>
      <c r="AG30" s="70"/>
      <c r="AH30" s="55">
        <f t="shared" si="0"/>
        <v>0</v>
      </c>
      <c r="AI30" s="56">
        <f t="shared" si="1"/>
        <v>0</v>
      </c>
      <c r="AJ30" s="254"/>
      <c r="AK30" s="56"/>
      <c r="AL30" s="21"/>
    </row>
    <row r="31" spans="2:38" s="5" customFormat="1" ht="22.5" customHeight="1" x14ac:dyDescent="0.4">
      <c r="B31" s="155" t="s">
        <v>753</v>
      </c>
      <c r="C31" s="161" t="s">
        <v>139</v>
      </c>
      <c r="D31" s="290">
        <v>6</v>
      </c>
      <c r="E31" s="186" t="s">
        <v>598</v>
      </c>
      <c r="F31" s="60"/>
      <c r="G31" s="61"/>
      <c r="H31" s="62"/>
      <c r="I31" s="63">
        <v>12</v>
      </c>
      <c r="J31" s="64">
        <v>245</v>
      </c>
      <c r="K31" s="65" t="s">
        <v>894</v>
      </c>
      <c r="L31" s="47" t="s">
        <v>156</v>
      </c>
      <c r="M31" s="48">
        <v>1</v>
      </c>
      <c r="N31" s="66" t="s">
        <v>118</v>
      </c>
      <c r="O31" s="66">
        <v>0</v>
      </c>
      <c r="P31" s="66">
        <v>0</v>
      </c>
      <c r="Q31" s="66">
        <v>0</v>
      </c>
      <c r="R31" s="66" t="s">
        <v>374</v>
      </c>
      <c r="S31" s="66">
        <v>0</v>
      </c>
      <c r="T31" s="66">
        <v>0</v>
      </c>
      <c r="U31" s="48">
        <v>28</v>
      </c>
      <c r="V31" s="48">
        <v>1</v>
      </c>
      <c r="W31" s="67">
        <v>1</v>
      </c>
      <c r="X31" s="48"/>
      <c r="Y31" s="48">
        <v>82.320000000000007</v>
      </c>
      <c r="Z31" s="68">
        <v>20580</v>
      </c>
      <c r="AA31" s="149"/>
      <c r="AB31" s="69"/>
      <c r="AC31" s="69"/>
      <c r="AD31" s="69"/>
      <c r="AE31" s="70"/>
      <c r="AF31" s="71"/>
      <c r="AG31" s="70"/>
      <c r="AH31" s="55">
        <f t="shared" si="0"/>
        <v>0</v>
      </c>
      <c r="AI31" s="56">
        <f t="shared" si="1"/>
        <v>0</v>
      </c>
      <c r="AJ31" s="254"/>
      <c r="AK31" s="56"/>
      <c r="AL31" s="21"/>
    </row>
    <row r="32" spans="2:38" s="5" customFormat="1" ht="22.5" customHeight="1" x14ac:dyDescent="0.4">
      <c r="B32" s="155" t="s">
        <v>753</v>
      </c>
      <c r="C32" s="161" t="s">
        <v>139</v>
      </c>
      <c r="D32" s="290">
        <v>7</v>
      </c>
      <c r="E32" s="186" t="s">
        <v>119</v>
      </c>
      <c r="F32" s="60"/>
      <c r="G32" s="61"/>
      <c r="H32" s="62"/>
      <c r="I32" s="63">
        <v>9</v>
      </c>
      <c r="J32" s="64">
        <v>245</v>
      </c>
      <c r="K32" s="65" t="s">
        <v>884</v>
      </c>
      <c r="L32" s="47" t="s">
        <v>96</v>
      </c>
      <c r="M32" s="48">
        <v>2</v>
      </c>
      <c r="N32" s="66" t="s">
        <v>118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48">
        <v>28</v>
      </c>
      <c r="V32" s="48">
        <v>6</v>
      </c>
      <c r="W32" s="67">
        <v>12</v>
      </c>
      <c r="X32" s="48"/>
      <c r="Y32" s="48">
        <v>740.88</v>
      </c>
      <c r="Z32" s="68">
        <v>185220</v>
      </c>
      <c r="AA32" s="149"/>
      <c r="AB32" s="69"/>
      <c r="AC32" s="69"/>
      <c r="AD32" s="69"/>
      <c r="AE32" s="70"/>
      <c r="AF32" s="71"/>
      <c r="AG32" s="70"/>
      <c r="AH32" s="55">
        <f t="shared" si="0"/>
        <v>0</v>
      </c>
      <c r="AI32" s="56">
        <f t="shared" si="1"/>
        <v>0</v>
      </c>
      <c r="AJ32" s="254"/>
      <c r="AK32" s="56"/>
      <c r="AL32" s="21"/>
    </row>
    <row r="33" spans="2:38" s="5" customFormat="1" ht="22.5" customHeight="1" x14ac:dyDescent="0.4">
      <c r="B33" s="155" t="s">
        <v>753</v>
      </c>
      <c r="C33" s="161" t="s">
        <v>162</v>
      </c>
      <c r="D33" s="290">
        <v>1</v>
      </c>
      <c r="E33" s="186" t="s">
        <v>805</v>
      </c>
      <c r="F33" s="60"/>
      <c r="G33" s="61"/>
      <c r="H33" s="62"/>
      <c r="I33" s="63">
        <v>3</v>
      </c>
      <c r="J33" s="64">
        <v>200</v>
      </c>
      <c r="K33" s="65" t="s">
        <v>877</v>
      </c>
      <c r="L33" s="47" t="s">
        <v>96</v>
      </c>
      <c r="M33" s="48">
        <v>2</v>
      </c>
      <c r="N33" s="66" t="s">
        <v>149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48">
        <v>47</v>
      </c>
      <c r="V33" s="48">
        <v>8</v>
      </c>
      <c r="W33" s="67">
        <v>16</v>
      </c>
      <c r="X33" s="48"/>
      <c r="Y33" s="48">
        <v>451.20000000000005</v>
      </c>
      <c r="Z33" s="68">
        <v>112800.00000000001</v>
      </c>
      <c r="AA33" s="149"/>
      <c r="AB33" s="69"/>
      <c r="AC33" s="69"/>
      <c r="AD33" s="69"/>
      <c r="AE33" s="70"/>
      <c r="AF33" s="71"/>
      <c r="AG33" s="70"/>
      <c r="AH33" s="55">
        <f t="shared" si="0"/>
        <v>0</v>
      </c>
      <c r="AI33" s="56">
        <f t="shared" si="1"/>
        <v>0</v>
      </c>
      <c r="AJ33" s="254"/>
      <c r="AK33" s="56"/>
      <c r="AL33" s="21"/>
    </row>
    <row r="34" spans="2:38" s="5" customFormat="1" ht="22.5" customHeight="1" x14ac:dyDescent="0.4">
      <c r="B34" s="155" t="s">
        <v>753</v>
      </c>
      <c r="C34" s="161" t="s">
        <v>162</v>
      </c>
      <c r="D34" s="290">
        <v>1</v>
      </c>
      <c r="E34" s="186" t="s">
        <v>805</v>
      </c>
      <c r="F34" s="60"/>
      <c r="G34" s="61"/>
      <c r="H34" s="62"/>
      <c r="I34" s="63">
        <v>3</v>
      </c>
      <c r="J34" s="64">
        <v>200</v>
      </c>
      <c r="K34" s="65" t="s">
        <v>878</v>
      </c>
      <c r="L34" s="47" t="s">
        <v>271</v>
      </c>
      <c r="M34" s="48">
        <v>1</v>
      </c>
      <c r="N34" s="66" t="s">
        <v>149</v>
      </c>
      <c r="O34" s="66">
        <v>0</v>
      </c>
      <c r="P34" s="66">
        <v>0</v>
      </c>
      <c r="Q34" s="66">
        <v>0</v>
      </c>
      <c r="R34" s="66" t="s">
        <v>272</v>
      </c>
      <c r="S34" s="66">
        <v>0</v>
      </c>
      <c r="T34" s="66">
        <v>0</v>
      </c>
      <c r="U34" s="48">
        <v>47</v>
      </c>
      <c r="V34" s="48">
        <v>2</v>
      </c>
      <c r="W34" s="67">
        <v>2</v>
      </c>
      <c r="X34" s="48"/>
      <c r="Y34" s="48">
        <v>56.400000000000006</v>
      </c>
      <c r="Z34" s="68">
        <v>14100.000000000002</v>
      </c>
      <c r="AA34" s="149"/>
      <c r="AB34" s="69"/>
      <c r="AC34" s="69"/>
      <c r="AD34" s="69"/>
      <c r="AE34" s="70"/>
      <c r="AF34" s="71"/>
      <c r="AG34" s="70"/>
      <c r="AH34" s="55">
        <f t="shared" si="0"/>
        <v>0</v>
      </c>
      <c r="AI34" s="56">
        <f t="shared" si="1"/>
        <v>0</v>
      </c>
      <c r="AJ34" s="254"/>
      <c r="AK34" s="56"/>
      <c r="AL34" s="21"/>
    </row>
    <row r="35" spans="2:38" s="5" customFormat="1" ht="22.5" customHeight="1" x14ac:dyDescent="0.4">
      <c r="B35" s="155" t="s">
        <v>753</v>
      </c>
      <c r="C35" s="161" t="s">
        <v>162</v>
      </c>
      <c r="D35" s="290">
        <v>2</v>
      </c>
      <c r="E35" s="186" t="s">
        <v>879</v>
      </c>
      <c r="F35" s="60"/>
      <c r="G35" s="61"/>
      <c r="H35" s="62"/>
      <c r="I35" s="63">
        <v>3</v>
      </c>
      <c r="J35" s="64">
        <v>245</v>
      </c>
      <c r="K35" s="65" t="s">
        <v>880</v>
      </c>
      <c r="L35" s="47" t="s">
        <v>96</v>
      </c>
      <c r="M35" s="48">
        <v>1</v>
      </c>
      <c r="N35" s="66" t="s">
        <v>118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48">
        <v>28</v>
      </c>
      <c r="V35" s="48">
        <v>6</v>
      </c>
      <c r="W35" s="67">
        <v>6</v>
      </c>
      <c r="X35" s="48"/>
      <c r="Y35" s="48">
        <v>123.48000000000002</v>
      </c>
      <c r="Z35" s="68">
        <v>30870.000000000004</v>
      </c>
      <c r="AA35" s="149"/>
      <c r="AB35" s="69"/>
      <c r="AC35" s="69"/>
      <c r="AD35" s="69"/>
      <c r="AE35" s="70"/>
      <c r="AF35" s="71"/>
      <c r="AG35" s="70"/>
      <c r="AH35" s="55">
        <f t="shared" si="0"/>
        <v>0</v>
      </c>
      <c r="AI35" s="56">
        <f t="shared" si="1"/>
        <v>0</v>
      </c>
      <c r="AJ35" s="254"/>
      <c r="AK35" s="56"/>
      <c r="AL35" s="21"/>
    </row>
    <row r="36" spans="2:38" s="5" customFormat="1" ht="22.5" customHeight="1" x14ac:dyDescent="0.4">
      <c r="B36" s="155" t="s">
        <v>753</v>
      </c>
      <c r="C36" s="161" t="s">
        <v>162</v>
      </c>
      <c r="D36" s="290">
        <v>3</v>
      </c>
      <c r="E36" s="186" t="s">
        <v>815</v>
      </c>
      <c r="F36" s="60"/>
      <c r="G36" s="61"/>
      <c r="H36" s="62"/>
      <c r="I36" s="63">
        <v>8.5</v>
      </c>
      <c r="J36" s="64">
        <v>200</v>
      </c>
      <c r="K36" s="65" t="s">
        <v>881</v>
      </c>
      <c r="L36" s="47" t="s">
        <v>96</v>
      </c>
      <c r="M36" s="48">
        <v>2</v>
      </c>
      <c r="N36" s="66" t="s">
        <v>149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48">
        <v>47</v>
      </c>
      <c r="V36" s="48">
        <v>6</v>
      </c>
      <c r="W36" s="67">
        <v>12</v>
      </c>
      <c r="X36" s="48"/>
      <c r="Y36" s="48">
        <v>958.80000000000007</v>
      </c>
      <c r="Z36" s="68">
        <v>239700</v>
      </c>
      <c r="AA36" s="149"/>
      <c r="AB36" s="69"/>
      <c r="AC36" s="69"/>
      <c r="AD36" s="69"/>
      <c r="AE36" s="70"/>
      <c r="AF36" s="71"/>
      <c r="AG36" s="70"/>
      <c r="AH36" s="55">
        <f t="shared" si="0"/>
        <v>0</v>
      </c>
      <c r="AI36" s="56">
        <f t="shared" si="1"/>
        <v>0</v>
      </c>
      <c r="AJ36" s="254"/>
      <c r="AK36" s="56"/>
      <c r="AL36" s="21"/>
    </row>
    <row r="37" spans="2:38" s="5" customFormat="1" ht="22.5" customHeight="1" x14ac:dyDescent="0.4">
      <c r="B37" s="155" t="s">
        <v>753</v>
      </c>
      <c r="C37" s="161" t="s">
        <v>162</v>
      </c>
      <c r="D37" s="290">
        <v>3</v>
      </c>
      <c r="E37" s="186" t="s">
        <v>815</v>
      </c>
      <c r="F37" s="60"/>
      <c r="G37" s="61"/>
      <c r="H37" s="62"/>
      <c r="I37" s="63">
        <v>8.5</v>
      </c>
      <c r="J37" s="64">
        <v>200</v>
      </c>
      <c r="K37" s="65" t="s">
        <v>890</v>
      </c>
      <c r="L37" s="47" t="s">
        <v>271</v>
      </c>
      <c r="M37" s="48">
        <v>1</v>
      </c>
      <c r="N37" s="66" t="s">
        <v>149</v>
      </c>
      <c r="O37" s="66">
        <v>0</v>
      </c>
      <c r="P37" s="66">
        <v>0</v>
      </c>
      <c r="Q37" s="66">
        <v>0</v>
      </c>
      <c r="R37" s="66" t="s">
        <v>577</v>
      </c>
      <c r="S37" s="66">
        <v>0</v>
      </c>
      <c r="T37" s="66">
        <v>0</v>
      </c>
      <c r="U37" s="48">
        <v>47</v>
      </c>
      <c r="V37" s="48">
        <v>2</v>
      </c>
      <c r="W37" s="67">
        <v>2</v>
      </c>
      <c r="X37" s="48"/>
      <c r="Y37" s="48">
        <v>159.80000000000001</v>
      </c>
      <c r="Z37" s="68">
        <v>39950.000000000007</v>
      </c>
      <c r="AA37" s="149"/>
      <c r="AB37" s="69"/>
      <c r="AC37" s="69"/>
      <c r="AD37" s="69"/>
      <c r="AE37" s="70"/>
      <c r="AF37" s="71"/>
      <c r="AG37" s="70"/>
      <c r="AH37" s="55">
        <f t="shared" si="0"/>
        <v>0</v>
      </c>
      <c r="AI37" s="56">
        <f t="shared" si="1"/>
        <v>0</v>
      </c>
      <c r="AJ37" s="254"/>
      <c r="AK37" s="56"/>
      <c r="AL37" s="21"/>
    </row>
    <row r="38" spans="2:38" s="5" customFormat="1" ht="22.5" customHeight="1" x14ac:dyDescent="0.4">
      <c r="B38" s="155" t="s">
        <v>753</v>
      </c>
      <c r="C38" s="161" t="s">
        <v>162</v>
      </c>
      <c r="D38" s="290">
        <v>4</v>
      </c>
      <c r="E38" s="186" t="s">
        <v>651</v>
      </c>
      <c r="F38" s="60"/>
      <c r="G38" s="61"/>
      <c r="H38" s="62"/>
      <c r="I38" s="63">
        <v>8.5</v>
      </c>
      <c r="J38" s="64">
        <v>200</v>
      </c>
      <c r="K38" s="65" t="s">
        <v>881</v>
      </c>
      <c r="L38" s="47" t="s">
        <v>96</v>
      </c>
      <c r="M38" s="48">
        <v>2</v>
      </c>
      <c r="N38" s="66" t="s">
        <v>149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48">
        <v>47</v>
      </c>
      <c r="V38" s="48">
        <v>6</v>
      </c>
      <c r="W38" s="67">
        <v>12</v>
      </c>
      <c r="X38" s="48"/>
      <c r="Y38" s="48">
        <v>958.80000000000007</v>
      </c>
      <c r="Z38" s="68">
        <v>239700</v>
      </c>
      <c r="AA38" s="149"/>
      <c r="AB38" s="69"/>
      <c r="AC38" s="69"/>
      <c r="AD38" s="69"/>
      <c r="AE38" s="70"/>
      <c r="AF38" s="71"/>
      <c r="AG38" s="70"/>
      <c r="AH38" s="55">
        <f t="shared" si="0"/>
        <v>0</v>
      </c>
      <c r="AI38" s="56">
        <f t="shared" si="1"/>
        <v>0</v>
      </c>
      <c r="AJ38" s="254"/>
      <c r="AK38" s="56"/>
      <c r="AL38" s="21"/>
    </row>
    <row r="39" spans="2:38" s="5" customFormat="1" ht="22.5" customHeight="1" x14ac:dyDescent="0.4">
      <c r="B39" s="155" t="s">
        <v>753</v>
      </c>
      <c r="C39" s="161" t="s">
        <v>162</v>
      </c>
      <c r="D39" s="290">
        <v>4</v>
      </c>
      <c r="E39" s="186" t="s">
        <v>651</v>
      </c>
      <c r="F39" s="60"/>
      <c r="G39" s="61"/>
      <c r="H39" s="62"/>
      <c r="I39" s="63">
        <v>8.5</v>
      </c>
      <c r="J39" s="64">
        <v>200</v>
      </c>
      <c r="K39" s="65" t="s">
        <v>890</v>
      </c>
      <c r="L39" s="47" t="s">
        <v>271</v>
      </c>
      <c r="M39" s="48">
        <v>1</v>
      </c>
      <c r="N39" s="66" t="s">
        <v>149</v>
      </c>
      <c r="O39" s="66">
        <v>0</v>
      </c>
      <c r="P39" s="66">
        <v>0</v>
      </c>
      <c r="Q39" s="66">
        <v>0</v>
      </c>
      <c r="R39" s="66" t="s">
        <v>577</v>
      </c>
      <c r="S39" s="66">
        <v>0</v>
      </c>
      <c r="T39" s="66">
        <v>0</v>
      </c>
      <c r="U39" s="48">
        <v>47</v>
      </c>
      <c r="V39" s="48">
        <v>2</v>
      </c>
      <c r="W39" s="67">
        <v>2</v>
      </c>
      <c r="X39" s="48"/>
      <c r="Y39" s="48">
        <v>159.80000000000001</v>
      </c>
      <c r="Z39" s="68">
        <v>39950.000000000007</v>
      </c>
      <c r="AA39" s="149"/>
      <c r="AB39" s="69"/>
      <c r="AC39" s="69"/>
      <c r="AD39" s="69"/>
      <c r="AE39" s="70"/>
      <c r="AF39" s="71"/>
      <c r="AG39" s="70"/>
      <c r="AH39" s="55">
        <f t="shared" si="0"/>
        <v>0</v>
      </c>
      <c r="AI39" s="56">
        <f t="shared" si="1"/>
        <v>0</v>
      </c>
      <c r="AJ39" s="254"/>
      <c r="AK39" s="56"/>
      <c r="AL39" s="21"/>
    </row>
    <row r="40" spans="2:38" s="5" customFormat="1" ht="22.5" customHeight="1" x14ac:dyDescent="0.4">
      <c r="B40" s="155" t="s">
        <v>753</v>
      </c>
      <c r="C40" s="161" t="s">
        <v>162</v>
      </c>
      <c r="D40" s="290">
        <v>5</v>
      </c>
      <c r="E40" s="186" t="s">
        <v>659</v>
      </c>
      <c r="F40" s="60"/>
      <c r="G40" s="61"/>
      <c r="H40" s="62"/>
      <c r="I40" s="63">
        <v>3</v>
      </c>
      <c r="J40" s="64">
        <v>200</v>
      </c>
      <c r="K40" s="65" t="s">
        <v>895</v>
      </c>
      <c r="L40" s="47" t="s">
        <v>96</v>
      </c>
      <c r="M40" s="48">
        <v>2</v>
      </c>
      <c r="N40" s="66" t="s">
        <v>196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48">
        <v>48</v>
      </c>
      <c r="V40" s="48">
        <v>6</v>
      </c>
      <c r="W40" s="67">
        <v>12</v>
      </c>
      <c r="X40" s="48"/>
      <c r="Y40" s="48">
        <v>345.6</v>
      </c>
      <c r="Z40" s="68">
        <v>86400</v>
      </c>
      <c r="AA40" s="149"/>
      <c r="AB40" s="69"/>
      <c r="AC40" s="69"/>
      <c r="AD40" s="69"/>
      <c r="AE40" s="70"/>
      <c r="AF40" s="71"/>
      <c r="AG40" s="70"/>
      <c r="AH40" s="55">
        <f t="shared" si="0"/>
        <v>0</v>
      </c>
      <c r="AI40" s="56">
        <f t="shared" si="1"/>
        <v>0</v>
      </c>
      <c r="AJ40" s="254"/>
      <c r="AK40" s="56"/>
      <c r="AL40" s="21"/>
    </row>
    <row r="41" spans="2:38" s="5" customFormat="1" ht="22.5" customHeight="1" x14ac:dyDescent="0.4">
      <c r="B41" s="155" t="s">
        <v>753</v>
      </c>
      <c r="C41" s="161" t="s">
        <v>162</v>
      </c>
      <c r="D41" s="290">
        <v>5</v>
      </c>
      <c r="E41" s="186" t="s">
        <v>659</v>
      </c>
      <c r="F41" s="60"/>
      <c r="G41" s="61"/>
      <c r="H41" s="62"/>
      <c r="I41" s="63">
        <v>3</v>
      </c>
      <c r="J41" s="64">
        <v>200</v>
      </c>
      <c r="K41" s="65" t="s">
        <v>896</v>
      </c>
      <c r="L41" s="47" t="s">
        <v>271</v>
      </c>
      <c r="M41" s="48">
        <v>1</v>
      </c>
      <c r="N41" s="66" t="s">
        <v>196</v>
      </c>
      <c r="O41" s="66">
        <v>0</v>
      </c>
      <c r="P41" s="66">
        <v>0</v>
      </c>
      <c r="Q41" s="66">
        <v>0</v>
      </c>
      <c r="R41" s="66" t="s">
        <v>272</v>
      </c>
      <c r="S41" s="66">
        <v>0</v>
      </c>
      <c r="T41" s="66">
        <v>0</v>
      </c>
      <c r="U41" s="48">
        <v>48</v>
      </c>
      <c r="V41" s="48">
        <v>4</v>
      </c>
      <c r="W41" s="67">
        <v>4</v>
      </c>
      <c r="X41" s="48"/>
      <c r="Y41" s="48">
        <v>115.20000000000002</v>
      </c>
      <c r="Z41" s="68">
        <v>28800.000000000004</v>
      </c>
      <c r="AA41" s="149"/>
      <c r="AB41" s="69"/>
      <c r="AC41" s="69"/>
      <c r="AD41" s="69"/>
      <c r="AE41" s="70"/>
      <c r="AF41" s="71"/>
      <c r="AG41" s="70"/>
      <c r="AH41" s="55">
        <f t="shared" si="0"/>
        <v>0</v>
      </c>
      <c r="AI41" s="56">
        <f t="shared" si="1"/>
        <v>0</v>
      </c>
      <c r="AJ41" s="254"/>
      <c r="AK41" s="56"/>
      <c r="AL41" s="21"/>
    </row>
    <row r="42" spans="2:38" s="5" customFormat="1" ht="22.5" customHeight="1" x14ac:dyDescent="0.4">
      <c r="B42" s="155" t="s">
        <v>753</v>
      </c>
      <c r="C42" s="161" t="s">
        <v>162</v>
      </c>
      <c r="D42" s="290">
        <v>6</v>
      </c>
      <c r="E42" s="186" t="s">
        <v>897</v>
      </c>
      <c r="F42" s="60"/>
      <c r="G42" s="61"/>
      <c r="H42" s="62"/>
      <c r="I42" s="63">
        <v>8.5</v>
      </c>
      <c r="J42" s="64">
        <v>200</v>
      </c>
      <c r="K42" s="65" t="s">
        <v>881</v>
      </c>
      <c r="L42" s="47" t="s">
        <v>96</v>
      </c>
      <c r="M42" s="48">
        <v>2</v>
      </c>
      <c r="N42" s="66" t="s">
        <v>149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48">
        <v>47</v>
      </c>
      <c r="V42" s="48">
        <v>16</v>
      </c>
      <c r="W42" s="67">
        <v>32</v>
      </c>
      <c r="X42" s="48"/>
      <c r="Y42" s="48">
        <v>2556.8000000000002</v>
      </c>
      <c r="Z42" s="68">
        <v>639200.00000000012</v>
      </c>
      <c r="AA42" s="149"/>
      <c r="AB42" s="69"/>
      <c r="AC42" s="69"/>
      <c r="AD42" s="69"/>
      <c r="AE42" s="70"/>
      <c r="AF42" s="71"/>
      <c r="AG42" s="70"/>
      <c r="AH42" s="55">
        <f t="shared" si="0"/>
        <v>0</v>
      </c>
      <c r="AI42" s="56">
        <f t="shared" si="1"/>
        <v>0</v>
      </c>
      <c r="AJ42" s="254"/>
      <c r="AK42" s="56"/>
      <c r="AL42" s="21"/>
    </row>
    <row r="43" spans="2:38" s="5" customFormat="1" ht="22.5" customHeight="1" x14ac:dyDescent="0.4">
      <c r="B43" s="155" t="s">
        <v>753</v>
      </c>
      <c r="C43" s="161" t="s">
        <v>162</v>
      </c>
      <c r="D43" s="290">
        <v>7</v>
      </c>
      <c r="E43" s="186" t="s">
        <v>119</v>
      </c>
      <c r="F43" s="60"/>
      <c r="G43" s="61"/>
      <c r="H43" s="62"/>
      <c r="I43" s="63">
        <v>9</v>
      </c>
      <c r="J43" s="64">
        <v>245</v>
      </c>
      <c r="K43" s="65" t="s">
        <v>884</v>
      </c>
      <c r="L43" s="47" t="s">
        <v>96</v>
      </c>
      <c r="M43" s="48">
        <v>2</v>
      </c>
      <c r="N43" s="66" t="s">
        <v>118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48">
        <v>28</v>
      </c>
      <c r="V43" s="48">
        <v>7</v>
      </c>
      <c r="W43" s="67">
        <v>14</v>
      </c>
      <c r="X43" s="48"/>
      <c r="Y43" s="48">
        <v>864.36</v>
      </c>
      <c r="Z43" s="68">
        <v>216090</v>
      </c>
      <c r="AA43" s="149"/>
      <c r="AB43" s="69"/>
      <c r="AC43" s="69"/>
      <c r="AD43" s="69"/>
      <c r="AE43" s="70"/>
      <c r="AF43" s="71"/>
      <c r="AG43" s="70"/>
      <c r="AH43" s="55">
        <f t="shared" si="0"/>
        <v>0</v>
      </c>
      <c r="AI43" s="56">
        <f t="shared" si="1"/>
        <v>0</v>
      </c>
      <c r="AJ43" s="254"/>
      <c r="AK43" s="56"/>
      <c r="AL43" s="21"/>
    </row>
    <row r="44" spans="2:38" s="5" customFormat="1" ht="22.5" customHeight="1" x14ac:dyDescent="0.4">
      <c r="B44" s="155" t="s">
        <v>753</v>
      </c>
      <c r="C44" s="161" t="s">
        <v>898</v>
      </c>
      <c r="D44" s="290">
        <v>1</v>
      </c>
      <c r="E44" s="186" t="s">
        <v>836</v>
      </c>
      <c r="F44" s="60"/>
      <c r="G44" s="61"/>
      <c r="H44" s="62"/>
      <c r="I44" s="63">
        <v>3</v>
      </c>
      <c r="J44" s="64">
        <v>200</v>
      </c>
      <c r="K44" s="65" t="s">
        <v>877</v>
      </c>
      <c r="L44" s="47" t="s">
        <v>96</v>
      </c>
      <c r="M44" s="48">
        <v>2</v>
      </c>
      <c r="N44" s="66" t="s">
        <v>149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48">
        <v>47</v>
      </c>
      <c r="V44" s="48">
        <v>8</v>
      </c>
      <c r="W44" s="67">
        <v>16</v>
      </c>
      <c r="X44" s="48"/>
      <c r="Y44" s="48">
        <v>451.20000000000005</v>
      </c>
      <c r="Z44" s="68">
        <v>112800.00000000001</v>
      </c>
      <c r="AA44" s="149"/>
      <c r="AB44" s="69"/>
      <c r="AC44" s="69"/>
      <c r="AD44" s="69"/>
      <c r="AE44" s="70"/>
      <c r="AF44" s="71"/>
      <c r="AG44" s="70"/>
      <c r="AH44" s="55">
        <f t="shared" si="0"/>
        <v>0</v>
      </c>
      <c r="AI44" s="56">
        <f t="shared" si="1"/>
        <v>0</v>
      </c>
      <c r="AJ44" s="254"/>
      <c r="AK44" s="56"/>
      <c r="AL44" s="21"/>
    </row>
    <row r="45" spans="2:38" s="5" customFormat="1" ht="22.5" customHeight="1" x14ac:dyDescent="0.4">
      <c r="B45" s="155" t="s">
        <v>753</v>
      </c>
      <c r="C45" s="161" t="s">
        <v>898</v>
      </c>
      <c r="D45" s="290">
        <v>1</v>
      </c>
      <c r="E45" s="186" t="s">
        <v>836</v>
      </c>
      <c r="F45" s="60"/>
      <c r="G45" s="61"/>
      <c r="H45" s="62"/>
      <c r="I45" s="63">
        <v>3</v>
      </c>
      <c r="J45" s="64">
        <v>200</v>
      </c>
      <c r="K45" s="65" t="s">
        <v>878</v>
      </c>
      <c r="L45" s="47" t="s">
        <v>271</v>
      </c>
      <c r="M45" s="48">
        <v>1</v>
      </c>
      <c r="N45" s="66" t="s">
        <v>149</v>
      </c>
      <c r="O45" s="66">
        <v>0</v>
      </c>
      <c r="P45" s="66">
        <v>0</v>
      </c>
      <c r="Q45" s="66">
        <v>0</v>
      </c>
      <c r="R45" s="66" t="s">
        <v>272</v>
      </c>
      <c r="S45" s="66">
        <v>0</v>
      </c>
      <c r="T45" s="66">
        <v>0</v>
      </c>
      <c r="U45" s="48">
        <v>47</v>
      </c>
      <c r="V45" s="48">
        <v>2</v>
      </c>
      <c r="W45" s="67">
        <v>2</v>
      </c>
      <c r="X45" s="48"/>
      <c r="Y45" s="48">
        <v>56.400000000000006</v>
      </c>
      <c r="Z45" s="68">
        <v>14100.000000000002</v>
      </c>
      <c r="AA45" s="149"/>
      <c r="AB45" s="69"/>
      <c r="AC45" s="69"/>
      <c r="AD45" s="69"/>
      <c r="AE45" s="70"/>
      <c r="AF45" s="71"/>
      <c r="AG45" s="70"/>
      <c r="AH45" s="55">
        <f t="shared" si="0"/>
        <v>0</v>
      </c>
      <c r="AI45" s="56">
        <f t="shared" si="1"/>
        <v>0</v>
      </c>
      <c r="AJ45" s="254"/>
      <c r="AK45" s="56"/>
      <c r="AL45" s="21"/>
    </row>
    <row r="46" spans="2:38" s="5" customFormat="1" ht="22.5" customHeight="1" x14ac:dyDescent="0.4">
      <c r="B46" s="155" t="s">
        <v>753</v>
      </c>
      <c r="C46" s="161" t="s">
        <v>898</v>
      </c>
      <c r="D46" s="290">
        <v>2</v>
      </c>
      <c r="E46" s="186" t="s">
        <v>888</v>
      </c>
      <c r="F46" s="60"/>
      <c r="G46" s="61"/>
      <c r="H46" s="62"/>
      <c r="I46" s="63">
        <v>3</v>
      </c>
      <c r="J46" s="64">
        <v>245</v>
      </c>
      <c r="K46" s="65" t="s">
        <v>880</v>
      </c>
      <c r="L46" s="47" t="s">
        <v>96</v>
      </c>
      <c r="M46" s="48">
        <v>1</v>
      </c>
      <c r="N46" s="66" t="s">
        <v>118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48">
        <v>28</v>
      </c>
      <c r="V46" s="48">
        <v>6</v>
      </c>
      <c r="W46" s="67">
        <v>6</v>
      </c>
      <c r="X46" s="48"/>
      <c r="Y46" s="48">
        <v>123.48000000000002</v>
      </c>
      <c r="Z46" s="68">
        <v>30870.000000000004</v>
      </c>
      <c r="AA46" s="149"/>
      <c r="AB46" s="69"/>
      <c r="AC46" s="69"/>
      <c r="AD46" s="69"/>
      <c r="AE46" s="70"/>
      <c r="AF46" s="71"/>
      <c r="AG46" s="70"/>
      <c r="AH46" s="55">
        <f t="shared" si="0"/>
        <v>0</v>
      </c>
      <c r="AI46" s="56">
        <f t="shared" si="1"/>
        <v>0</v>
      </c>
      <c r="AJ46" s="254"/>
      <c r="AK46" s="56"/>
      <c r="AL46" s="21"/>
    </row>
    <row r="47" spans="2:38" s="5" customFormat="1" ht="22.5" customHeight="1" x14ac:dyDescent="0.4">
      <c r="B47" s="155" t="s">
        <v>753</v>
      </c>
      <c r="C47" s="161" t="s">
        <v>898</v>
      </c>
      <c r="D47" s="290">
        <v>3</v>
      </c>
      <c r="E47" s="186" t="s">
        <v>781</v>
      </c>
      <c r="F47" s="60"/>
      <c r="G47" s="61"/>
      <c r="H47" s="62"/>
      <c r="I47" s="63">
        <v>8.5</v>
      </c>
      <c r="J47" s="64">
        <v>200</v>
      </c>
      <c r="K47" s="65" t="s">
        <v>881</v>
      </c>
      <c r="L47" s="47" t="s">
        <v>96</v>
      </c>
      <c r="M47" s="48">
        <v>2</v>
      </c>
      <c r="N47" s="66" t="s">
        <v>149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48">
        <v>47</v>
      </c>
      <c r="V47" s="48">
        <v>6</v>
      </c>
      <c r="W47" s="67">
        <v>12</v>
      </c>
      <c r="X47" s="48"/>
      <c r="Y47" s="48">
        <v>958.80000000000007</v>
      </c>
      <c r="Z47" s="68">
        <v>239700</v>
      </c>
      <c r="AA47" s="149"/>
      <c r="AB47" s="69"/>
      <c r="AC47" s="69"/>
      <c r="AD47" s="69"/>
      <c r="AE47" s="70"/>
      <c r="AF47" s="71"/>
      <c r="AG47" s="70"/>
      <c r="AH47" s="55">
        <f t="shared" si="0"/>
        <v>0</v>
      </c>
      <c r="AI47" s="56">
        <f t="shared" si="1"/>
        <v>0</v>
      </c>
      <c r="AJ47" s="254"/>
      <c r="AK47" s="56"/>
      <c r="AL47" s="21"/>
    </row>
    <row r="48" spans="2:38" s="5" customFormat="1" ht="22.5" customHeight="1" x14ac:dyDescent="0.4">
      <c r="B48" s="155" t="s">
        <v>753</v>
      </c>
      <c r="C48" s="161" t="s">
        <v>898</v>
      </c>
      <c r="D48" s="290">
        <v>3</v>
      </c>
      <c r="E48" s="186" t="s">
        <v>781</v>
      </c>
      <c r="F48" s="60"/>
      <c r="G48" s="61"/>
      <c r="H48" s="62"/>
      <c r="I48" s="63">
        <v>8.5</v>
      </c>
      <c r="J48" s="64">
        <v>200</v>
      </c>
      <c r="K48" s="65" t="s">
        <v>890</v>
      </c>
      <c r="L48" s="47" t="s">
        <v>271</v>
      </c>
      <c r="M48" s="48">
        <v>1</v>
      </c>
      <c r="N48" s="66" t="s">
        <v>149</v>
      </c>
      <c r="O48" s="66">
        <v>0</v>
      </c>
      <c r="P48" s="66">
        <v>0</v>
      </c>
      <c r="Q48" s="66">
        <v>0</v>
      </c>
      <c r="R48" s="66" t="s">
        <v>577</v>
      </c>
      <c r="S48" s="66">
        <v>0</v>
      </c>
      <c r="T48" s="66">
        <v>0</v>
      </c>
      <c r="U48" s="48">
        <v>47</v>
      </c>
      <c r="V48" s="48">
        <v>2</v>
      </c>
      <c r="W48" s="67">
        <v>2</v>
      </c>
      <c r="X48" s="48"/>
      <c r="Y48" s="48">
        <v>159.80000000000001</v>
      </c>
      <c r="Z48" s="68">
        <v>39950.000000000007</v>
      </c>
      <c r="AA48" s="149"/>
      <c r="AB48" s="69"/>
      <c r="AC48" s="69"/>
      <c r="AD48" s="69"/>
      <c r="AE48" s="70"/>
      <c r="AF48" s="71"/>
      <c r="AG48" s="70"/>
      <c r="AH48" s="55">
        <f t="shared" si="0"/>
        <v>0</v>
      </c>
      <c r="AI48" s="56">
        <f t="shared" si="1"/>
        <v>0</v>
      </c>
      <c r="AJ48" s="254"/>
      <c r="AK48" s="56"/>
      <c r="AL48" s="21"/>
    </row>
    <row r="49" spans="2:38" s="5" customFormat="1" ht="22.5" customHeight="1" x14ac:dyDescent="0.4">
      <c r="B49" s="155" t="s">
        <v>753</v>
      </c>
      <c r="C49" s="161" t="s">
        <v>898</v>
      </c>
      <c r="D49" s="290">
        <v>4</v>
      </c>
      <c r="E49" s="186" t="s">
        <v>638</v>
      </c>
      <c r="F49" s="60"/>
      <c r="G49" s="61"/>
      <c r="H49" s="62"/>
      <c r="I49" s="63">
        <v>8.5</v>
      </c>
      <c r="J49" s="64">
        <v>200</v>
      </c>
      <c r="K49" s="65" t="s">
        <v>881</v>
      </c>
      <c r="L49" s="47" t="s">
        <v>96</v>
      </c>
      <c r="M49" s="48">
        <v>2</v>
      </c>
      <c r="N49" s="66" t="s">
        <v>149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48">
        <v>47</v>
      </c>
      <c r="V49" s="48">
        <v>6</v>
      </c>
      <c r="W49" s="67">
        <v>12</v>
      </c>
      <c r="X49" s="48"/>
      <c r="Y49" s="48">
        <v>958.80000000000007</v>
      </c>
      <c r="Z49" s="68">
        <v>239700</v>
      </c>
      <c r="AA49" s="149"/>
      <c r="AB49" s="69"/>
      <c r="AC49" s="69"/>
      <c r="AD49" s="69"/>
      <c r="AE49" s="70"/>
      <c r="AF49" s="71"/>
      <c r="AG49" s="70"/>
      <c r="AH49" s="55">
        <f t="shared" si="0"/>
        <v>0</v>
      </c>
      <c r="AI49" s="56">
        <f t="shared" si="1"/>
        <v>0</v>
      </c>
      <c r="AJ49" s="254"/>
      <c r="AK49" s="56"/>
      <c r="AL49" s="21"/>
    </row>
    <row r="50" spans="2:38" s="5" customFormat="1" ht="22.5" customHeight="1" x14ac:dyDescent="0.4">
      <c r="B50" s="155" t="s">
        <v>753</v>
      </c>
      <c r="C50" s="161" t="s">
        <v>898</v>
      </c>
      <c r="D50" s="290">
        <v>4</v>
      </c>
      <c r="E50" s="186" t="s">
        <v>638</v>
      </c>
      <c r="F50" s="60"/>
      <c r="G50" s="61"/>
      <c r="H50" s="62"/>
      <c r="I50" s="63">
        <v>8.5</v>
      </c>
      <c r="J50" s="64">
        <v>200</v>
      </c>
      <c r="K50" s="65" t="s">
        <v>890</v>
      </c>
      <c r="L50" s="47" t="s">
        <v>271</v>
      </c>
      <c r="M50" s="48">
        <v>1</v>
      </c>
      <c r="N50" s="66" t="s">
        <v>149</v>
      </c>
      <c r="O50" s="66">
        <v>0</v>
      </c>
      <c r="P50" s="66">
        <v>0</v>
      </c>
      <c r="Q50" s="66">
        <v>0</v>
      </c>
      <c r="R50" s="66" t="s">
        <v>577</v>
      </c>
      <c r="S50" s="66">
        <v>0</v>
      </c>
      <c r="T50" s="66">
        <v>0</v>
      </c>
      <c r="U50" s="48">
        <v>47</v>
      </c>
      <c r="V50" s="48">
        <v>2</v>
      </c>
      <c r="W50" s="67">
        <v>2</v>
      </c>
      <c r="X50" s="48"/>
      <c r="Y50" s="48">
        <v>159.80000000000001</v>
      </c>
      <c r="Z50" s="68">
        <v>39950.000000000007</v>
      </c>
      <c r="AA50" s="149"/>
      <c r="AB50" s="69"/>
      <c r="AC50" s="69"/>
      <c r="AD50" s="69"/>
      <c r="AE50" s="70"/>
      <c r="AF50" s="71"/>
      <c r="AG50" s="70"/>
      <c r="AH50" s="55">
        <f t="shared" si="0"/>
        <v>0</v>
      </c>
      <c r="AI50" s="56">
        <f t="shared" si="1"/>
        <v>0</v>
      </c>
      <c r="AJ50" s="254"/>
      <c r="AK50" s="56"/>
      <c r="AL50" s="21"/>
    </row>
    <row r="51" spans="2:38" s="5" customFormat="1" ht="22.5" customHeight="1" x14ac:dyDescent="0.4">
      <c r="B51" s="155" t="s">
        <v>753</v>
      </c>
      <c r="C51" s="161" t="s">
        <v>898</v>
      </c>
      <c r="D51" s="290">
        <v>5</v>
      </c>
      <c r="E51" s="186" t="s">
        <v>899</v>
      </c>
      <c r="F51" s="60"/>
      <c r="G51" s="61"/>
      <c r="H51" s="62"/>
      <c r="I51" s="63">
        <v>3</v>
      </c>
      <c r="J51" s="64">
        <v>200</v>
      </c>
      <c r="K51" s="65" t="s">
        <v>900</v>
      </c>
      <c r="L51" s="47" t="s">
        <v>96</v>
      </c>
      <c r="M51" s="48">
        <v>1</v>
      </c>
      <c r="N51" s="66" t="s">
        <v>149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48">
        <v>47</v>
      </c>
      <c r="V51" s="48">
        <v>1</v>
      </c>
      <c r="W51" s="67">
        <v>1</v>
      </c>
      <c r="X51" s="48"/>
      <c r="Y51" s="48">
        <v>28.200000000000003</v>
      </c>
      <c r="Z51" s="68">
        <v>7050.0000000000009</v>
      </c>
      <c r="AA51" s="149"/>
      <c r="AB51" s="69"/>
      <c r="AC51" s="69"/>
      <c r="AD51" s="69"/>
      <c r="AE51" s="70"/>
      <c r="AF51" s="71"/>
      <c r="AG51" s="70"/>
      <c r="AH51" s="55">
        <f t="shared" si="0"/>
        <v>0</v>
      </c>
      <c r="AI51" s="56">
        <f t="shared" si="1"/>
        <v>0</v>
      </c>
      <c r="AJ51" s="254"/>
      <c r="AK51" s="56"/>
      <c r="AL51" s="21"/>
    </row>
    <row r="52" spans="2:38" s="5" customFormat="1" ht="22.5" customHeight="1" x14ac:dyDescent="0.4">
      <c r="B52" s="155" t="s">
        <v>753</v>
      </c>
      <c r="C52" s="161" t="s">
        <v>898</v>
      </c>
      <c r="D52" s="290">
        <v>5</v>
      </c>
      <c r="E52" s="186" t="s">
        <v>899</v>
      </c>
      <c r="F52" s="60"/>
      <c r="G52" s="61"/>
      <c r="H52" s="62"/>
      <c r="I52" s="63">
        <v>3</v>
      </c>
      <c r="J52" s="64">
        <v>200</v>
      </c>
      <c r="K52" s="65" t="s">
        <v>881</v>
      </c>
      <c r="L52" s="47" t="s">
        <v>96</v>
      </c>
      <c r="M52" s="48">
        <v>2</v>
      </c>
      <c r="N52" s="66" t="s">
        <v>149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48">
        <v>47</v>
      </c>
      <c r="V52" s="48">
        <v>2</v>
      </c>
      <c r="W52" s="67">
        <v>4</v>
      </c>
      <c r="X52" s="48"/>
      <c r="Y52" s="48">
        <v>112.80000000000001</v>
      </c>
      <c r="Z52" s="68">
        <v>28200.000000000004</v>
      </c>
      <c r="AA52" s="149"/>
      <c r="AB52" s="69"/>
      <c r="AC52" s="69"/>
      <c r="AD52" s="69"/>
      <c r="AE52" s="70"/>
      <c r="AF52" s="71"/>
      <c r="AG52" s="70"/>
      <c r="AH52" s="55">
        <f t="shared" si="0"/>
        <v>0</v>
      </c>
      <c r="AI52" s="56">
        <f t="shared" si="1"/>
        <v>0</v>
      </c>
      <c r="AJ52" s="254"/>
      <c r="AK52" s="56"/>
      <c r="AL52" s="21"/>
    </row>
    <row r="53" spans="2:38" s="5" customFormat="1" ht="22.5" customHeight="1" x14ac:dyDescent="0.4">
      <c r="B53" s="155" t="s">
        <v>753</v>
      </c>
      <c r="C53" s="161" t="s">
        <v>898</v>
      </c>
      <c r="D53" s="290">
        <v>6</v>
      </c>
      <c r="E53" s="186" t="s">
        <v>587</v>
      </c>
      <c r="F53" s="60"/>
      <c r="G53" s="61"/>
      <c r="H53" s="62"/>
      <c r="I53" s="63">
        <v>1</v>
      </c>
      <c r="J53" s="64">
        <v>200</v>
      </c>
      <c r="K53" s="65" t="s">
        <v>881</v>
      </c>
      <c r="L53" s="47" t="s">
        <v>96</v>
      </c>
      <c r="M53" s="48">
        <v>2</v>
      </c>
      <c r="N53" s="66" t="s">
        <v>149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48">
        <v>47</v>
      </c>
      <c r="V53" s="48">
        <v>2</v>
      </c>
      <c r="W53" s="67">
        <v>4</v>
      </c>
      <c r="X53" s="48"/>
      <c r="Y53" s="48">
        <v>37.6</v>
      </c>
      <c r="Z53" s="68">
        <v>9400</v>
      </c>
      <c r="AA53" s="149"/>
      <c r="AB53" s="69"/>
      <c r="AC53" s="69"/>
      <c r="AD53" s="69"/>
      <c r="AE53" s="70"/>
      <c r="AF53" s="71"/>
      <c r="AG53" s="70"/>
      <c r="AH53" s="55">
        <f t="shared" si="0"/>
        <v>0</v>
      </c>
      <c r="AI53" s="56">
        <f t="shared" si="1"/>
        <v>0</v>
      </c>
      <c r="AJ53" s="254"/>
      <c r="AK53" s="56"/>
      <c r="AL53" s="21"/>
    </row>
    <row r="54" spans="2:38" s="5" customFormat="1" ht="22.5" customHeight="1" x14ac:dyDescent="0.4">
      <c r="B54" s="155" t="s">
        <v>753</v>
      </c>
      <c r="C54" s="161" t="s">
        <v>898</v>
      </c>
      <c r="D54" s="290">
        <v>7</v>
      </c>
      <c r="E54" s="186" t="s">
        <v>798</v>
      </c>
      <c r="F54" s="60"/>
      <c r="G54" s="61"/>
      <c r="H54" s="62"/>
      <c r="I54" s="63">
        <v>3</v>
      </c>
      <c r="J54" s="64">
        <v>200</v>
      </c>
      <c r="K54" s="65" t="s">
        <v>900</v>
      </c>
      <c r="L54" s="47" t="s">
        <v>96</v>
      </c>
      <c r="M54" s="48">
        <v>1</v>
      </c>
      <c r="N54" s="66" t="s">
        <v>149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48">
        <v>47</v>
      </c>
      <c r="V54" s="48">
        <v>3</v>
      </c>
      <c r="W54" s="67">
        <v>3</v>
      </c>
      <c r="X54" s="48"/>
      <c r="Y54" s="48">
        <v>84.600000000000009</v>
      </c>
      <c r="Z54" s="68">
        <v>21150</v>
      </c>
      <c r="AA54" s="149"/>
      <c r="AB54" s="69"/>
      <c r="AC54" s="69"/>
      <c r="AD54" s="69"/>
      <c r="AE54" s="70"/>
      <c r="AF54" s="71"/>
      <c r="AG54" s="70"/>
      <c r="AH54" s="55">
        <f t="shared" si="0"/>
        <v>0</v>
      </c>
      <c r="AI54" s="56">
        <f t="shared" si="1"/>
        <v>0</v>
      </c>
      <c r="AJ54" s="254"/>
      <c r="AK54" s="56"/>
      <c r="AL54" s="21"/>
    </row>
    <row r="55" spans="2:38" s="5" customFormat="1" ht="22.5" customHeight="1" x14ac:dyDescent="0.4">
      <c r="B55" s="155" t="s">
        <v>753</v>
      </c>
      <c r="C55" s="161" t="s">
        <v>898</v>
      </c>
      <c r="D55" s="290">
        <v>7</v>
      </c>
      <c r="E55" s="186" t="s">
        <v>798</v>
      </c>
      <c r="F55" s="60"/>
      <c r="G55" s="61"/>
      <c r="H55" s="62"/>
      <c r="I55" s="63">
        <v>3</v>
      </c>
      <c r="J55" s="64">
        <v>200</v>
      </c>
      <c r="K55" s="65" t="s">
        <v>881</v>
      </c>
      <c r="L55" s="47" t="s">
        <v>96</v>
      </c>
      <c r="M55" s="48">
        <v>2</v>
      </c>
      <c r="N55" s="66" t="s">
        <v>149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48">
        <v>47</v>
      </c>
      <c r="V55" s="48">
        <v>20</v>
      </c>
      <c r="W55" s="67">
        <v>40</v>
      </c>
      <c r="X55" s="48"/>
      <c r="Y55" s="48">
        <v>1128</v>
      </c>
      <c r="Z55" s="68">
        <v>282000</v>
      </c>
      <c r="AA55" s="149"/>
      <c r="AB55" s="69"/>
      <c r="AC55" s="69"/>
      <c r="AD55" s="69"/>
      <c r="AE55" s="70"/>
      <c r="AF55" s="71"/>
      <c r="AG55" s="70"/>
      <c r="AH55" s="55">
        <f t="shared" si="0"/>
        <v>0</v>
      </c>
      <c r="AI55" s="56">
        <f t="shared" si="1"/>
        <v>0</v>
      </c>
      <c r="AJ55" s="254"/>
      <c r="AK55" s="56"/>
      <c r="AL55" s="21"/>
    </row>
    <row r="56" spans="2:38" s="5" customFormat="1" ht="22.5" customHeight="1" x14ac:dyDescent="0.4">
      <c r="B56" s="155" t="s">
        <v>753</v>
      </c>
      <c r="C56" s="161" t="s">
        <v>898</v>
      </c>
      <c r="D56" s="290">
        <v>7</v>
      </c>
      <c r="E56" s="186" t="s">
        <v>798</v>
      </c>
      <c r="F56" s="60"/>
      <c r="G56" s="61"/>
      <c r="H56" s="62"/>
      <c r="I56" s="63">
        <v>3</v>
      </c>
      <c r="J56" s="64">
        <v>200</v>
      </c>
      <c r="K56" s="65" t="s">
        <v>886</v>
      </c>
      <c r="L56" s="47" t="s">
        <v>271</v>
      </c>
      <c r="M56" s="48">
        <v>1</v>
      </c>
      <c r="N56" s="66" t="s">
        <v>149</v>
      </c>
      <c r="O56" s="66">
        <v>0</v>
      </c>
      <c r="P56" s="66">
        <v>0</v>
      </c>
      <c r="Q56" s="66">
        <v>0</v>
      </c>
      <c r="R56" s="66" t="s">
        <v>272</v>
      </c>
      <c r="S56" s="66">
        <v>0</v>
      </c>
      <c r="T56" s="66">
        <v>0</v>
      </c>
      <c r="U56" s="48">
        <v>47</v>
      </c>
      <c r="V56" s="48">
        <v>2</v>
      </c>
      <c r="W56" s="67">
        <v>2</v>
      </c>
      <c r="X56" s="48"/>
      <c r="Y56" s="48">
        <v>56.400000000000006</v>
      </c>
      <c r="Z56" s="68">
        <v>14100.000000000002</v>
      </c>
      <c r="AA56" s="149"/>
      <c r="AB56" s="69"/>
      <c r="AC56" s="69"/>
      <c r="AD56" s="69"/>
      <c r="AE56" s="70"/>
      <c r="AF56" s="71"/>
      <c r="AG56" s="70"/>
      <c r="AH56" s="55">
        <f t="shared" si="0"/>
        <v>0</v>
      </c>
      <c r="AI56" s="56">
        <f t="shared" si="1"/>
        <v>0</v>
      </c>
      <c r="AJ56" s="254"/>
      <c r="AK56" s="56"/>
      <c r="AL56" s="21"/>
    </row>
    <row r="57" spans="2:38" s="5" customFormat="1" ht="22.5" customHeight="1" x14ac:dyDescent="0.4">
      <c r="B57" s="155" t="s">
        <v>753</v>
      </c>
      <c r="C57" s="161" t="s">
        <v>898</v>
      </c>
      <c r="D57" s="290">
        <v>7</v>
      </c>
      <c r="E57" s="186" t="s">
        <v>798</v>
      </c>
      <c r="F57" s="60"/>
      <c r="G57" s="61"/>
      <c r="H57" s="62"/>
      <c r="I57" s="63">
        <v>3</v>
      </c>
      <c r="J57" s="64">
        <v>200</v>
      </c>
      <c r="K57" s="65" t="s">
        <v>901</v>
      </c>
      <c r="L57" s="47" t="s">
        <v>52</v>
      </c>
      <c r="M57" s="48">
        <v>1</v>
      </c>
      <c r="N57" s="66" t="s">
        <v>902</v>
      </c>
      <c r="O57" s="66">
        <v>0</v>
      </c>
      <c r="P57" s="66" t="s">
        <v>367</v>
      </c>
      <c r="Q57" s="66">
        <v>0</v>
      </c>
      <c r="R57" s="66">
        <v>0</v>
      </c>
      <c r="S57" s="66" t="s">
        <v>903</v>
      </c>
      <c r="T57" s="66">
        <v>0</v>
      </c>
      <c r="U57" s="48">
        <v>80</v>
      </c>
      <c r="V57" s="48">
        <v>6</v>
      </c>
      <c r="W57" s="67">
        <v>6</v>
      </c>
      <c r="X57" s="48"/>
      <c r="Y57" s="48">
        <v>288</v>
      </c>
      <c r="Z57" s="68">
        <v>72000</v>
      </c>
      <c r="AA57" s="149"/>
      <c r="AB57" s="69"/>
      <c r="AC57" s="69"/>
      <c r="AD57" s="69"/>
      <c r="AE57" s="70"/>
      <c r="AF57" s="71"/>
      <c r="AG57" s="70"/>
      <c r="AH57" s="55">
        <f t="shared" si="0"/>
        <v>0</v>
      </c>
      <c r="AI57" s="56">
        <f t="shared" si="1"/>
        <v>0</v>
      </c>
      <c r="AJ57" s="254"/>
      <c r="AK57" s="56"/>
      <c r="AL57" s="21"/>
    </row>
    <row r="58" spans="2:38" s="5" customFormat="1" ht="22.5" customHeight="1" x14ac:dyDescent="0.4">
      <c r="B58" s="155" t="s">
        <v>753</v>
      </c>
      <c r="C58" s="161" t="s">
        <v>898</v>
      </c>
      <c r="D58" s="290">
        <v>8</v>
      </c>
      <c r="E58" s="186" t="s">
        <v>119</v>
      </c>
      <c r="F58" s="60"/>
      <c r="G58" s="61"/>
      <c r="H58" s="62"/>
      <c r="I58" s="63">
        <v>9</v>
      </c>
      <c r="J58" s="64">
        <v>245</v>
      </c>
      <c r="K58" s="65" t="s">
        <v>884</v>
      </c>
      <c r="L58" s="47" t="s">
        <v>96</v>
      </c>
      <c r="M58" s="48">
        <v>2</v>
      </c>
      <c r="N58" s="66" t="s">
        <v>118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48">
        <v>28</v>
      </c>
      <c r="V58" s="48">
        <v>6</v>
      </c>
      <c r="W58" s="67">
        <v>12</v>
      </c>
      <c r="X58" s="48"/>
      <c r="Y58" s="48">
        <v>740.88</v>
      </c>
      <c r="Z58" s="68">
        <v>185220</v>
      </c>
      <c r="AA58" s="149"/>
      <c r="AB58" s="69"/>
      <c r="AC58" s="69"/>
      <c r="AD58" s="69"/>
      <c r="AE58" s="70"/>
      <c r="AF58" s="71"/>
      <c r="AG58" s="70"/>
      <c r="AH58" s="55">
        <f t="shared" si="0"/>
        <v>0</v>
      </c>
      <c r="AI58" s="56">
        <f t="shared" si="1"/>
        <v>0</v>
      </c>
      <c r="AJ58" s="254"/>
      <c r="AK58" s="56"/>
      <c r="AL58" s="21"/>
    </row>
    <row r="59" spans="2:38" s="5" customFormat="1" ht="22.5" customHeight="1" x14ac:dyDescent="0.4">
      <c r="B59" s="155" t="s">
        <v>753</v>
      </c>
      <c r="C59" s="161" t="s">
        <v>904</v>
      </c>
      <c r="D59" s="290" t="s">
        <v>2511</v>
      </c>
      <c r="E59" s="186" t="s">
        <v>611</v>
      </c>
      <c r="F59" s="60"/>
      <c r="G59" s="61"/>
      <c r="H59" s="62"/>
      <c r="I59" s="63">
        <v>9</v>
      </c>
      <c r="J59" s="64">
        <v>245</v>
      </c>
      <c r="K59" s="65" t="s">
        <v>884</v>
      </c>
      <c r="L59" s="47" t="s">
        <v>96</v>
      </c>
      <c r="M59" s="48">
        <v>2</v>
      </c>
      <c r="N59" s="66" t="s">
        <v>118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48">
        <v>28</v>
      </c>
      <c r="V59" s="48">
        <v>8</v>
      </c>
      <c r="W59" s="67">
        <v>16</v>
      </c>
      <c r="X59" s="48"/>
      <c r="Y59" s="48">
        <v>987.84</v>
      </c>
      <c r="Z59" s="68">
        <v>246960</v>
      </c>
      <c r="AA59" s="149"/>
      <c r="AB59" s="69"/>
      <c r="AC59" s="69"/>
      <c r="AD59" s="69"/>
      <c r="AE59" s="70"/>
      <c r="AF59" s="71"/>
      <c r="AG59" s="70"/>
      <c r="AH59" s="55">
        <f t="shared" si="0"/>
        <v>0</v>
      </c>
      <c r="AI59" s="56">
        <f t="shared" si="1"/>
        <v>0</v>
      </c>
      <c r="AJ59" s="254"/>
      <c r="AK59" s="56"/>
      <c r="AL59" s="21"/>
    </row>
    <row r="60" spans="2:38" s="5" customFormat="1" ht="22.5" customHeight="1" x14ac:dyDescent="0.4">
      <c r="B60" s="155" t="s">
        <v>753</v>
      </c>
      <c r="C60" s="161" t="s">
        <v>904</v>
      </c>
      <c r="D60" s="290" t="s">
        <v>2512</v>
      </c>
      <c r="E60" s="186" t="s">
        <v>613</v>
      </c>
      <c r="F60" s="60"/>
      <c r="G60" s="61"/>
      <c r="H60" s="62"/>
      <c r="I60" s="63">
        <v>9</v>
      </c>
      <c r="J60" s="64">
        <v>245</v>
      </c>
      <c r="K60" s="65" t="s">
        <v>884</v>
      </c>
      <c r="L60" s="47" t="s">
        <v>96</v>
      </c>
      <c r="M60" s="48">
        <v>2</v>
      </c>
      <c r="N60" s="66" t="s">
        <v>118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48">
        <v>28</v>
      </c>
      <c r="V60" s="48">
        <v>7</v>
      </c>
      <c r="W60" s="67">
        <v>14</v>
      </c>
      <c r="X60" s="48"/>
      <c r="Y60" s="48">
        <v>864.36</v>
      </c>
      <c r="Z60" s="68">
        <v>216090</v>
      </c>
      <c r="AA60" s="149"/>
      <c r="AB60" s="69"/>
      <c r="AC60" s="69"/>
      <c r="AD60" s="69"/>
      <c r="AE60" s="70"/>
      <c r="AF60" s="71"/>
      <c r="AG60" s="70"/>
      <c r="AH60" s="55">
        <f t="shared" si="0"/>
        <v>0</v>
      </c>
      <c r="AI60" s="56">
        <f t="shared" si="1"/>
        <v>0</v>
      </c>
      <c r="AJ60" s="254"/>
      <c r="AK60" s="56"/>
      <c r="AL60" s="21"/>
    </row>
    <row r="61" spans="2:38" s="5" customFormat="1" ht="22.5" customHeight="1" x14ac:dyDescent="0.4">
      <c r="B61" s="155" t="s">
        <v>337</v>
      </c>
      <c r="C61" s="161" t="s">
        <v>49</v>
      </c>
      <c r="D61" s="290">
        <v>1</v>
      </c>
      <c r="E61" s="186" t="s">
        <v>554</v>
      </c>
      <c r="F61" s="60"/>
      <c r="G61" s="61"/>
      <c r="H61" s="62"/>
      <c r="I61" s="63">
        <v>9</v>
      </c>
      <c r="J61" s="64">
        <v>245</v>
      </c>
      <c r="K61" s="65" t="s">
        <v>905</v>
      </c>
      <c r="L61" s="47" t="s">
        <v>82</v>
      </c>
      <c r="M61" s="48">
        <v>1</v>
      </c>
      <c r="N61" s="66" t="s">
        <v>83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48">
        <v>34</v>
      </c>
      <c r="V61" s="48">
        <v>4</v>
      </c>
      <c r="W61" s="67">
        <v>4</v>
      </c>
      <c r="X61" s="48"/>
      <c r="Y61" s="48">
        <v>299.88000000000005</v>
      </c>
      <c r="Z61" s="68">
        <v>74970.000000000015</v>
      </c>
      <c r="AA61" s="149"/>
      <c r="AB61" s="69"/>
      <c r="AC61" s="69"/>
      <c r="AD61" s="69"/>
      <c r="AE61" s="70"/>
      <c r="AF61" s="71"/>
      <c r="AG61" s="70"/>
      <c r="AH61" s="55">
        <f t="shared" si="0"/>
        <v>0</v>
      </c>
      <c r="AI61" s="56">
        <f t="shared" si="1"/>
        <v>0</v>
      </c>
      <c r="AJ61" s="254"/>
      <c r="AK61" s="56"/>
      <c r="AL61" s="21"/>
    </row>
    <row r="62" spans="2:38" s="5" customFormat="1" ht="22.5" customHeight="1" x14ac:dyDescent="0.4">
      <c r="B62" s="155" t="s">
        <v>337</v>
      </c>
      <c r="C62" s="161" t="s">
        <v>49</v>
      </c>
      <c r="D62" s="290">
        <v>2</v>
      </c>
      <c r="E62" s="186" t="s">
        <v>906</v>
      </c>
      <c r="F62" s="60"/>
      <c r="G62" s="61"/>
      <c r="H62" s="62"/>
      <c r="I62" s="63">
        <v>4</v>
      </c>
      <c r="J62" s="64">
        <v>245</v>
      </c>
      <c r="K62" s="65" t="s">
        <v>905</v>
      </c>
      <c r="L62" s="47" t="s">
        <v>82</v>
      </c>
      <c r="M62" s="48">
        <v>1</v>
      </c>
      <c r="N62" s="66" t="s">
        <v>83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48">
        <v>34</v>
      </c>
      <c r="V62" s="48">
        <v>1</v>
      </c>
      <c r="W62" s="67">
        <v>1</v>
      </c>
      <c r="X62" s="48"/>
      <c r="Y62" s="48">
        <v>33.32</v>
      </c>
      <c r="Z62" s="68">
        <v>8330</v>
      </c>
      <c r="AA62" s="149"/>
      <c r="AB62" s="69"/>
      <c r="AC62" s="69"/>
      <c r="AD62" s="69"/>
      <c r="AE62" s="70"/>
      <c r="AF62" s="71"/>
      <c r="AG62" s="70"/>
      <c r="AH62" s="55">
        <f t="shared" si="0"/>
        <v>0</v>
      </c>
      <c r="AI62" s="56">
        <f t="shared" si="1"/>
        <v>0</v>
      </c>
      <c r="AJ62" s="254"/>
      <c r="AK62" s="56"/>
      <c r="AL62" s="21"/>
    </row>
    <row r="63" spans="2:38" s="5" customFormat="1" ht="22.5" customHeight="1" x14ac:dyDescent="0.4">
      <c r="B63" s="155" t="s">
        <v>337</v>
      </c>
      <c r="C63" s="161" t="s">
        <v>49</v>
      </c>
      <c r="D63" s="290">
        <v>3</v>
      </c>
      <c r="E63" s="186" t="s">
        <v>631</v>
      </c>
      <c r="F63" s="60"/>
      <c r="G63" s="61"/>
      <c r="H63" s="62"/>
      <c r="I63" s="63">
        <v>9</v>
      </c>
      <c r="J63" s="64">
        <v>245</v>
      </c>
      <c r="K63" s="65" t="s">
        <v>900</v>
      </c>
      <c r="L63" s="47" t="s">
        <v>96</v>
      </c>
      <c r="M63" s="48">
        <v>1</v>
      </c>
      <c r="N63" s="66" t="s">
        <v>149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48">
        <v>47</v>
      </c>
      <c r="V63" s="48">
        <v>12</v>
      </c>
      <c r="W63" s="67">
        <v>12</v>
      </c>
      <c r="X63" s="48"/>
      <c r="Y63" s="48">
        <v>1243.6199999999999</v>
      </c>
      <c r="Z63" s="68">
        <v>310904.99999999994</v>
      </c>
      <c r="AA63" s="149"/>
      <c r="AB63" s="69"/>
      <c r="AC63" s="69"/>
      <c r="AD63" s="69"/>
      <c r="AE63" s="70"/>
      <c r="AF63" s="71"/>
      <c r="AG63" s="70"/>
      <c r="AH63" s="55">
        <f t="shared" si="0"/>
        <v>0</v>
      </c>
      <c r="AI63" s="56">
        <f t="shared" si="1"/>
        <v>0</v>
      </c>
      <c r="AJ63" s="254"/>
      <c r="AK63" s="56"/>
      <c r="AL63" s="21"/>
    </row>
    <row r="64" spans="2:38" s="5" customFormat="1" ht="22.5" customHeight="1" x14ac:dyDescent="0.4">
      <c r="B64" s="155" t="s">
        <v>337</v>
      </c>
      <c r="C64" s="161" t="s">
        <v>49</v>
      </c>
      <c r="D64" s="290">
        <v>4</v>
      </c>
      <c r="E64" s="186" t="s">
        <v>119</v>
      </c>
      <c r="F64" s="60"/>
      <c r="G64" s="61"/>
      <c r="H64" s="62"/>
      <c r="I64" s="63">
        <v>9</v>
      </c>
      <c r="J64" s="64">
        <v>245</v>
      </c>
      <c r="K64" s="65" t="s">
        <v>884</v>
      </c>
      <c r="L64" s="47" t="s">
        <v>96</v>
      </c>
      <c r="M64" s="48">
        <v>2</v>
      </c>
      <c r="N64" s="66" t="s">
        <v>118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48">
        <v>28</v>
      </c>
      <c r="V64" s="48">
        <v>3</v>
      </c>
      <c r="W64" s="67">
        <v>6</v>
      </c>
      <c r="X64" s="48"/>
      <c r="Y64" s="48">
        <v>370.44</v>
      </c>
      <c r="Z64" s="68">
        <v>92610</v>
      </c>
      <c r="AA64" s="149"/>
      <c r="AB64" s="69"/>
      <c r="AC64" s="69"/>
      <c r="AD64" s="69"/>
      <c r="AE64" s="70"/>
      <c r="AF64" s="71"/>
      <c r="AG64" s="70"/>
      <c r="AH64" s="55">
        <f t="shared" si="0"/>
        <v>0</v>
      </c>
      <c r="AI64" s="56">
        <f t="shared" si="1"/>
        <v>0</v>
      </c>
      <c r="AJ64" s="254"/>
      <c r="AK64" s="56"/>
      <c r="AL64" s="21"/>
    </row>
    <row r="65" spans="2:38" s="5" customFormat="1" ht="22.5" customHeight="1" x14ac:dyDescent="0.4">
      <c r="B65" s="155" t="s">
        <v>337</v>
      </c>
      <c r="C65" s="161" t="s">
        <v>49</v>
      </c>
      <c r="D65" s="290">
        <v>5</v>
      </c>
      <c r="E65" s="186" t="s">
        <v>907</v>
      </c>
      <c r="F65" s="60"/>
      <c r="G65" s="61"/>
      <c r="H65" s="62"/>
      <c r="I65" s="63">
        <v>9</v>
      </c>
      <c r="J65" s="64">
        <v>200</v>
      </c>
      <c r="K65" s="65" t="s">
        <v>908</v>
      </c>
      <c r="L65" s="47" t="s">
        <v>96</v>
      </c>
      <c r="M65" s="48">
        <v>2</v>
      </c>
      <c r="N65" s="66" t="s">
        <v>149</v>
      </c>
      <c r="O65" s="66">
        <v>0</v>
      </c>
      <c r="P65" s="66">
        <v>0</v>
      </c>
      <c r="Q65" s="66" t="s">
        <v>909</v>
      </c>
      <c r="R65" s="66">
        <v>0</v>
      </c>
      <c r="S65" s="66">
        <v>0</v>
      </c>
      <c r="T65" s="66">
        <v>0</v>
      </c>
      <c r="U65" s="48">
        <v>47</v>
      </c>
      <c r="V65" s="48">
        <v>8</v>
      </c>
      <c r="W65" s="67">
        <v>16</v>
      </c>
      <c r="X65" s="48"/>
      <c r="Y65" s="48">
        <v>1353.6</v>
      </c>
      <c r="Z65" s="68">
        <v>338400</v>
      </c>
      <c r="AA65" s="149"/>
      <c r="AB65" s="69"/>
      <c r="AC65" s="69"/>
      <c r="AD65" s="69"/>
      <c r="AE65" s="70"/>
      <c r="AF65" s="71"/>
      <c r="AG65" s="70"/>
      <c r="AH65" s="55">
        <f t="shared" si="0"/>
        <v>0</v>
      </c>
      <c r="AI65" s="56">
        <f t="shared" si="1"/>
        <v>0</v>
      </c>
      <c r="AJ65" s="254"/>
      <c r="AK65" s="56"/>
      <c r="AL65" s="21"/>
    </row>
    <row r="66" spans="2:38" s="5" customFormat="1" ht="22.5" customHeight="1" x14ac:dyDescent="0.4">
      <c r="B66" s="155" t="s">
        <v>337</v>
      </c>
      <c r="C66" s="161" t="s">
        <v>49</v>
      </c>
      <c r="D66" s="290">
        <v>5</v>
      </c>
      <c r="E66" s="186" t="s">
        <v>907</v>
      </c>
      <c r="F66" s="60"/>
      <c r="G66" s="61"/>
      <c r="H66" s="62"/>
      <c r="I66" s="63">
        <v>9</v>
      </c>
      <c r="J66" s="64">
        <v>200</v>
      </c>
      <c r="K66" s="65" t="s">
        <v>882</v>
      </c>
      <c r="L66" s="47" t="s">
        <v>156</v>
      </c>
      <c r="M66" s="48">
        <v>1</v>
      </c>
      <c r="N66" s="66" t="s">
        <v>883</v>
      </c>
      <c r="O66" s="66">
        <v>0</v>
      </c>
      <c r="P66" s="66">
        <v>0</v>
      </c>
      <c r="Q66" s="66">
        <v>0</v>
      </c>
      <c r="R66" s="66" t="s">
        <v>374</v>
      </c>
      <c r="S66" s="66">
        <v>0</v>
      </c>
      <c r="T66" s="66">
        <v>0</v>
      </c>
      <c r="U66" s="48">
        <v>18</v>
      </c>
      <c r="V66" s="48">
        <v>1</v>
      </c>
      <c r="W66" s="67">
        <v>1</v>
      </c>
      <c r="X66" s="48"/>
      <c r="Y66" s="48">
        <v>32.4</v>
      </c>
      <c r="Z66" s="68">
        <v>8100</v>
      </c>
      <c r="AA66" s="149"/>
      <c r="AB66" s="69"/>
      <c r="AC66" s="69"/>
      <c r="AD66" s="69"/>
      <c r="AE66" s="70"/>
      <c r="AF66" s="71"/>
      <c r="AG66" s="70"/>
      <c r="AH66" s="55">
        <f t="shared" si="0"/>
        <v>0</v>
      </c>
      <c r="AI66" s="56">
        <f t="shared" si="1"/>
        <v>0</v>
      </c>
      <c r="AJ66" s="254"/>
      <c r="AK66" s="56"/>
      <c r="AL66" s="21"/>
    </row>
    <row r="67" spans="2:38" s="5" customFormat="1" ht="22.5" customHeight="1" x14ac:dyDescent="0.4">
      <c r="B67" s="155" t="s">
        <v>337</v>
      </c>
      <c r="C67" s="161" t="s">
        <v>139</v>
      </c>
      <c r="D67" s="290">
        <v>1</v>
      </c>
      <c r="E67" s="186" t="s">
        <v>163</v>
      </c>
      <c r="F67" s="60"/>
      <c r="G67" s="61"/>
      <c r="H67" s="62"/>
      <c r="I67" s="63">
        <v>8.5</v>
      </c>
      <c r="J67" s="64">
        <v>245</v>
      </c>
      <c r="K67" s="65" t="s">
        <v>900</v>
      </c>
      <c r="L67" s="47" t="s">
        <v>96</v>
      </c>
      <c r="M67" s="48">
        <v>1</v>
      </c>
      <c r="N67" s="66" t="s">
        <v>149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48">
        <v>47</v>
      </c>
      <c r="V67" s="48">
        <v>2</v>
      </c>
      <c r="W67" s="67">
        <v>2</v>
      </c>
      <c r="X67" s="48"/>
      <c r="Y67" s="48">
        <v>195.75500000000002</v>
      </c>
      <c r="Z67" s="68">
        <v>48938.750000000007</v>
      </c>
      <c r="AA67" s="149"/>
      <c r="AB67" s="69"/>
      <c r="AC67" s="69"/>
      <c r="AD67" s="69"/>
      <c r="AE67" s="70"/>
      <c r="AF67" s="71"/>
      <c r="AG67" s="70"/>
      <c r="AH67" s="55">
        <f t="shared" si="0"/>
        <v>0</v>
      </c>
      <c r="AI67" s="56">
        <f t="shared" si="1"/>
        <v>0</v>
      </c>
      <c r="AJ67" s="254"/>
      <c r="AK67" s="56"/>
      <c r="AL67" s="21"/>
    </row>
    <row r="68" spans="2:38" s="5" customFormat="1" ht="22.5" customHeight="1" x14ac:dyDescent="0.4">
      <c r="B68" s="155" t="s">
        <v>337</v>
      </c>
      <c r="C68" s="161" t="s">
        <v>139</v>
      </c>
      <c r="D68" s="290">
        <v>2</v>
      </c>
      <c r="E68" s="186" t="s">
        <v>579</v>
      </c>
      <c r="F68" s="60"/>
      <c r="G68" s="61"/>
      <c r="H68" s="62"/>
      <c r="I68" s="63">
        <v>3</v>
      </c>
      <c r="J68" s="64">
        <v>245</v>
      </c>
      <c r="K68" s="65" t="s">
        <v>900</v>
      </c>
      <c r="L68" s="47" t="s">
        <v>96</v>
      </c>
      <c r="M68" s="48">
        <v>1</v>
      </c>
      <c r="N68" s="66" t="s">
        <v>149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48">
        <v>47</v>
      </c>
      <c r="V68" s="48">
        <v>4</v>
      </c>
      <c r="W68" s="67">
        <v>4</v>
      </c>
      <c r="X68" s="48"/>
      <c r="Y68" s="48">
        <v>138.18</v>
      </c>
      <c r="Z68" s="68">
        <v>34545</v>
      </c>
      <c r="AA68" s="149"/>
      <c r="AB68" s="69"/>
      <c r="AC68" s="69"/>
      <c r="AD68" s="69"/>
      <c r="AE68" s="70"/>
      <c r="AF68" s="71"/>
      <c r="AG68" s="70"/>
      <c r="AH68" s="55">
        <f t="shared" si="0"/>
        <v>0</v>
      </c>
      <c r="AI68" s="56">
        <f t="shared" si="1"/>
        <v>0</v>
      </c>
      <c r="AJ68" s="254"/>
      <c r="AK68" s="56"/>
      <c r="AL68" s="21"/>
    </row>
    <row r="69" spans="2:38" s="5" customFormat="1" ht="22.5" customHeight="1" x14ac:dyDescent="0.4">
      <c r="B69" s="155" t="s">
        <v>337</v>
      </c>
      <c r="C69" s="161" t="s">
        <v>139</v>
      </c>
      <c r="D69" s="290">
        <v>3</v>
      </c>
      <c r="E69" s="186" t="s">
        <v>595</v>
      </c>
      <c r="F69" s="60"/>
      <c r="G69" s="61"/>
      <c r="H69" s="62"/>
      <c r="I69" s="63">
        <v>2</v>
      </c>
      <c r="J69" s="64">
        <v>200</v>
      </c>
      <c r="K69" s="65" t="s">
        <v>910</v>
      </c>
      <c r="L69" s="47" t="s">
        <v>342</v>
      </c>
      <c r="M69" s="48">
        <v>1</v>
      </c>
      <c r="N69" s="66" t="s">
        <v>343</v>
      </c>
      <c r="O69" s="66">
        <v>0</v>
      </c>
      <c r="P69" s="66">
        <v>0</v>
      </c>
      <c r="Q69" s="66" t="s">
        <v>344</v>
      </c>
      <c r="R69" s="66" t="s">
        <v>345</v>
      </c>
      <c r="S69" s="66">
        <v>0</v>
      </c>
      <c r="T69" s="66">
        <v>0</v>
      </c>
      <c r="U69" s="48">
        <v>13</v>
      </c>
      <c r="V69" s="48">
        <v>1</v>
      </c>
      <c r="W69" s="67">
        <v>1</v>
      </c>
      <c r="X69" s="48"/>
      <c r="Y69" s="48">
        <v>5.2</v>
      </c>
      <c r="Z69" s="68">
        <v>1300</v>
      </c>
      <c r="AA69" s="149"/>
      <c r="AB69" s="69"/>
      <c r="AC69" s="69"/>
      <c r="AD69" s="69"/>
      <c r="AE69" s="70"/>
      <c r="AF69" s="71"/>
      <c r="AG69" s="70"/>
      <c r="AH69" s="55">
        <f t="shared" si="0"/>
        <v>0</v>
      </c>
      <c r="AI69" s="56">
        <f t="shared" si="1"/>
        <v>0</v>
      </c>
      <c r="AJ69" s="254"/>
      <c r="AK69" s="56"/>
      <c r="AL69" s="21"/>
    </row>
    <row r="70" spans="2:38" s="5" customFormat="1" ht="22.5" customHeight="1" x14ac:dyDescent="0.4">
      <c r="B70" s="155" t="s">
        <v>337</v>
      </c>
      <c r="C70" s="161" t="s">
        <v>139</v>
      </c>
      <c r="D70" s="290">
        <v>3</v>
      </c>
      <c r="E70" s="186" t="s">
        <v>595</v>
      </c>
      <c r="F70" s="60"/>
      <c r="G70" s="61"/>
      <c r="H70" s="62"/>
      <c r="I70" s="63">
        <v>2</v>
      </c>
      <c r="J70" s="64">
        <v>200</v>
      </c>
      <c r="K70" s="65" t="s">
        <v>881</v>
      </c>
      <c r="L70" s="47" t="s">
        <v>96</v>
      </c>
      <c r="M70" s="48">
        <v>2</v>
      </c>
      <c r="N70" s="66" t="s">
        <v>149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48">
        <v>47</v>
      </c>
      <c r="V70" s="48">
        <v>2</v>
      </c>
      <c r="W70" s="67">
        <v>4</v>
      </c>
      <c r="X70" s="48"/>
      <c r="Y70" s="48">
        <v>75.2</v>
      </c>
      <c r="Z70" s="68">
        <v>18800</v>
      </c>
      <c r="AA70" s="149"/>
      <c r="AB70" s="69"/>
      <c r="AC70" s="69"/>
      <c r="AD70" s="69"/>
      <c r="AE70" s="70"/>
      <c r="AF70" s="71"/>
      <c r="AG70" s="70"/>
      <c r="AH70" s="55">
        <f t="shared" si="0"/>
        <v>0</v>
      </c>
      <c r="AI70" s="56">
        <f t="shared" si="1"/>
        <v>0</v>
      </c>
      <c r="AJ70" s="254"/>
      <c r="AK70" s="56"/>
      <c r="AL70" s="21"/>
    </row>
    <row r="71" spans="2:38" s="5" customFormat="1" ht="22.5" customHeight="1" x14ac:dyDescent="0.4">
      <c r="B71" s="155" t="s">
        <v>337</v>
      </c>
      <c r="C71" s="161" t="s">
        <v>139</v>
      </c>
      <c r="D71" s="290">
        <v>3</v>
      </c>
      <c r="E71" s="186" t="s">
        <v>595</v>
      </c>
      <c r="F71" s="60"/>
      <c r="G71" s="61"/>
      <c r="H71" s="62"/>
      <c r="I71" s="63">
        <v>2</v>
      </c>
      <c r="J71" s="64">
        <v>200</v>
      </c>
      <c r="K71" s="65" t="s">
        <v>881</v>
      </c>
      <c r="L71" s="47" t="s">
        <v>96</v>
      </c>
      <c r="M71" s="48">
        <v>2</v>
      </c>
      <c r="N71" s="66" t="s">
        <v>149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48">
        <v>47</v>
      </c>
      <c r="V71" s="48">
        <v>4</v>
      </c>
      <c r="W71" s="67">
        <v>8</v>
      </c>
      <c r="X71" s="48"/>
      <c r="Y71" s="48">
        <v>150.4</v>
      </c>
      <c r="Z71" s="68">
        <v>37600</v>
      </c>
      <c r="AA71" s="149"/>
      <c r="AB71" s="69"/>
      <c r="AC71" s="69"/>
      <c r="AD71" s="69"/>
      <c r="AE71" s="70"/>
      <c r="AF71" s="71"/>
      <c r="AG71" s="70"/>
      <c r="AH71" s="55">
        <f t="shared" si="0"/>
        <v>0</v>
      </c>
      <c r="AI71" s="56">
        <f t="shared" si="1"/>
        <v>0</v>
      </c>
      <c r="AJ71" s="254"/>
      <c r="AK71" s="56"/>
      <c r="AL71" s="21"/>
    </row>
    <row r="72" spans="2:38" s="5" customFormat="1" ht="22.5" customHeight="1" x14ac:dyDescent="0.4">
      <c r="B72" s="155" t="s">
        <v>337</v>
      </c>
      <c r="C72" s="161" t="s">
        <v>139</v>
      </c>
      <c r="D72" s="290">
        <v>4</v>
      </c>
      <c r="E72" s="186" t="s">
        <v>911</v>
      </c>
      <c r="F72" s="60"/>
      <c r="G72" s="61"/>
      <c r="H72" s="62"/>
      <c r="I72" s="63">
        <v>3</v>
      </c>
      <c r="J72" s="64">
        <v>245</v>
      </c>
      <c r="K72" s="65" t="s">
        <v>880</v>
      </c>
      <c r="L72" s="47" t="s">
        <v>96</v>
      </c>
      <c r="M72" s="48">
        <v>1</v>
      </c>
      <c r="N72" s="66" t="s">
        <v>118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48">
        <v>28</v>
      </c>
      <c r="V72" s="48">
        <v>3</v>
      </c>
      <c r="W72" s="67">
        <v>3</v>
      </c>
      <c r="X72" s="48"/>
      <c r="Y72" s="48">
        <v>61.740000000000009</v>
      </c>
      <c r="Z72" s="68">
        <v>15435.000000000002</v>
      </c>
      <c r="AA72" s="149"/>
      <c r="AB72" s="69"/>
      <c r="AC72" s="69"/>
      <c r="AD72" s="69"/>
      <c r="AE72" s="70"/>
      <c r="AF72" s="71"/>
      <c r="AG72" s="70"/>
      <c r="AH72" s="55">
        <f t="shared" si="0"/>
        <v>0</v>
      </c>
      <c r="AI72" s="56">
        <f t="shared" si="1"/>
        <v>0</v>
      </c>
      <c r="AJ72" s="254"/>
      <c r="AK72" s="56"/>
      <c r="AL72" s="21"/>
    </row>
    <row r="73" spans="2:38" s="5" customFormat="1" ht="22.5" customHeight="1" x14ac:dyDescent="0.4">
      <c r="B73" s="155" t="s">
        <v>337</v>
      </c>
      <c r="C73" s="161" t="s">
        <v>139</v>
      </c>
      <c r="D73" s="290">
        <v>4</v>
      </c>
      <c r="E73" s="186" t="s">
        <v>911</v>
      </c>
      <c r="F73" s="60"/>
      <c r="G73" s="61"/>
      <c r="H73" s="62"/>
      <c r="I73" s="63">
        <v>3</v>
      </c>
      <c r="J73" s="64">
        <v>245</v>
      </c>
      <c r="K73" s="65" t="s">
        <v>912</v>
      </c>
      <c r="L73" s="47" t="s">
        <v>371</v>
      </c>
      <c r="M73" s="48">
        <v>1</v>
      </c>
      <c r="N73" s="66" t="s">
        <v>343</v>
      </c>
      <c r="O73" s="66">
        <v>0</v>
      </c>
      <c r="P73" s="66">
        <v>0</v>
      </c>
      <c r="Q73" s="66">
        <v>0</v>
      </c>
      <c r="R73" s="66">
        <v>0</v>
      </c>
      <c r="S73" s="66" t="s">
        <v>85</v>
      </c>
      <c r="T73" s="66">
        <v>0</v>
      </c>
      <c r="U73" s="48">
        <v>13</v>
      </c>
      <c r="V73" s="48">
        <v>1</v>
      </c>
      <c r="W73" s="67">
        <v>1</v>
      </c>
      <c r="X73" s="48"/>
      <c r="Y73" s="48">
        <v>9.5549999999999997</v>
      </c>
      <c r="Z73" s="68">
        <v>2388.75</v>
      </c>
      <c r="AA73" s="149"/>
      <c r="AB73" s="69"/>
      <c r="AC73" s="69"/>
      <c r="AD73" s="69"/>
      <c r="AE73" s="70"/>
      <c r="AF73" s="71"/>
      <c r="AG73" s="70"/>
      <c r="AH73" s="55">
        <f t="shared" si="0"/>
        <v>0</v>
      </c>
      <c r="AI73" s="56">
        <f t="shared" si="1"/>
        <v>0</v>
      </c>
      <c r="AJ73" s="254"/>
      <c r="AK73" s="56"/>
      <c r="AL73" s="21"/>
    </row>
    <row r="74" spans="2:38" s="5" customFormat="1" ht="22.5" customHeight="1" x14ac:dyDescent="0.4">
      <c r="B74" s="155" t="s">
        <v>337</v>
      </c>
      <c r="C74" s="161" t="s">
        <v>139</v>
      </c>
      <c r="D74" s="290">
        <v>5</v>
      </c>
      <c r="E74" s="186" t="s">
        <v>913</v>
      </c>
      <c r="F74" s="60"/>
      <c r="G74" s="61"/>
      <c r="H74" s="62"/>
      <c r="I74" s="63">
        <v>3</v>
      </c>
      <c r="J74" s="64">
        <v>245</v>
      </c>
      <c r="K74" s="65" t="s">
        <v>880</v>
      </c>
      <c r="L74" s="47" t="s">
        <v>96</v>
      </c>
      <c r="M74" s="48">
        <v>1</v>
      </c>
      <c r="N74" s="66" t="s">
        <v>118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48">
        <v>28</v>
      </c>
      <c r="V74" s="48">
        <v>3</v>
      </c>
      <c r="W74" s="67">
        <v>3</v>
      </c>
      <c r="X74" s="48"/>
      <c r="Y74" s="48">
        <v>61.740000000000009</v>
      </c>
      <c r="Z74" s="68">
        <v>15435.000000000002</v>
      </c>
      <c r="AA74" s="149"/>
      <c r="AB74" s="69"/>
      <c r="AC74" s="69"/>
      <c r="AD74" s="69"/>
      <c r="AE74" s="70"/>
      <c r="AF74" s="71"/>
      <c r="AG74" s="70"/>
      <c r="AH74" s="55">
        <f t="shared" si="0"/>
        <v>0</v>
      </c>
      <c r="AI74" s="56">
        <f t="shared" si="1"/>
        <v>0</v>
      </c>
      <c r="AJ74" s="254"/>
      <c r="AK74" s="56"/>
      <c r="AL74" s="21"/>
    </row>
    <row r="75" spans="2:38" s="5" customFormat="1" ht="22.5" customHeight="1" x14ac:dyDescent="0.4">
      <c r="B75" s="155" t="s">
        <v>337</v>
      </c>
      <c r="C75" s="161" t="s">
        <v>139</v>
      </c>
      <c r="D75" s="290">
        <v>5</v>
      </c>
      <c r="E75" s="186" t="s">
        <v>913</v>
      </c>
      <c r="F75" s="60"/>
      <c r="G75" s="61"/>
      <c r="H75" s="62"/>
      <c r="I75" s="63">
        <v>3</v>
      </c>
      <c r="J75" s="64">
        <v>245</v>
      </c>
      <c r="K75" s="65" t="s">
        <v>912</v>
      </c>
      <c r="L75" s="47" t="s">
        <v>371</v>
      </c>
      <c r="M75" s="48">
        <v>1</v>
      </c>
      <c r="N75" s="66" t="s">
        <v>343</v>
      </c>
      <c r="O75" s="66">
        <v>0</v>
      </c>
      <c r="P75" s="66">
        <v>0</v>
      </c>
      <c r="Q75" s="66">
        <v>0</v>
      </c>
      <c r="R75" s="66">
        <v>0</v>
      </c>
      <c r="S75" s="66" t="s">
        <v>85</v>
      </c>
      <c r="T75" s="66">
        <v>0</v>
      </c>
      <c r="U75" s="48">
        <v>13</v>
      </c>
      <c r="V75" s="48">
        <v>1</v>
      </c>
      <c r="W75" s="67">
        <v>1</v>
      </c>
      <c r="X75" s="48"/>
      <c r="Y75" s="48">
        <v>9.5549999999999997</v>
      </c>
      <c r="Z75" s="68">
        <v>2388.75</v>
      </c>
      <c r="AA75" s="149"/>
      <c r="AB75" s="69"/>
      <c r="AC75" s="69"/>
      <c r="AD75" s="69"/>
      <c r="AE75" s="70"/>
      <c r="AF75" s="71"/>
      <c r="AG75" s="70"/>
      <c r="AH75" s="55">
        <f t="shared" si="0"/>
        <v>0</v>
      </c>
      <c r="AI75" s="56">
        <f t="shared" si="1"/>
        <v>0</v>
      </c>
      <c r="AJ75" s="254"/>
      <c r="AK75" s="56"/>
      <c r="AL75" s="21"/>
    </row>
    <row r="76" spans="2:38" s="5" customFormat="1" ht="22.5" customHeight="1" x14ac:dyDescent="0.4">
      <c r="B76" s="155" t="s">
        <v>337</v>
      </c>
      <c r="C76" s="161" t="s">
        <v>139</v>
      </c>
      <c r="D76" s="290">
        <v>6</v>
      </c>
      <c r="E76" s="186" t="s">
        <v>119</v>
      </c>
      <c r="F76" s="60"/>
      <c r="G76" s="61"/>
      <c r="H76" s="62"/>
      <c r="I76" s="63">
        <v>9</v>
      </c>
      <c r="J76" s="64">
        <v>245</v>
      </c>
      <c r="K76" s="65" t="s">
        <v>884</v>
      </c>
      <c r="L76" s="47" t="s">
        <v>96</v>
      </c>
      <c r="M76" s="48">
        <v>2</v>
      </c>
      <c r="N76" s="66" t="s">
        <v>118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48">
        <v>28</v>
      </c>
      <c r="V76" s="48">
        <v>3</v>
      </c>
      <c r="W76" s="67">
        <v>6</v>
      </c>
      <c r="X76" s="48"/>
      <c r="Y76" s="48">
        <v>370.44</v>
      </c>
      <c r="Z76" s="68">
        <v>92610</v>
      </c>
      <c r="AA76" s="149"/>
      <c r="AB76" s="69"/>
      <c r="AC76" s="69"/>
      <c r="AD76" s="69"/>
      <c r="AE76" s="70"/>
      <c r="AF76" s="71"/>
      <c r="AG76" s="70"/>
      <c r="AH76" s="55">
        <f t="shared" si="0"/>
        <v>0</v>
      </c>
      <c r="AI76" s="56">
        <f t="shared" si="1"/>
        <v>0</v>
      </c>
      <c r="AJ76" s="254"/>
      <c r="AK76" s="56"/>
      <c r="AL76" s="21"/>
    </row>
    <row r="77" spans="2:38" s="5" customFormat="1" ht="22.5" customHeight="1" x14ac:dyDescent="0.4">
      <c r="B77" s="155" t="s">
        <v>337</v>
      </c>
      <c r="C77" s="161" t="s">
        <v>162</v>
      </c>
      <c r="D77" s="290">
        <v>1</v>
      </c>
      <c r="E77" s="186" t="s">
        <v>914</v>
      </c>
      <c r="F77" s="60"/>
      <c r="G77" s="61"/>
      <c r="H77" s="62"/>
      <c r="I77" s="63">
        <v>9</v>
      </c>
      <c r="J77" s="64">
        <v>245</v>
      </c>
      <c r="K77" s="65" t="s">
        <v>884</v>
      </c>
      <c r="L77" s="47" t="s">
        <v>96</v>
      </c>
      <c r="M77" s="48">
        <v>2</v>
      </c>
      <c r="N77" s="66" t="s">
        <v>118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48">
        <v>28</v>
      </c>
      <c r="V77" s="48">
        <v>3</v>
      </c>
      <c r="W77" s="67">
        <v>6</v>
      </c>
      <c r="X77" s="48"/>
      <c r="Y77" s="48">
        <v>370.44</v>
      </c>
      <c r="Z77" s="68">
        <v>92610</v>
      </c>
      <c r="AA77" s="149"/>
      <c r="AB77" s="69"/>
      <c r="AC77" s="69"/>
      <c r="AD77" s="69"/>
      <c r="AE77" s="70"/>
      <c r="AF77" s="71"/>
      <c r="AG77" s="70"/>
      <c r="AH77" s="55">
        <f t="shared" si="0"/>
        <v>0</v>
      </c>
      <c r="AI77" s="56">
        <f t="shared" si="1"/>
        <v>0</v>
      </c>
      <c r="AJ77" s="254"/>
      <c r="AK77" s="56"/>
      <c r="AL77" s="21"/>
    </row>
    <row r="78" spans="2:38" s="5" customFormat="1" ht="22.5" customHeight="1" x14ac:dyDescent="0.4">
      <c r="B78" s="155" t="s">
        <v>337</v>
      </c>
      <c r="C78" s="161" t="s">
        <v>898</v>
      </c>
      <c r="D78" s="290">
        <v>1</v>
      </c>
      <c r="E78" s="186" t="s">
        <v>914</v>
      </c>
      <c r="F78" s="60"/>
      <c r="G78" s="61"/>
      <c r="H78" s="62"/>
      <c r="I78" s="63">
        <v>9</v>
      </c>
      <c r="J78" s="64">
        <v>245</v>
      </c>
      <c r="K78" s="65" t="s">
        <v>884</v>
      </c>
      <c r="L78" s="47" t="s">
        <v>96</v>
      </c>
      <c r="M78" s="48">
        <v>2</v>
      </c>
      <c r="N78" s="66" t="s">
        <v>118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48">
        <v>28</v>
      </c>
      <c r="V78" s="48">
        <v>3</v>
      </c>
      <c r="W78" s="67">
        <v>6</v>
      </c>
      <c r="X78" s="48"/>
      <c r="Y78" s="48">
        <v>370.44</v>
      </c>
      <c r="Z78" s="68">
        <v>92610</v>
      </c>
      <c r="AA78" s="149"/>
      <c r="AB78" s="69"/>
      <c r="AC78" s="69"/>
      <c r="AD78" s="69"/>
      <c r="AE78" s="70"/>
      <c r="AF78" s="71"/>
      <c r="AG78" s="70"/>
      <c r="AH78" s="55">
        <f t="shared" si="0"/>
        <v>0</v>
      </c>
      <c r="AI78" s="56">
        <f t="shared" si="1"/>
        <v>0</v>
      </c>
      <c r="AJ78" s="254"/>
      <c r="AK78" s="56"/>
      <c r="AL78" s="21"/>
    </row>
    <row r="79" spans="2:38" s="5" customFormat="1" ht="22.5" customHeight="1" x14ac:dyDescent="0.4">
      <c r="B79" s="155" t="s">
        <v>807</v>
      </c>
      <c r="C79" s="161" t="s">
        <v>49</v>
      </c>
      <c r="D79" s="290">
        <v>1</v>
      </c>
      <c r="E79" s="186" t="s">
        <v>767</v>
      </c>
      <c r="F79" s="60" t="s">
        <v>915</v>
      </c>
      <c r="G79" s="61"/>
      <c r="H79" s="62"/>
      <c r="I79" s="63" t="s">
        <v>175</v>
      </c>
      <c r="J79" s="64" t="s">
        <v>175</v>
      </c>
      <c r="K79" s="65" t="s">
        <v>185</v>
      </c>
      <c r="L79" s="47" t="s">
        <v>186</v>
      </c>
      <c r="M79" s="73">
        <v>1</v>
      </c>
      <c r="N79" s="74" t="s">
        <v>185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3" t="s">
        <v>175</v>
      </c>
      <c r="V79" s="73">
        <v>10</v>
      </c>
      <c r="W79" s="75">
        <v>10</v>
      </c>
      <c r="X79" s="73" t="s">
        <v>2505</v>
      </c>
      <c r="Y79" s="73" t="s">
        <v>175</v>
      </c>
      <c r="Z79" s="76" t="s">
        <v>175</v>
      </c>
      <c r="AA79" s="158" t="s">
        <v>187</v>
      </c>
      <c r="AB79" s="78" t="s">
        <v>188</v>
      </c>
      <c r="AC79" s="78" t="s">
        <v>175</v>
      </c>
      <c r="AD79" s="78" t="s">
        <v>175</v>
      </c>
      <c r="AE79" s="78" t="s">
        <v>175</v>
      </c>
      <c r="AF79" s="78" t="s">
        <v>175</v>
      </c>
      <c r="AG79" s="78" t="s">
        <v>175</v>
      </c>
      <c r="AH79" s="78" t="s">
        <v>189</v>
      </c>
      <c r="AI79" s="158" t="s">
        <v>189</v>
      </c>
      <c r="AJ79" s="268" t="s">
        <v>2505</v>
      </c>
      <c r="AK79" s="78" t="s">
        <v>2505</v>
      </c>
      <c r="AL79" s="21"/>
    </row>
    <row r="80" spans="2:38" s="5" customFormat="1" ht="22.5" customHeight="1" x14ac:dyDescent="0.4">
      <c r="B80" s="155" t="s">
        <v>807</v>
      </c>
      <c r="C80" s="161" t="s">
        <v>49</v>
      </c>
      <c r="D80" s="290">
        <v>2</v>
      </c>
      <c r="E80" s="186" t="s">
        <v>766</v>
      </c>
      <c r="F80" s="60" t="s">
        <v>915</v>
      </c>
      <c r="G80" s="61"/>
      <c r="H80" s="62"/>
      <c r="I80" s="63" t="s">
        <v>175</v>
      </c>
      <c r="J80" s="64" t="s">
        <v>175</v>
      </c>
      <c r="K80" s="65" t="s">
        <v>185</v>
      </c>
      <c r="L80" s="47" t="s">
        <v>186</v>
      </c>
      <c r="M80" s="73">
        <v>1</v>
      </c>
      <c r="N80" s="74" t="s">
        <v>185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3" t="s">
        <v>175</v>
      </c>
      <c r="V80" s="73">
        <v>8</v>
      </c>
      <c r="W80" s="75">
        <v>8</v>
      </c>
      <c r="X80" s="73" t="s">
        <v>2505</v>
      </c>
      <c r="Y80" s="73" t="s">
        <v>175</v>
      </c>
      <c r="Z80" s="76" t="s">
        <v>175</v>
      </c>
      <c r="AA80" s="158" t="s">
        <v>187</v>
      </c>
      <c r="AB80" s="78" t="s">
        <v>188</v>
      </c>
      <c r="AC80" s="78" t="s">
        <v>175</v>
      </c>
      <c r="AD80" s="78" t="s">
        <v>175</v>
      </c>
      <c r="AE80" s="78" t="s">
        <v>175</v>
      </c>
      <c r="AF80" s="78" t="s">
        <v>175</v>
      </c>
      <c r="AG80" s="78" t="s">
        <v>175</v>
      </c>
      <c r="AH80" s="78" t="s">
        <v>189</v>
      </c>
      <c r="AI80" s="158" t="s">
        <v>189</v>
      </c>
      <c r="AJ80" s="268" t="s">
        <v>2505</v>
      </c>
      <c r="AK80" s="78" t="s">
        <v>2505</v>
      </c>
      <c r="AL80" s="21"/>
    </row>
    <row r="81" spans="2:38" s="5" customFormat="1" ht="22.5" customHeight="1" x14ac:dyDescent="0.4">
      <c r="B81" s="155" t="s">
        <v>807</v>
      </c>
      <c r="C81" s="161" t="s">
        <v>49</v>
      </c>
      <c r="D81" s="290">
        <v>3</v>
      </c>
      <c r="E81" s="186" t="s">
        <v>574</v>
      </c>
      <c r="F81" s="60"/>
      <c r="G81" s="61"/>
      <c r="H81" s="62"/>
      <c r="I81" s="63">
        <v>1</v>
      </c>
      <c r="J81" s="64">
        <v>12</v>
      </c>
      <c r="K81" s="65" t="s">
        <v>916</v>
      </c>
      <c r="L81" s="47" t="s">
        <v>565</v>
      </c>
      <c r="M81" s="48">
        <v>1</v>
      </c>
      <c r="N81" s="66" t="s">
        <v>437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48">
        <v>36</v>
      </c>
      <c r="V81" s="48">
        <v>1</v>
      </c>
      <c r="W81" s="67">
        <v>1</v>
      </c>
      <c r="X81" s="48"/>
      <c r="Y81" s="48">
        <v>0.43199999999999994</v>
      </c>
      <c r="Z81" s="68">
        <v>107.99999999999999</v>
      </c>
      <c r="AA81" s="149"/>
      <c r="AB81" s="69"/>
      <c r="AC81" s="69"/>
      <c r="AD81" s="69"/>
      <c r="AE81" s="70"/>
      <c r="AF81" s="71"/>
      <c r="AG81" s="70"/>
      <c r="AH81" s="55">
        <f t="shared" si="0"/>
        <v>0</v>
      </c>
      <c r="AI81" s="56">
        <f t="shared" si="1"/>
        <v>0</v>
      </c>
      <c r="AJ81" s="254"/>
      <c r="AK81" s="56"/>
      <c r="AL81" s="21"/>
    </row>
    <row r="82" spans="2:38" s="5" customFormat="1" ht="22.5" customHeight="1" x14ac:dyDescent="0.4">
      <c r="B82" s="155" t="s">
        <v>807</v>
      </c>
      <c r="C82" s="161" t="s">
        <v>49</v>
      </c>
      <c r="D82" s="290">
        <v>4</v>
      </c>
      <c r="E82" s="186" t="s">
        <v>680</v>
      </c>
      <c r="F82" s="60"/>
      <c r="G82" s="61"/>
      <c r="H82" s="62"/>
      <c r="I82" s="63">
        <v>3</v>
      </c>
      <c r="J82" s="64">
        <v>200</v>
      </c>
      <c r="K82" s="65" t="s">
        <v>881</v>
      </c>
      <c r="L82" s="47" t="s">
        <v>96</v>
      </c>
      <c r="M82" s="48">
        <v>2</v>
      </c>
      <c r="N82" s="66" t="s">
        <v>149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>
        <v>0</v>
      </c>
      <c r="U82" s="48">
        <v>47</v>
      </c>
      <c r="V82" s="48">
        <v>16</v>
      </c>
      <c r="W82" s="67">
        <v>32</v>
      </c>
      <c r="X82" s="48"/>
      <c r="Y82" s="48">
        <v>902.40000000000009</v>
      </c>
      <c r="Z82" s="68">
        <v>225600.00000000003</v>
      </c>
      <c r="AA82" s="149"/>
      <c r="AB82" s="69"/>
      <c r="AC82" s="69"/>
      <c r="AD82" s="69"/>
      <c r="AE82" s="70"/>
      <c r="AF82" s="71"/>
      <c r="AG82" s="70"/>
      <c r="AH82" s="55">
        <f t="shared" si="0"/>
        <v>0</v>
      </c>
      <c r="AI82" s="56">
        <f t="shared" si="1"/>
        <v>0</v>
      </c>
      <c r="AJ82" s="254"/>
      <c r="AK82" s="56"/>
      <c r="AL82" s="21"/>
    </row>
    <row r="83" spans="2:38" s="5" customFormat="1" ht="22.5" customHeight="1" x14ac:dyDescent="0.4">
      <c r="B83" s="155" t="s">
        <v>807</v>
      </c>
      <c r="C83" s="161" t="s">
        <v>49</v>
      </c>
      <c r="D83" s="290">
        <v>4</v>
      </c>
      <c r="E83" s="186" t="s">
        <v>680</v>
      </c>
      <c r="F83" s="60"/>
      <c r="G83" s="61"/>
      <c r="H83" s="62"/>
      <c r="I83" s="63">
        <v>3</v>
      </c>
      <c r="J83" s="64">
        <v>200</v>
      </c>
      <c r="K83" s="65" t="s">
        <v>886</v>
      </c>
      <c r="L83" s="47" t="s">
        <v>271</v>
      </c>
      <c r="M83" s="48">
        <v>1</v>
      </c>
      <c r="N83" s="66" t="s">
        <v>149</v>
      </c>
      <c r="O83" s="66">
        <v>0</v>
      </c>
      <c r="P83" s="66">
        <v>0</v>
      </c>
      <c r="Q83" s="66">
        <v>0</v>
      </c>
      <c r="R83" s="66" t="s">
        <v>272</v>
      </c>
      <c r="S83" s="66">
        <v>0</v>
      </c>
      <c r="T83" s="66">
        <v>0</v>
      </c>
      <c r="U83" s="48">
        <v>47</v>
      </c>
      <c r="V83" s="48">
        <v>2</v>
      </c>
      <c r="W83" s="67">
        <v>2</v>
      </c>
      <c r="X83" s="48"/>
      <c r="Y83" s="48">
        <v>56.400000000000006</v>
      </c>
      <c r="Z83" s="68">
        <v>14100.000000000002</v>
      </c>
      <c r="AA83" s="149"/>
      <c r="AB83" s="69"/>
      <c r="AC83" s="69"/>
      <c r="AD83" s="69"/>
      <c r="AE83" s="70"/>
      <c r="AF83" s="71"/>
      <c r="AG83" s="70"/>
      <c r="AH83" s="55">
        <f t="shared" si="0"/>
        <v>0</v>
      </c>
      <c r="AI83" s="56">
        <f t="shared" si="1"/>
        <v>0</v>
      </c>
      <c r="AJ83" s="254"/>
      <c r="AK83" s="56"/>
      <c r="AL83" s="21"/>
    </row>
    <row r="84" spans="2:38" s="5" customFormat="1" ht="22.5" customHeight="1" x14ac:dyDescent="0.4">
      <c r="B84" s="155" t="s">
        <v>807</v>
      </c>
      <c r="C84" s="161" t="s">
        <v>49</v>
      </c>
      <c r="D84" s="290">
        <v>5</v>
      </c>
      <c r="E84" s="186" t="s">
        <v>773</v>
      </c>
      <c r="F84" s="60"/>
      <c r="G84" s="61"/>
      <c r="H84" s="62"/>
      <c r="I84" s="63">
        <v>1</v>
      </c>
      <c r="J84" s="64">
        <v>200</v>
      </c>
      <c r="K84" s="65" t="s">
        <v>881</v>
      </c>
      <c r="L84" s="47" t="s">
        <v>96</v>
      </c>
      <c r="M84" s="48">
        <v>2</v>
      </c>
      <c r="N84" s="66" t="s">
        <v>149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66">
        <v>0</v>
      </c>
      <c r="U84" s="48">
        <v>47</v>
      </c>
      <c r="V84" s="48">
        <v>3</v>
      </c>
      <c r="W84" s="67">
        <v>6</v>
      </c>
      <c r="X84" s="48"/>
      <c r="Y84" s="48">
        <v>56.400000000000006</v>
      </c>
      <c r="Z84" s="68">
        <v>14100.000000000002</v>
      </c>
      <c r="AA84" s="149"/>
      <c r="AB84" s="69"/>
      <c r="AC84" s="69"/>
      <c r="AD84" s="69"/>
      <c r="AE84" s="70"/>
      <c r="AF84" s="71"/>
      <c r="AG84" s="70"/>
      <c r="AH84" s="55">
        <f t="shared" si="0"/>
        <v>0</v>
      </c>
      <c r="AI84" s="56">
        <f t="shared" si="1"/>
        <v>0</v>
      </c>
      <c r="AJ84" s="254"/>
      <c r="AK84" s="56"/>
      <c r="AL84" s="21"/>
    </row>
    <row r="85" spans="2:38" s="5" customFormat="1" ht="22.5" customHeight="1" x14ac:dyDescent="0.4">
      <c r="B85" s="155" t="s">
        <v>807</v>
      </c>
      <c r="C85" s="161" t="s">
        <v>49</v>
      </c>
      <c r="D85" s="290">
        <v>6</v>
      </c>
      <c r="E85" s="186" t="s">
        <v>917</v>
      </c>
      <c r="F85" s="60"/>
      <c r="G85" s="61"/>
      <c r="H85" s="62"/>
      <c r="I85" s="63">
        <v>3</v>
      </c>
      <c r="J85" s="64">
        <v>200</v>
      </c>
      <c r="K85" s="65" t="s">
        <v>877</v>
      </c>
      <c r="L85" s="47" t="s">
        <v>96</v>
      </c>
      <c r="M85" s="48">
        <v>2</v>
      </c>
      <c r="N85" s="66" t="s">
        <v>149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48">
        <v>47</v>
      </c>
      <c r="V85" s="48">
        <v>12</v>
      </c>
      <c r="W85" s="67">
        <v>24</v>
      </c>
      <c r="X85" s="48"/>
      <c r="Y85" s="48">
        <v>676.80000000000007</v>
      </c>
      <c r="Z85" s="68">
        <v>169200</v>
      </c>
      <c r="AA85" s="149"/>
      <c r="AB85" s="69"/>
      <c r="AC85" s="69"/>
      <c r="AD85" s="69"/>
      <c r="AE85" s="70"/>
      <c r="AF85" s="71"/>
      <c r="AG85" s="70"/>
      <c r="AH85" s="55">
        <f t="shared" si="0"/>
        <v>0</v>
      </c>
      <c r="AI85" s="56">
        <f t="shared" si="1"/>
        <v>0</v>
      </c>
      <c r="AJ85" s="254"/>
      <c r="AK85" s="56"/>
      <c r="AL85" s="21"/>
    </row>
    <row r="86" spans="2:38" s="5" customFormat="1" ht="22.5" customHeight="1" x14ac:dyDescent="0.4">
      <c r="B86" s="155" t="s">
        <v>807</v>
      </c>
      <c r="C86" s="161" t="s">
        <v>49</v>
      </c>
      <c r="D86" s="290">
        <v>6</v>
      </c>
      <c r="E86" s="186" t="s">
        <v>917</v>
      </c>
      <c r="F86" s="60"/>
      <c r="G86" s="61"/>
      <c r="H86" s="62"/>
      <c r="I86" s="63">
        <v>3</v>
      </c>
      <c r="J86" s="64">
        <v>200</v>
      </c>
      <c r="K86" s="65" t="s">
        <v>878</v>
      </c>
      <c r="L86" s="47" t="s">
        <v>271</v>
      </c>
      <c r="M86" s="48">
        <v>1</v>
      </c>
      <c r="N86" s="66" t="s">
        <v>149</v>
      </c>
      <c r="O86" s="66">
        <v>0</v>
      </c>
      <c r="P86" s="66">
        <v>0</v>
      </c>
      <c r="Q86" s="66">
        <v>0</v>
      </c>
      <c r="R86" s="66" t="s">
        <v>272</v>
      </c>
      <c r="S86" s="66">
        <v>0</v>
      </c>
      <c r="T86" s="66">
        <v>0</v>
      </c>
      <c r="U86" s="48">
        <v>47</v>
      </c>
      <c r="V86" s="48">
        <v>2</v>
      </c>
      <c r="W86" s="67">
        <v>2</v>
      </c>
      <c r="X86" s="48"/>
      <c r="Y86" s="48">
        <v>56.400000000000006</v>
      </c>
      <c r="Z86" s="68">
        <v>14100.000000000002</v>
      </c>
      <c r="AA86" s="149"/>
      <c r="AB86" s="69"/>
      <c r="AC86" s="69"/>
      <c r="AD86" s="69"/>
      <c r="AE86" s="70"/>
      <c r="AF86" s="71"/>
      <c r="AG86" s="70"/>
      <c r="AH86" s="55">
        <f t="shared" si="0"/>
        <v>0</v>
      </c>
      <c r="AI86" s="56">
        <f t="shared" si="1"/>
        <v>0</v>
      </c>
      <c r="AJ86" s="254"/>
      <c r="AK86" s="56"/>
      <c r="AL86" s="21"/>
    </row>
    <row r="87" spans="2:38" s="5" customFormat="1" ht="22.5" customHeight="1" x14ac:dyDescent="0.4">
      <c r="B87" s="155" t="s">
        <v>807</v>
      </c>
      <c r="C87" s="161" t="s">
        <v>49</v>
      </c>
      <c r="D87" s="290">
        <v>7</v>
      </c>
      <c r="E87" s="186" t="s">
        <v>918</v>
      </c>
      <c r="F87" s="60"/>
      <c r="G87" s="61"/>
      <c r="H87" s="62"/>
      <c r="I87" s="63">
        <v>8.5</v>
      </c>
      <c r="J87" s="64">
        <v>200</v>
      </c>
      <c r="K87" s="65" t="s">
        <v>881</v>
      </c>
      <c r="L87" s="47" t="s">
        <v>96</v>
      </c>
      <c r="M87" s="48">
        <v>2</v>
      </c>
      <c r="N87" s="66" t="s">
        <v>149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48">
        <v>47</v>
      </c>
      <c r="V87" s="48">
        <v>3</v>
      </c>
      <c r="W87" s="67">
        <v>6</v>
      </c>
      <c r="X87" s="48"/>
      <c r="Y87" s="48">
        <v>479.40000000000003</v>
      </c>
      <c r="Z87" s="68">
        <v>119850</v>
      </c>
      <c r="AA87" s="149"/>
      <c r="AB87" s="69"/>
      <c r="AC87" s="69"/>
      <c r="AD87" s="69"/>
      <c r="AE87" s="70"/>
      <c r="AF87" s="71"/>
      <c r="AG87" s="70"/>
      <c r="AH87" s="55">
        <f t="shared" si="0"/>
        <v>0</v>
      </c>
      <c r="AI87" s="56">
        <f t="shared" si="1"/>
        <v>0</v>
      </c>
      <c r="AJ87" s="254"/>
      <c r="AK87" s="56"/>
      <c r="AL87" s="21"/>
    </row>
    <row r="88" spans="2:38" s="5" customFormat="1" ht="22.5" customHeight="1" x14ac:dyDescent="0.4">
      <c r="B88" s="155" t="s">
        <v>807</v>
      </c>
      <c r="C88" s="161" t="s">
        <v>49</v>
      </c>
      <c r="D88" s="290">
        <v>8</v>
      </c>
      <c r="E88" s="186" t="s">
        <v>919</v>
      </c>
      <c r="F88" s="60"/>
      <c r="G88" s="61"/>
      <c r="H88" s="62"/>
      <c r="I88" s="63">
        <v>3</v>
      </c>
      <c r="J88" s="64">
        <v>200</v>
      </c>
      <c r="K88" s="65" t="s">
        <v>881</v>
      </c>
      <c r="L88" s="47" t="s">
        <v>96</v>
      </c>
      <c r="M88" s="48">
        <v>2</v>
      </c>
      <c r="N88" s="66" t="s">
        <v>149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48">
        <v>47</v>
      </c>
      <c r="V88" s="48">
        <v>6</v>
      </c>
      <c r="W88" s="67">
        <v>12</v>
      </c>
      <c r="X88" s="48"/>
      <c r="Y88" s="48">
        <v>338.40000000000003</v>
      </c>
      <c r="Z88" s="68">
        <v>84600</v>
      </c>
      <c r="AA88" s="149"/>
      <c r="AB88" s="69"/>
      <c r="AC88" s="69"/>
      <c r="AD88" s="69"/>
      <c r="AE88" s="70"/>
      <c r="AF88" s="71"/>
      <c r="AG88" s="70"/>
      <c r="AH88" s="55">
        <f t="shared" si="0"/>
        <v>0</v>
      </c>
      <c r="AI88" s="56">
        <f t="shared" si="1"/>
        <v>0</v>
      </c>
      <c r="AJ88" s="254"/>
      <c r="AK88" s="56"/>
      <c r="AL88" s="21"/>
    </row>
    <row r="89" spans="2:38" s="5" customFormat="1" ht="22.5" customHeight="1" x14ac:dyDescent="0.4">
      <c r="B89" s="155" t="s">
        <v>807</v>
      </c>
      <c r="C89" s="161" t="s">
        <v>49</v>
      </c>
      <c r="D89" s="290">
        <v>8</v>
      </c>
      <c r="E89" s="186" t="s">
        <v>919</v>
      </c>
      <c r="F89" s="60"/>
      <c r="G89" s="61"/>
      <c r="H89" s="62"/>
      <c r="I89" s="63">
        <v>3</v>
      </c>
      <c r="J89" s="64">
        <v>200</v>
      </c>
      <c r="K89" s="65" t="s">
        <v>890</v>
      </c>
      <c r="L89" s="47" t="s">
        <v>271</v>
      </c>
      <c r="M89" s="48">
        <v>1</v>
      </c>
      <c r="N89" s="66" t="s">
        <v>149</v>
      </c>
      <c r="O89" s="66">
        <v>0</v>
      </c>
      <c r="P89" s="66">
        <v>0</v>
      </c>
      <c r="Q89" s="66">
        <v>0</v>
      </c>
      <c r="R89" s="66" t="s">
        <v>577</v>
      </c>
      <c r="S89" s="66">
        <v>0</v>
      </c>
      <c r="T89" s="66">
        <v>0</v>
      </c>
      <c r="U89" s="48">
        <v>47</v>
      </c>
      <c r="V89" s="48">
        <v>2</v>
      </c>
      <c r="W89" s="67">
        <v>2</v>
      </c>
      <c r="X89" s="48"/>
      <c r="Y89" s="48">
        <v>56.400000000000006</v>
      </c>
      <c r="Z89" s="68">
        <v>14100.000000000002</v>
      </c>
      <c r="AA89" s="149"/>
      <c r="AB89" s="69"/>
      <c r="AC89" s="69"/>
      <c r="AD89" s="69"/>
      <c r="AE89" s="70"/>
      <c r="AF89" s="71"/>
      <c r="AG89" s="70"/>
      <c r="AH89" s="55">
        <f t="shared" si="0"/>
        <v>0</v>
      </c>
      <c r="AI89" s="56">
        <f t="shared" si="1"/>
        <v>0</v>
      </c>
      <c r="AJ89" s="254"/>
      <c r="AK89" s="56"/>
      <c r="AL89" s="21"/>
    </row>
    <row r="90" spans="2:38" s="5" customFormat="1" ht="22.5" customHeight="1" x14ac:dyDescent="0.4">
      <c r="B90" s="155" t="s">
        <v>807</v>
      </c>
      <c r="C90" s="161" t="s">
        <v>49</v>
      </c>
      <c r="D90" s="290">
        <v>9</v>
      </c>
      <c r="E90" s="186" t="s">
        <v>920</v>
      </c>
      <c r="F90" s="60"/>
      <c r="G90" s="61"/>
      <c r="H90" s="62"/>
      <c r="I90" s="63">
        <v>3</v>
      </c>
      <c r="J90" s="64">
        <v>200</v>
      </c>
      <c r="K90" s="65" t="s">
        <v>881</v>
      </c>
      <c r="L90" s="47" t="s">
        <v>96</v>
      </c>
      <c r="M90" s="48">
        <v>2</v>
      </c>
      <c r="N90" s="66" t="s">
        <v>149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48">
        <v>47</v>
      </c>
      <c r="V90" s="48">
        <v>6</v>
      </c>
      <c r="W90" s="67">
        <v>12</v>
      </c>
      <c r="X90" s="48"/>
      <c r="Y90" s="48">
        <v>338.40000000000003</v>
      </c>
      <c r="Z90" s="68">
        <v>84600</v>
      </c>
      <c r="AA90" s="149"/>
      <c r="AB90" s="69"/>
      <c r="AC90" s="69"/>
      <c r="AD90" s="69"/>
      <c r="AE90" s="70"/>
      <c r="AF90" s="71"/>
      <c r="AG90" s="70"/>
      <c r="AH90" s="55">
        <f t="shared" si="0"/>
        <v>0</v>
      </c>
      <c r="AI90" s="56">
        <f t="shared" si="1"/>
        <v>0</v>
      </c>
      <c r="AJ90" s="254"/>
      <c r="AK90" s="56"/>
      <c r="AL90" s="21"/>
    </row>
    <row r="91" spans="2:38" s="5" customFormat="1" ht="22.5" customHeight="1" x14ac:dyDescent="0.4">
      <c r="B91" s="155" t="s">
        <v>807</v>
      </c>
      <c r="C91" s="161" t="s">
        <v>49</v>
      </c>
      <c r="D91" s="290">
        <v>9</v>
      </c>
      <c r="E91" s="186" t="s">
        <v>920</v>
      </c>
      <c r="F91" s="60"/>
      <c r="G91" s="61"/>
      <c r="H91" s="62"/>
      <c r="I91" s="63">
        <v>3</v>
      </c>
      <c r="J91" s="64">
        <v>200</v>
      </c>
      <c r="K91" s="65" t="s">
        <v>890</v>
      </c>
      <c r="L91" s="47" t="s">
        <v>271</v>
      </c>
      <c r="M91" s="48">
        <v>1</v>
      </c>
      <c r="N91" s="66" t="s">
        <v>149</v>
      </c>
      <c r="O91" s="66">
        <v>0</v>
      </c>
      <c r="P91" s="66">
        <v>0</v>
      </c>
      <c r="Q91" s="66">
        <v>0</v>
      </c>
      <c r="R91" s="66" t="s">
        <v>577</v>
      </c>
      <c r="S91" s="66">
        <v>0</v>
      </c>
      <c r="T91" s="66">
        <v>0</v>
      </c>
      <c r="U91" s="48">
        <v>47</v>
      </c>
      <c r="V91" s="48">
        <v>2</v>
      </c>
      <c r="W91" s="67">
        <v>2</v>
      </c>
      <c r="X91" s="48"/>
      <c r="Y91" s="48">
        <v>56.400000000000006</v>
      </c>
      <c r="Z91" s="68">
        <v>14100.000000000002</v>
      </c>
      <c r="AA91" s="149"/>
      <c r="AB91" s="69"/>
      <c r="AC91" s="69"/>
      <c r="AD91" s="69"/>
      <c r="AE91" s="70"/>
      <c r="AF91" s="71"/>
      <c r="AG91" s="70"/>
      <c r="AH91" s="55">
        <f t="shared" si="0"/>
        <v>0</v>
      </c>
      <c r="AI91" s="56">
        <f t="shared" si="1"/>
        <v>0</v>
      </c>
      <c r="AJ91" s="254"/>
      <c r="AK91" s="56"/>
      <c r="AL91" s="21"/>
    </row>
    <row r="92" spans="2:38" s="5" customFormat="1" ht="22.5" customHeight="1" x14ac:dyDescent="0.4">
      <c r="B92" s="155" t="s">
        <v>807</v>
      </c>
      <c r="C92" s="161" t="s">
        <v>49</v>
      </c>
      <c r="D92" s="290">
        <v>10</v>
      </c>
      <c r="E92" s="186" t="s">
        <v>241</v>
      </c>
      <c r="F92" s="60"/>
      <c r="G92" s="61"/>
      <c r="H92" s="62"/>
      <c r="I92" s="63"/>
      <c r="J92" s="64"/>
      <c r="K92" s="65" t="s">
        <v>175</v>
      </c>
      <c r="L92" s="47" t="s">
        <v>176</v>
      </c>
      <c r="M92" s="73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3">
        <v>0</v>
      </c>
      <c r="V92" s="73"/>
      <c r="W92" s="75" t="s">
        <v>175</v>
      </c>
      <c r="X92" s="73"/>
      <c r="Y92" s="73" t="s">
        <v>175</v>
      </c>
      <c r="Z92" s="76" t="s">
        <v>175</v>
      </c>
      <c r="AA92" s="158" t="s">
        <v>2599</v>
      </c>
      <c r="AB92" s="158" t="s">
        <v>2598</v>
      </c>
      <c r="AC92" s="78" t="s">
        <v>175</v>
      </c>
      <c r="AD92" s="78" t="s">
        <v>175</v>
      </c>
      <c r="AE92" s="79" t="s">
        <v>175</v>
      </c>
      <c r="AF92" s="80" t="s">
        <v>175</v>
      </c>
      <c r="AG92" s="79" t="s">
        <v>175</v>
      </c>
      <c r="AH92" s="81" t="s">
        <v>189</v>
      </c>
      <c r="AI92" s="82" t="s">
        <v>189</v>
      </c>
      <c r="AJ92" s="264" t="s">
        <v>175</v>
      </c>
      <c r="AK92" s="82" t="s">
        <v>175</v>
      </c>
      <c r="AL92" s="21"/>
    </row>
    <row r="93" spans="2:38" s="5" customFormat="1" ht="22.5" customHeight="1" x14ac:dyDescent="0.4">
      <c r="B93" s="155" t="s">
        <v>807</v>
      </c>
      <c r="C93" s="161" t="s">
        <v>49</v>
      </c>
      <c r="D93" s="290">
        <v>11</v>
      </c>
      <c r="E93" s="186" t="s">
        <v>921</v>
      </c>
      <c r="F93" s="60" t="s">
        <v>922</v>
      </c>
      <c r="G93" s="61"/>
      <c r="H93" s="62"/>
      <c r="I93" s="63" t="s">
        <v>175</v>
      </c>
      <c r="J93" s="64" t="s">
        <v>175</v>
      </c>
      <c r="K93" s="65" t="s">
        <v>185</v>
      </c>
      <c r="L93" s="47" t="s">
        <v>186</v>
      </c>
      <c r="M93" s="73">
        <v>1</v>
      </c>
      <c r="N93" s="74" t="s">
        <v>185</v>
      </c>
      <c r="O93" s="74">
        <v>0</v>
      </c>
      <c r="P93" s="74">
        <v>0</v>
      </c>
      <c r="Q93" s="74">
        <v>0</v>
      </c>
      <c r="R93" s="74">
        <v>0</v>
      </c>
      <c r="S93" s="74">
        <v>0</v>
      </c>
      <c r="T93" s="74">
        <v>0</v>
      </c>
      <c r="U93" s="73" t="s">
        <v>175</v>
      </c>
      <c r="V93" s="73">
        <v>1</v>
      </c>
      <c r="W93" s="75">
        <v>1</v>
      </c>
      <c r="X93" s="73" t="s">
        <v>2505</v>
      </c>
      <c r="Y93" s="73" t="s">
        <v>175</v>
      </c>
      <c r="Z93" s="76" t="s">
        <v>175</v>
      </c>
      <c r="AA93" s="158" t="s">
        <v>187</v>
      </c>
      <c r="AB93" s="78" t="s">
        <v>188</v>
      </c>
      <c r="AC93" s="78" t="s">
        <v>175</v>
      </c>
      <c r="AD93" s="78" t="s">
        <v>175</v>
      </c>
      <c r="AE93" s="78" t="s">
        <v>175</v>
      </c>
      <c r="AF93" s="78" t="s">
        <v>175</v>
      </c>
      <c r="AG93" s="78" t="s">
        <v>175</v>
      </c>
      <c r="AH93" s="78" t="s">
        <v>189</v>
      </c>
      <c r="AI93" s="158" t="s">
        <v>189</v>
      </c>
      <c r="AJ93" s="268" t="s">
        <v>2505</v>
      </c>
      <c r="AK93" s="78" t="s">
        <v>2505</v>
      </c>
      <c r="AL93" s="21"/>
    </row>
    <row r="94" spans="2:38" s="5" customFormat="1" ht="22.5" customHeight="1" x14ac:dyDescent="0.4">
      <c r="B94" s="155" t="s">
        <v>807</v>
      </c>
      <c r="C94" s="161" t="s">
        <v>49</v>
      </c>
      <c r="D94" s="290">
        <v>11</v>
      </c>
      <c r="E94" s="186" t="s">
        <v>921</v>
      </c>
      <c r="F94" s="60" t="s">
        <v>923</v>
      </c>
      <c r="G94" s="61"/>
      <c r="H94" s="62"/>
      <c r="I94" s="63" t="s">
        <v>175</v>
      </c>
      <c r="J94" s="64" t="s">
        <v>175</v>
      </c>
      <c r="K94" s="65" t="s">
        <v>185</v>
      </c>
      <c r="L94" s="47" t="s">
        <v>186</v>
      </c>
      <c r="M94" s="73">
        <v>1</v>
      </c>
      <c r="N94" s="74" t="s">
        <v>185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3" t="s">
        <v>175</v>
      </c>
      <c r="V94" s="73">
        <v>2</v>
      </c>
      <c r="W94" s="75">
        <v>2</v>
      </c>
      <c r="X94" s="73" t="s">
        <v>2505</v>
      </c>
      <c r="Y94" s="73" t="s">
        <v>175</v>
      </c>
      <c r="Z94" s="76" t="s">
        <v>175</v>
      </c>
      <c r="AA94" s="158" t="s">
        <v>187</v>
      </c>
      <c r="AB94" s="78" t="s">
        <v>188</v>
      </c>
      <c r="AC94" s="78" t="s">
        <v>175</v>
      </c>
      <c r="AD94" s="78" t="s">
        <v>175</v>
      </c>
      <c r="AE94" s="78" t="s">
        <v>175</v>
      </c>
      <c r="AF94" s="78" t="s">
        <v>175</v>
      </c>
      <c r="AG94" s="78" t="s">
        <v>175</v>
      </c>
      <c r="AH94" s="78" t="s">
        <v>189</v>
      </c>
      <c r="AI94" s="158" t="s">
        <v>189</v>
      </c>
      <c r="AJ94" s="264" t="s">
        <v>175</v>
      </c>
      <c r="AK94" s="82" t="s">
        <v>175</v>
      </c>
      <c r="AL94" s="21"/>
    </row>
    <row r="95" spans="2:38" s="5" customFormat="1" ht="22.5" customHeight="1" x14ac:dyDescent="0.4">
      <c r="B95" s="155" t="s">
        <v>807</v>
      </c>
      <c r="C95" s="161" t="s">
        <v>49</v>
      </c>
      <c r="D95" s="290">
        <v>12</v>
      </c>
      <c r="E95" s="186" t="s">
        <v>576</v>
      </c>
      <c r="F95" s="60"/>
      <c r="G95" s="61"/>
      <c r="H95" s="62"/>
      <c r="I95" s="63">
        <v>8.5</v>
      </c>
      <c r="J95" s="64">
        <v>245</v>
      </c>
      <c r="K95" s="65" t="s">
        <v>900</v>
      </c>
      <c r="L95" s="47" t="s">
        <v>96</v>
      </c>
      <c r="M95" s="48">
        <v>1</v>
      </c>
      <c r="N95" s="66" t="s">
        <v>149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48">
        <v>47</v>
      </c>
      <c r="V95" s="48">
        <v>1</v>
      </c>
      <c r="W95" s="67">
        <v>1</v>
      </c>
      <c r="X95" s="48"/>
      <c r="Y95" s="48">
        <v>97.877500000000012</v>
      </c>
      <c r="Z95" s="68">
        <v>24469.375000000004</v>
      </c>
      <c r="AA95" s="149"/>
      <c r="AB95" s="69"/>
      <c r="AC95" s="69"/>
      <c r="AD95" s="69"/>
      <c r="AE95" s="70"/>
      <c r="AF95" s="71"/>
      <c r="AG95" s="70"/>
      <c r="AH95" s="55">
        <f t="shared" si="0"/>
        <v>0</v>
      </c>
      <c r="AI95" s="56">
        <f t="shared" si="1"/>
        <v>0</v>
      </c>
      <c r="AJ95" s="254"/>
      <c r="AK95" s="56"/>
      <c r="AL95" s="21"/>
    </row>
    <row r="96" spans="2:38" s="5" customFormat="1" ht="22.5" customHeight="1" x14ac:dyDescent="0.4">
      <c r="B96" s="155" t="s">
        <v>807</v>
      </c>
      <c r="C96" s="161" t="s">
        <v>49</v>
      </c>
      <c r="D96" s="290">
        <v>12</v>
      </c>
      <c r="E96" s="186" t="s">
        <v>576</v>
      </c>
      <c r="F96" s="60"/>
      <c r="G96" s="61"/>
      <c r="H96" s="62"/>
      <c r="I96" s="63">
        <v>8.5</v>
      </c>
      <c r="J96" s="64">
        <v>245</v>
      </c>
      <c r="K96" s="65" t="s">
        <v>881</v>
      </c>
      <c r="L96" s="47" t="s">
        <v>96</v>
      </c>
      <c r="M96" s="48">
        <v>2</v>
      </c>
      <c r="N96" s="66" t="s">
        <v>149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48">
        <v>47</v>
      </c>
      <c r="V96" s="48">
        <v>2</v>
      </c>
      <c r="W96" s="67">
        <v>4</v>
      </c>
      <c r="X96" s="48"/>
      <c r="Y96" s="48">
        <v>391.51000000000005</v>
      </c>
      <c r="Z96" s="68">
        <v>97877.500000000015</v>
      </c>
      <c r="AA96" s="149"/>
      <c r="AB96" s="69"/>
      <c r="AC96" s="69"/>
      <c r="AD96" s="69"/>
      <c r="AE96" s="70"/>
      <c r="AF96" s="71"/>
      <c r="AG96" s="70"/>
      <c r="AH96" s="55">
        <f t="shared" si="0"/>
        <v>0</v>
      </c>
      <c r="AI96" s="56">
        <f t="shared" si="1"/>
        <v>0</v>
      </c>
      <c r="AJ96" s="254"/>
      <c r="AK96" s="56"/>
      <c r="AL96" s="21"/>
    </row>
    <row r="97" spans="2:38" s="5" customFormat="1" ht="22.5" customHeight="1" x14ac:dyDescent="0.4">
      <c r="B97" s="155" t="s">
        <v>807</v>
      </c>
      <c r="C97" s="161" t="s">
        <v>49</v>
      </c>
      <c r="D97" s="290">
        <v>12</v>
      </c>
      <c r="E97" s="186" t="s">
        <v>576</v>
      </c>
      <c r="F97" s="60"/>
      <c r="G97" s="61"/>
      <c r="H97" s="62"/>
      <c r="I97" s="63">
        <v>8.5</v>
      </c>
      <c r="J97" s="64">
        <v>245</v>
      </c>
      <c r="K97" s="65" t="s">
        <v>882</v>
      </c>
      <c r="L97" s="47" t="s">
        <v>156</v>
      </c>
      <c r="M97" s="48">
        <v>1</v>
      </c>
      <c r="N97" s="66" t="s">
        <v>883</v>
      </c>
      <c r="O97" s="66">
        <v>0</v>
      </c>
      <c r="P97" s="66">
        <v>0</v>
      </c>
      <c r="Q97" s="66">
        <v>0</v>
      </c>
      <c r="R97" s="66" t="s">
        <v>374</v>
      </c>
      <c r="S97" s="66">
        <v>0</v>
      </c>
      <c r="T97" s="66">
        <v>0</v>
      </c>
      <c r="U97" s="48">
        <v>18</v>
      </c>
      <c r="V97" s="48">
        <v>1</v>
      </c>
      <c r="W97" s="67">
        <v>1</v>
      </c>
      <c r="X97" s="48"/>
      <c r="Y97" s="48">
        <v>37.484999999999999</v>
      </c>
      <c r="Z97" s="68">
        <v>9371.25</v>
      </c>
      <c r="AA97" s="149"/>
      <c r="AB97" s="69"/>
      <c r="AC97" s="69"/>
      <c r="AD97" s="69"/>
      <c r="AE97" s="70"/>
      <c r="AF97" s="71"/>
      <c r="AG97" s="70"/>
      <c r="AH97" s="55">
        <f t="shared" si="0"/>
        <v>0</v>
      </c>
      <c r="AI97" s="56">
        <f t="shared" si="1"/>
        <v>0</v>
      </c>
      <c r="AJ97" s="254"/>
      <c r="AK97" s="56"/>
      <c r="AL97" s="21"/>
    </row>
    <row r="98" spans="2:38" s="5" customFormat="1" ht="22.5" customHeight="1" x14ac:dyDescent="0.4">
      <c r="B98" s="155" t="s">
        <v>807</v>
      </c>
      <c r="C98" s="161" t="s">
        <v>49</v>
      </c>
      <c r="D98" s="290">
        <v>12</v>
      </c>
      <c r="E98" s="186" t="s">
        <v>576</v>
      </c>
      <c r="F98" s="60"/>
      <c r="G98" s="61"/>
      <c r="H98" s="62"/>
      <c r="I98" s="63">
        <v>8.5</v>
      </c>
      <c r="J98" s="64">
        <v>245</v>
      </c>
      <c r="K98" s="65" t="s">
        <v>924</v>
      </c>
      <c r="L98" s="47" t="s">
        <v>563</v>
      </c>
      <c r="M98" s="48">
        <v>1</v>
      </c>
      <c r="N98" s="66" t="s">
        <v>925</v>
      </c>
      <c r="O98" s="66">
        <v>0</v>
      </c>
      <c r="P98" s="66">
        <v>0</v>
      </c>
      <c r="Q98" s="66" t="s">
        <v>157</v>
      </c>
      <c r="R98" s="66" t="s">
        <v>926</v>
      </c>
      <c r="S98" s="66" t="s">
        <v>927</v>
      </c>
      <c r="T98" s="66">
        <v>0</v>
      </c>
      <c r="U98" s="48">
        <v>69</v>
      </c>
      <c r="V98" s="48">
        <v>1</v>
      </c>
      <c r="W98" s="67">
        <v>1</v>
      </c>
      <c r="X98" s="48"/>
      <c r="Y98" s="48">
        <v>143.6925</v>
      </c>
      <c r="Z98" s="68">
        <v>35923.125</v>
      </c>
      <c r="AA98" s="149"/>
      <c r="AB98" s="69"/>
      <c r="AC98" s="69"/>
      <c r="AD98" s="69"/>
      <c r="AE98" s="70"/>
      <c r="AF98" s="71"/>
      <c r="AG98" s="70"/>
      <c r="AH98" s="55">
        <f t="shared" si="0"/>
        <v>0</v>
      </c>
      <c r="AI98" s="56">
        <f t="shared" si="1"/>
        <v>0</v>
      </c>
      <c r="AJ98" s="254"/>
      <c r="AK98" s="56"/>
      <c r="AL98" s="21"/>
    </row>
    <row r="99" spans="2:38" s="5" customFormat="1" ht="22.5" customHeight="1" x14ac:dyDescent="0.4">
      <c r="B99" s="155" t="s">
        <v>807</v>
      </c>
      <c r="C99" s="161" t="s">
        <v>49</v>
      </c>
      <c r="D99" s="290">
        <v>12</v>
      </c>
      <c r="E99" s="186" t="s">
        <v>576</v>
      </c>
      <c r="F99" s="60"/>
      <c r="G99" s="61"/>
      <c r="H99" s="62"/>
      <c r="I99" s="63">
        <v>8.5</v>
      </c>
      <c r="J99" s="64">
        <v>245</v>
      </c>
      <c r="K99" s="65" t="s">
        <v>928</v>
      </c>
      <c r="L99" s="47" t="s">
        <v>52</v>
      </c>
      <c r="M99" s="48">
        <v>1</v>
      </c>
      <c r="N99" s="66" t="s">
        <v>676</v>
      </c>
      <c r="O99" s="66">
        <v>0</v>
      </c>
      <c r="P99" s="66" t="s">
        <v>367</v>
      </c>
      <c r="Q99" s="66">
        <v>0</v>
      </c>
      <c r="R99" s="66">
        <v>0</v>
      </c>
      <c r="S99" s="66" t="s">
        <v>903</v>
      </c>
      <c r="T99" s="66" t="s">
        <v>64</v>
      </c>
      <c r="U99" s="48">
        <v>20</v>
      </c>
      <c r="V99" s="48">
        <v>1</v>
      </c>
      <c r="W99" s="67">
        <v>1</v>
      </c>
      <c r="X99" s="48"/>
      <c r="Y99" s="48">
        <v>41.650000000000006</v>
      </c>
      <c r="Z99" s="68">
        <v>10412.500000000002</v>
      </c>
      <c r="AA99" s="149"/>
      <c r="AB99" s="69"/>
      <c r="AC99" s="69"/>
      <c r="AD99" s="69"/>
      <c r="AE99" s="70"/>
      <c r="AF99" s="71"/>
      <c r="AG99" s="70"/>
      <c r="AH99" s="55">
        <f t="shared" si="0"/>
        <v>0</v>
      </c>
      <c r="AI99" s="56">
        <f t="shared" si="1"/>
        <v>0</v>
      </c>
      <c r="AJ99" s="268" t="s">
        <v>189</v>
      </c>
      <c r="AK99" s="171" t="s">
        <v>189</v>
      </c>
      <c r="AL99" s="21"/>
    </row>
    <row r="100" spans="2:38" s="5" customFormat="1" ht="22.5" customHeight="1" x14ac:dyDescent="0.4">
      <c r="B100" s="155" t="s">
        <v>807</v>
      </c>
      <c r="C100" s="161" t="s">
        <v>49</v>
      </c>
      <c r="D100" s="290">
        <v>13</v>
      </c>
      <c r="E100" s="186" t="s">
        <v>929</v>
      </c>
      <c r="F100" s="60"/>
      <c r="G100" s="61"/>
      <c r="H100" s="62"/>
      <c r="I100" s="63">
        <v>3</v>
      </c>
      <c r="J100" s="64">
        <v>200</v>
      </c>
      <c r="K100" s="65" t="s">
        <v>900</v>
      </c>
      <c r="L100" s="47" t="s">
        <v>96</v>
      </c>
      <c r="M100" s="48">
        <v>1</v>
      </c>
      <c r="N100" s="66" t="s">
        <v>149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48">
        <v>47</v>
      </c>
      <c r="V100" s="48">
        <v>1</v>
      </c>
      <c r="W100" s="67">
        <v>1</v>
      </c>
      <c r="X100" s="48"/>
      <c r="Y100" s="48">
        <v>28.200000000000003</v>
      </c>
      <c r="Z100" s="68">
        <v>7050.0000000000009</v>
      </c>
      <c r="AA100" s="149"/>
      <c r="AB100" s="69"/>
      <c r="AC100" s="69"/>
      <c r="AD100" s="69"/>
      <c r="AE100" s="70"/>
      <c r="AF100" s="71"/>
      <c r="AG100" s="70"/>
      <c r="AH100" s="55">
        <f t="shared" si="0"/>
        <v>0</v>
      </c>
      <c r="AI100" s="56">
        <f t="shared" si="1"/>
        <v>0</v>
      </c>
      <c r="AJ100" s="254"/>
      <c r="AK100" s="56"/>
      <c r="AL100" s="21"/>
    </row>
    <row r="101" spans="2:38" s="5" customFormat="1" ht="22.5" customHeight="1" x14ac:dyDescent="0.4">
      <c r="B101" s="155" t="s">
        <v>807</v>
      </c>
      <c r="C101" s="161" t="s">
        <v>49</v>
      </c>
      <c r="D101" s="290">
        <v>13</v>
      </c>
      <c r="E101" s="186" t="s">
        <v>929</v>
      </c>
      <c r="F101" s="60"/>
      <c r="G101" s="61"/>
      <c r="H101" s="62"/>
      <c r="I101" s="63">
        <v>3</v>
      </c>
      <c r="J101" s="64">
        <v>200</v>
      </c>
      <c r="K101" s="65" t="s">
        <v>881</v>
      </c>
      <c r="L101" s="47" t="s">
        <v>96</v>
      </c>
      <c r="M101" s="48">
        <v>2</v>
      </c>
      <c r="N101" s="66" t="s">
        <v>149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48">
        <v>47</v>
      </c>
      <c r="V101" s="48">
        <v>10</v>
      </c>
      <c r="W101" s="67">
        <v>20</v>
      </c>
      <c r="X101" s="48"/>
      <c r="Y101" s="48">
        <v>564</v>
      </c>
      <c r="Z101" s="68">
        <v>141000</v>
      </c>
      <c r="AA101" s="149"/>
      <c r="AB101" s="69"/>
      <c r="AC101" s="69"/>
      <c r="AD101" s="69"/>
      <c r="AE101" s="70"/>
      <c r="AF101" s="71"/>
      <c r="AG101" s="70"/>
      <c r="AH101" s="55">
        <f t="shared" si="0"/>
        <v>0</v>
      </c>
      <c r="AI101" s="56">
        <f t="shared" si="1"/>
        <v>0</v>
      </c>
      <c r="AJ101" s="254"/>
      <c r="AK101" s="56"/>
      <c r="AL101" s="21"/>
    </row>
    <row r="102" spans="2:38" s="5" customFormat="1" ht="22.5" customHeight="1" x14ac:dyDescent="0.4">
      <c r="B102" s="155" t="s">
        <v>807</v>
      </c>
      <c r="C102" s="161" t="s">
        <v>49</v>
      </c>
      <c r="D102" s="290">
        <v>13</v>
      </c>
      <c r="E102" s="186" t="s">
        <v>929</v>
      </c>
      <c r="F102" s="60"/>
      <c r="G102" s="61"/>
      <c r="H102" s="62"/>
      <c r="I102" s="63">
        <v>3</v>
      </c>
      <c r="J102" s="64">
        <v>200</v>
      </c>
      <c r="K102" s="65" t="s">
        <v>886</v>
      </c>
      <c r="L102" s="47" t="s">
        <v>271</v>
      </c>
      <c r="M102" s="48">
        <v>1</v>
      </c>
      <c r="N102" s="66" t="s">
        <v>149</v>
      </c>
      <c r="O102" s="66">
        <v>0</v>
      </c>
      <c r="P102" s="66">
        <v>0</v>
      </c>
      <c r="Q102" s="66">
        <v>0</v>
      </c>
      <c r="R102" s="66" t="s">
        <v>272</v>
      </c>
      <c r="S102" s="66">
        <v>0</v>
      </c>
      <c r="T102" s="66">
        <v>0</v>
      </c>
      <c r="U102" s="48">
        <v>47</v>
      </c>
      <c r="V102" s="48">
        <v>1</v>
      </c>
      <c r="W102" s="67">
        <v>1</v>
      </c>
      <c r="X102" s="48"/>
      <c r="Y102" s="48">
        <v>28.200000000000003</v>
      </c>
      <c r="Z102" s="68">
        <v>7050.0000000000009</v>
      </c>
      <c r="AA102" s="149"/>
      <c r="AB102" s="69"/>
      <c r="AC102" s="69"/>
      <c r="AD102" s="69"/>
      <c r="AE102" s="70"/>
      <c r="AF102" s="71"/>
      <c r="AG102" s="70"/>
      <c r="AH102" s="55">
        <f t="shared" si="0"/>
        <v>0</v>
      </c>
      <c r="AI102" s="56">
        <f t="shared" si="1"/>
        <v>0</v>
      </c>
      <c r="AJ102" s="254"/>
      <c r="AK102" s="56"/>
      <c r="AL102" s="21"/>
    </row>
    <row r="103" spans="2:38" s="5" customFormat="1" ht="22.5" customHeight="1" x14ac:dyDescent="0.4">
      <c r="B103" s="155" t="s">
        <v>807</v>
      </c>
      <c r="C103" s="161" t="s">
        <v>49</v>
      </c>
      <c r="D103" s="290">
        <v>13</v>
      </c>
      <c r="E103" s="186" t="s">
        <v>929</v>
      </c>
      <c r="F103" s="60"/>
      <c r="G103" s="61"/>
      <c r="H103" s="62"/>
      <c r="I103" s="63">
        <v>3</v>
      </c>
      <c r="J103" s="64">
        <v>200</v>
      </c>
      <c r="K103" s="65" t="s">
        <v>880</v>
      </c>
      <c r="L103" s="47" t="s">
        <v>96</v>
      </c>
      <c r="M103" s="48">
        <v>1</v>
      </c>
      <c r="N103" s="66" t="s">
        <v>118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48">
        <v>28</v>
      </c>
      <c r="V103" s="48">
        <v>2</v>
      </c>
      <c r="W103" s="67">
        <v>2</v>
      </c>
      <c r="X103" s="48"/>
      <c r="Y103" s="48">
        <v>33.6</v>
      </c>
      <c r="Z103" s="68">
        <v>8400</v>
      </c>
      <c r="AA103" s="149"/>
      <c r="AB103" s="69"/>
      <c r="AC103" s="69"/>
      <c r="AD103" s="69"/>
      <c r="AE103" s="70"/>
      <c r="AF103" s="71"/>
      <c r="AG103" s="70"/>
      <c r="AH103" s="55">
        <f t="shared" si="0"/>
        <v>0</v>
      </c>
      <c r="AI103" s="56">
        <f t="shared" si="1"/>
        <v>0</v>
      </c>
      <c r="AJ103" s="254"/>
      <c r="AK103" s="56"/>
      <c r="AL103" s="21"/>
    </row>
    <row r="104" spans="2:38" s="5" customFormat="1" ht="22.5" customHeight="1" x14ac:dyDescent="0.4">
      <c r="B104" s="155" t="s">
        <v>807</v>
      </c>
      <c r="C104" s="161" t="s">
        <v>49</v>
      </c>
      <c r="D104" s="290">
        <v>14</v>
      </c>
      <c r="E104" s="186" t="s">
        <v>119</v>
      </c>
      <c r="F104" s="60"/>
      <c r="G104" s="61"/>
      <c r="H104" s="62"/>
      <c r="I104" s="63">
        <v>9</v>
      </c>
      <c r="J104" s="64">
        <v>245</v>
      </c>
      <c r="K104" s="65" t="s">
        <v>884</v>
      </c>
      <c r="L104" s="47" t="s">
        <v>96</v>
      </c>
      <c r="M104" s="48">
        <v>2</v>
      </c>
      <c r="N104" s="66" t="s">
        <v>118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48">
        <v>28</v>
      </c>
      <c r="V104" s="48">
        <v>5</v>
      </c>
      <c r="W104" s="67">
        <v>10</v>
      </c>
      <c r="X104" s="48"/>
      <c r="Y104" s="48">
        <v>617.4</v>
      </c>
      <c r="Z104" s="68">
        <v>154350</v>
      </c>
      <c r="AA104" s="149"/>
      <c r="AB104" s="69"/>
      <c r="AC104" s="69"/>
      <c r="AD104" s="69"/>
      <c r="AE104" s="70"/>
      <c r="AF104" s="71"/>
      <c r="AG104" s="70"/>
      <c r="AH104" s="55">
        <f t="shared" si="0"/>
        <v>0</v>
      </c>
      <c r="AI104" s="56">
        <f t="shared" si="1"/>
        <v>0</v>
      </c>
      <c r="AJ104" s="254"/>
      <c r="AK104" s="56"/>
      <c r="AL104" s="21"/>
    </row>
    <row r="105" spans="2:38" s="5" customFormat="1" ht="22.5" customHeight="1" x14ac:dyDescent="0.4">
      <c r="B105" s="155" t="s">
        <v>807</v>
      </c>
      <c r="C105" s="161" t="s">
        <v>139</v>
      </c>
      <c r="D105" s="290">
        <v>1</v>
      </c>
      <c r="E105" s="186" t="s">
        <v>767</v>
      </c>
      <c r="F105" s="60" t="s">
        <v>915</v>
      </c>
      <c r="G105" s="61"/>
      <c r="H105" s="62"/>
      <c r="I105" s="63" t="s">
        <v>175</v>
      </c>
      <c r="J105" s="64" t="s">
        <v>175</v>
      </c>
      <c r="K105" s="65" t="s">
        <v>185</v>
      </c>
      <c r="L105" s="47" t="s">
        <v>186</v>
      </c>
      <c r="M105" s="73">
        <v>1</v>
      </c>
      <c r="N105" s="74" t="s">
        <v>185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3" t="s">
        <v>175</v>
      </c>
      <c r="V105" s="73">
        <v>10</v>
      </c>
      <c r="W105" s="75">
        <v>10</v>
      </c>
      <c r="X105" s="73" t="s">
        <v>2505</v>
      </c>
      <c r="Y105" s="73" t="s">
        <v>175</v>
      </c>
      <c r="Z105" s="76" t="s">
        <v>175</v>
      </c>
      <c r="AA105" s="158" t="s">
        <v>187</v>
      </c>
      <c r="AB105" s="78" t="s">
        <v>188</v>
      </c>
      <c r="AC105" s="78" t="s">
        <v>175</v>
      </c>
      <c r="AD105" s="78" t="s">
        <v>175</v>
      </c>
      <c r="AE105" s="78" t="s">
        <v>175</v>
      </c>
      <c r="AF105" s="78" t="s">
        <v>175</v>
      </c>
      <c r="AG105" s="78" t="s">
        <v>175</v>
      </c>
      <c r="AH105" s="78" t="s">
        <v>189</v>
      </c>
      <c r="AI105" s="158" t="s">
        <v>189</v>
      </c>
      <c r="AJ105" s="268" t="s">
        <v>2505</v>
      </c>
      <c r="AK105" s="78" t="s">
        <v>2505</v>
      </c>
      <c r="AL105" s="21"/>
    </row>
    <row r="106" spans="2:38" s="5" customFormat="1" ht="22.5" customHeight="1" x14ac:dyDescent="0.4">
      <c r="B106" s="155" t="s">
        <v>807</v>
      </c>
      <c r="C106" s="161" t="s">
        <v>139</v>
      </c>
      <c r="D106" s="290">
        <v>2</v>
      </c>
      <c r="E106" s="186" t="s">
        <v>766</v>
      </c>
      <c r="F106" s="60" t="s">
        <v>915</v>
      </c>
      <c r="G106" s="61"/>
      <c r="H106" s="62"/>
      <c r="I106" s="63" t="s">
        <v>175</v>
      </c>
      <c r="J106" s="64" t="s">
        <v>175</v>
      </c>
      <c r="K106" s="65" t="s">
        <v>185</v>
      </c>
      <c r="L106" s="47" t="s">
        <v>186</v>
      </c>
      <c r="M106" s="73">
        <v>1</v>
      </c>
      <c r="N106" s="74" t="s">
        <v>185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73" t="s">
        <v>175</v>
      </c>
      <c r="V106" s="73">
        <v>8</v>
      </c>
      <c r="W106" s="75">
        <v>8</v>
      </c>
      <c r="X106" s="73" t="s">
        <v>2505</v>
      </c>
      <c r="Y106" s="73" t="s">
        <v>175</v>
      </c>
      <c r="Z106" s="76" t="s">
        <v>175</v>
      </c>
      <c r="AA106" s="158" t="s">
        <v>187</v>
      </c>
      <c r="AB106" s="78" t="s">
        <v>188</v>
      </c>
      <c r="AC106" s="78" t="s">
        <v>175</v>
      </c>
      <c r="AD106" s="78" t="s">
        <v>175</v>
      </c>
      <c r="AE106" s="78" t="s">
        <v>175</v>
      </c>
      <c r="AF106" s="78" t="s">
        <v>175</v>
      </c>
      <c r="AG106" s="78" t="s">
        <v>175</v>
      </c>
      <c r="AH106" s="78" t="s">
        <v>189</v>
      </c>
      <c r="AI106" s="158" t="s">
        <v>189</v>
      </c>
      <c r="AJ106" s="268" t="s">
        <v>2505</v>
      </c>
      <c r="AK106" s="78" t="s">
        <v>2505</v>
      </c>
      <c r="AL106" s="21"/>
    </row>
    <row r="107" spans="2:38" s="5" customFormat="1" ht="22.5" customHeight="1" x14ac:dyDescent="0.4">
      <c r="B107" s="155" t="s">
        <v>807</v>
      </c>
      <c r="C107" s="161" t="s">
        <v>139</v>
      </c>
      <c r="D107" s="290">
        <v>3</v>
      </c>
      <c r="E107" s="186" t="s">
        <v>930</v>
      </c>
      <c r="F107" s="60"/>
      <c r="G107" s="61"/>
      <c r="H107" s="62"/>
      <c r="I107" s="63">
        <v>3</v>
      </c>
      <c r="J107" s="64">
        <v>200</v>
      </c>
      <c r="K107" s="65" t="s">
        <v>881</v>
      </c>
      <c r="L107" s="47" t="s">
        <v>96</v>
      </c>
      <c r="M107" s="48">
        <v>2</v>
      </c>
      <c r="N107" s="66" t="s">
        <v>149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48">
        <v>47</v>
      </c>
      <c r="V107" s="48">
        <v>17</v>
      </c>
      <c r="W107" s="67">
        <v>34</v>
      </c>
      <c r="X107" s="48"/>
      <c r="Y107" s="48">
        <v>958.80000000000007</v>
      </c>
      <c r="Z107" s="68">
        <v>239700</v>
      </c>
      <c r="AA107" s="149"/>
      <c r="AB107" s="69"/>
      <c r="AC107" s="69"/>
      <c r="AD107" s="69"/>
      <c r="AE107" s="70"/>
      <c r="AF107" s="71"/>
      <c r="AG107" s="70"/>
      <c r="AH107" s="55">
        <f t="shared" si="0"/>
        <v>0</v>
      </c>
      <c r="AI107" s="56">
        <f t="shared" si="1"/>
        <v>0</v>
      </c>
      <c r="AJ107" s="254"/>
      <c r="AK107" s="56"/>
      <c r="AL107" s="21"/>
    </row>
    <row r="108" spans="2:38" s="5" customFormat="1" ht="22.5" customHeight="1" x14ac:dyDescent="0.4">
      <c r="B108" s="155" t="s">
        <v>807</v>
      </c>
      <c r="C108" s="161" t="s">
        <v>139</v>
      </c>
      <c r="D108" s="290">
        <v>3</v>
      </c>
      <c r="E108" s="186" t="s">
        <v>930</v>
      </c>
      <c r="F108" s="60"/>
      <c r="G108" s="61"/>
      <c r="H108" s="62"/>
      <c r="I108" s="63">
        <v>3</v>
      </c>
      <c r="J108" s="64">
        <v>200</v>
      </c>
      <c r="K108" s="65" t="s">
        <v>886</v>
      </c>
      <c r="L108" s="47" t="s">
        <v>271</v>
      </c>
      <c r="M108" s="48">
        <v>1</v>
      </c>
      <c r="N108" s="66" t="s">
        <v>149</v>
      </c>
      <c r="O108" s="66">
        <v>0</v>
      </c>
      <c r="P108" s="66">
        <v>0</v>
      </c>
      <c r="Q108" s="66">
        <v>0</v>
      </c>
      <c r="R108" s="66" t="s">
        <v>272</v>
      </c>
      <c r="S108" s="66">
        <v>0</v>
      </c>
      <c r="T108" s="66">
        <v>0</v>
      </c>
      <c r="U108" s="48">
        <v>47</v>
      </c>
      <c r="V108" s="48">
        <v>2</v>
      </c>
      <c r="W108" s="67">
        <v>2</v>
      </c>
      <c r="X108" s="48"/>
      <c r="Y108" s="48">
        <v>56.400000000000006</v>
      </c>
      <c r="Z108" s="68">
        <v>14100.000000000002</v>
      </c>
      <c r="AA108" s="149"/>
      <c r="AB108" s="69"/>
      <c r="AC108" s="69"/>
      <c r="AD108" s="69"/>
      <c r="AE108" s="70"/>
      <c r="AF108" s="71"/>
      <c r="AG108" s="70"/>
      <c r="AH108" s="55">
        <f t="shared" si="0"/>
        <v>0</v>
      </c>
      <c r="AI108" s="56">
        <f t="shared" si="1"/>
        <v>0</v>
      </c>
      <c r="AJ108" s="254"/>
      <c r="AK108" s="56"/>
      <c r="AL108" s="21"/>
    </row>
    <row r="109" spans="2:38" s="5" customFormat="1" ht="22.5" customHeight="1" x14ac:dyDescent="0.4">
      <c r="B109" s="155" t="s">
        <v>807</v>
      </c>
      <c r="C109" s="161" t="s">
        <v>139</v>
      </c>
      <c r="D109" s="290">
        <v>4</v>
      </c>
      <c r="E109" s="186" t="s">
        <v>778</v>
      </c>
      <c r="F109" s="60"/>
      <c r="G109" s="61"/>
      <c r="H109" s="62"/>
      <c r="I109" s="63">
        <v>1</v>
      </c>
      <c r="J109" s="64">
        <v>200</v>
      </c>
      <c r="K109" s="65" t="s">
        <v>881</v>
      </c>
      <c r="L109" s="47" t="s">
        <v>96</v>
      </c>
      <c r="M109" s="48">
        <v>2</v>
      </c>
      <c r="N109" s="66" t="s">
        <v>149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48">
        <v>47</v>
      </c>
      <c r="V109" s="48">
        <v>3</v>
      </c>
      <c r="W109" s="67">
        <v>6</v>
      </c>
      <c r="X109" s="48"/>
      <c r="Y109" s="48">
        <v>56.400000000000006</v>
      </c>
      <c r="Z109" s="68">
        <v>14100.000000000002</v>
      </c>
      <c r="AA109" s="149"/>
      <c r="AB109" s="69"/>
      <c r="AC109" s="69"/>
      <c r="AD109" s="69"/>
      <c r="AE109" s="70"/>
      <c r="AF109" s="71"/>
      <c r="AG109" s="70"/>
      <c r="AH109" s="55">
        <f t="shared" si="0"/>
        <v>0</v>
      </c>
      <c r="AI109" s="56">
        <f t="shared" si="1"/>
        <v>0</v>
      </c>
      <c r="AJ109" s="254"/>
      <c r="AK109" s="56"/>
      <c r="AL109" s="21"/>
    </row>
    <row r="110" spans="2:38" s="5" customFormat="1" ht="22.5" customHeight="1" x14ac:dyDescent="0.4">
      <c r="B110" s="155" t="s">
        <v>807</v>
      </c>
      <c r="C110" s="161" t="s">
        <v>139</v>
      </c>
      <c r="D110" s="290">
        <v>5</v>
      </c>
      <c r="E110" s="186" t="s">
        <v>931</v>
      </c>
      <c r="F110" s="60"/>
      <c r="G110" s="61"/>
      <c r="H110" s="62"/>
      <c r="I110" s="63">
        <v>3</v>
      </c>
      <c r="J110" s="64">
        <v>200</v>
      </c>
      <c r="K110" s="65" t="s">
        <v>881</v>
      </c>
      <c r="L110" s="47" t="s">
        <v>96</v>
      </c>
      <c r="M110" s="48">
        <v>2</v>
      </c>
      <c r="N110" s="66" t="s">
        <v>149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66">
        <v>0</v>
      </c>
      <c r="U110" s="48">
        <v>47</v>
      </c>
      <c r="V110" s="48">
        <v>19</v>
      </c>
      <c r="W110" s="67">
        <v>38</v>
      </c>
      <c r="X110" s="48"/>
      <c r="Y110" s="48">
        <v>1071.6000000000001</v>
      </c>
      <c r="Z110" s="68">
        <v>267900.00000000006</v>
      </c>
      <c r="AA110" s="149"/>
      <c r="AB110" s="69"/>
      <c r="AC110" s="69"/>
      <c r="AD110" s="69"/>
      <c r="AE110" s="70"/>
      <c r="AF110" s="71"/>
      <c r="AG110" s="70"/>
      <c r="AH110" s="55">
        <f t="shared" si="0"/>
        <v>0</v>
      </c>
      <c r="AI110" s="56">
        <f t="shared" si="1"/>
        <v>0</v>
      </c>
      <c r="AJ110" s="254"/>
      <c r="AK110" s="56"/>
      <c r="AL110" s="21"/>
    </row>
    <row r="111" spans="2:38" s="5" customFormat="1" ht="22.5" customHeight="1" x14ac:dyDescent="0.4">
      <c r="B111" s="155" t="s">
        <v>807</v>
      </c>
      <c r="C111" s="161" t="s">
        <v>139</v>
      </c>
      <c r="D111" s="290">
        <v>5</v>
      </c>
      <c r="E111" s="186" t="s">
        <v>931</v>
      </c>
      <c r="F111" s="60"/>
      <c r="G111" s="61"/>
      <c r="H111" s="62"/>
      <c r="I111" s="63">
        <v>3</v>
      </c>
      <c r="J111" s="64">
        <v>200</v>
      </c>
      <c r="K111" s="65" t="s">
        <v>886</v>
      </c>
      <c r="L111" s="47" t="s">
        <v>271</v>
      </c>
      <c r="M111" s="48">
        <v>1</v>
      </c>
      <c r="N111" s="66" t="s">
        <v>149</v>
      </c>
      <c r="O111" s="66">
        <v>0</v>
      </c>
      <c r="P111" s="66">
        <v>0</v>
      </c>
      <c r="Q111" s="66">
        <v>0</v>
      </c>
      <c r="R111" s="66" t="s">
        <v>272</v>
      </c>
      <c r="S111" s="66">
        <v>0</v>
      </c>
      <c r="T111" s="66">
        <v>0</v>
      </c>
      <c r="U111" s="48">
        <v>47</v>
      </c>
      <c r="V111" s="48">
        <v>2</v>
      </c>
      <c r="W111" s="67">
        <v>2</v>
      </c>
      <c r="X111" s="48"/>
      <c r="Y111" s="48">
        <v>56.400000000000006</v>
      </c>
      <c r="Z111" s="68">
        <v>14100.000000000002</v>
      </c>
      <c r="AA111" s="149"/>
      <c r="AB111" s="69"/>
      <c r="AC111" s="69"/>
      <c r="AD111" s="69"/>
      <c r="AE111" s="70"/>
      <c r="AF111" s="71"/>
      <c r="AG111" s="70"/>
      <c r="AH111" s="55">
        <f t="shared" si="0"/>
        <v>0</v>
      </c>
      <c r="AI111" s="56">
        <f t="shared" si="1"/>
        <v>0</v>
      </c>
      <c r="AJ111" s="254"/>
      <c r="AK111" s="56"/>
      <c r="AL111" s="21"/>
    </row>
    <row r="112" spans="2:38" s="5" customFormat="1" ht="22.5" customHeight="1" x14ac:dyDescent="0.4">
      <c r="B112" s="155" t="s">
        <v>807</v>
      </c>
      <c r="C112" s="161" t="s">
        <v>139</v>
      </c>
      <c r="D112" s="290">
        <v>5</v>
      </c>
      <c r="E112" s="186" t="s">
        <v>931</v>
      </c>
      <c r="F112" s="60"/>
      <c r="G112" s="61"/>
      <c r="H112" s="62"/>
      <c r="I112" s="63">
        <v>3</v>
      </c>
      <c r="J112" s="64">
        <v>200</v>
      </c>
      <c r="K112" s="65" t="s">
        <v>932</v>
      </c>
      <c r="L112" s="47" t="s">
        <v>249</v>
      </c>
      <c r="M112" s="48">
        <v>1</v>
      </c>
      <c r="N112" s="66" t="s">
        <v>556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48">
        <v>100</v>
      </c>
      <c r="V112" s="48">
        <v>2</v>
      </c>
      <c r="W112" s="67">
        <v>2</v>
      </c>
      <c r="X112" s="48"/>
      <c r="Y112" s="48">
        <v>120.00000000000001</v>
      </c>
      <c r="Z112" s="68">
        <v>30000.000000000004</v>
      </c>
      <c r="AA112" s="149"/>
      <c r="AB112" s="69"/>
      <c r="AC112" s="69"/>
      <c r="AD112" s="69"/>
      <c r="AE112" s="70"/>
      <c r="AF112" s="71"/>
      <c r="AG112" s="70"/>
      <c r="AH112" s="55">
        <f t="shared" si="0"/>
        <v>0</v>
      </c>
      <c r="AI112" s="56">
        <f t="shared" si="1"/>
        <v>0</v>
      </c>
      <c r="AJ112" s="254"/>
      <c r="AK112" s="56"/>
      <c r="AL112" s="21"/>
    </row>
    <row r="113" spans="2:38" s="5" customFormat="1" ht="22.5" customHeight="1" x14ac:dyDescent="0.4">
      <c r="B113" s="155" t="s">
        <v>807</v>
      </c>
      <c r="C113" s="161" t="s">
        <v>139</v>
      </c>
      <c r="D113" s="290">
        <v>6</v>
      </c>
      <c r="E113" s="186" t="s">
        <v>827</v>
      </c>
      <c r="F113" s="60"/>
      <c r="G113" s="61"/>
      <c r="H113" s="62"/>
      <c r="I113" s="63">
        <v>8.5</v>
      </c>
      <c r="J113" s="64">
        <v>200</v>
      </c>
      <c r="K113" s="65" t="s">
        <v>881</v>
      </c>
      <c r="L113" s="47" t="s">
        <v>96</v>
      </c>
      <c r="M113" s="48">
        <v>2</v>
      </c>
      <c r="N113" s="66" t="s">
        <v>149</v>
      </c>
      <c r="O113" s="66">
        <v>0</v>
      </c>
      <c r="P113" s="66">
        <v>0</v>
      </c>
      <c r="Q113" s="66">
        <v>0</v>
      </c>
      <c r="R113" s="66">
        <v>0</v>
      </c>
      <c r="S113" s="66">
        <v>0</v>
      </c>
      <c r="T113" s="66">
        <v>0</v>
      </c>
      <c r="U113" s="48">
        <v>47</v>
      </c>
      <c r="V113" s="48">
        <v>6</v>
      </c>
      <c r="W113" s="67">
        <v>12</v>
      </c>
      <c r="X113" s="48"/>
      <c r="Y113" s="48">
        <v>958.80000000000007</v>
      </c>
      <c r="Z113" s="68">
        <v>239700</v>
      </c>
      <c r="AA113" s="149"/>
      <c r="AB113" s="69"/>
      <c r="AC113" s="69"/>
      <c r="AD113" s="69"/>
      <c r="AE113" s="70"/>
      <c r="AF113" s="71"/>
      <c r="AG113" s="70"/>
      <c r="AH113" s="55">
        <f t="shared" si="0"/>
        <v>0</v>
      </c>
      <c r="AI113" s="56">
        <f t="shared" si="1"/>
        <v>0</v>
      </c>
      <c r="AJ113" s="254"/>
      <c r="AK113" s="56"/>
      <c r="AL113" s="21"/>
    </row>
    <row r="114" spans="2:38" s="5" customFormat="1" ht="22.5" customHeight="1" x14ac:dyDescent="0.4">
      <c r="B114" s="155" t="s">
        <v>807</v>
      </c>
      <c r="C114" s="161" t="s">
        <v>139</v>
      </c>
      <c r="D114" s="290">
        <v>6</v>
      </c>
      <c r="E114" s="186" t="s">
        <v>827</v>
      </c>
      <c r="F114" s="60"/>
      <c r="G114" s="61"/>
      <c r="H114" s="62"/>
      <c r="I114" s="63">
        <v>8.5</v>
      </c>
      <c r="J114" s="64">
        <v>200</v>
      </c>
      <c r="K114" s="65" t="s">
        <v>890</v>
      </c>
      <c r="L114" s="47" t="s">
        <v>271</v>
      </c>
      <c r="M114" s="48">
        <v>1</v>
      </c>
      <c r="N114" s="66" t="s">
        <v>149</v>
      </c>
      <c r="O114" s="66">
        <v>0</v>
      </c>
      <c r="P114" s="66">
        <v>0</v>
      </c>
      <c r="Q114" s="66">
        <v>0</v>
      </c>
      <c r="R114" s="66" t="s">
        <v>577</v>
      </c>
      <c r="S114" s="66">
        <v>0</v>
      </c>
      <c r="T114" s="66">
        <v>0</v>
      </c>
      <c r="U114" s="48">
        <v>47</v>
      </c>
      <c r="V114" s="48">
        <v>2</v>
      </c>
      <c r="W114" s="67">
        <v>2</v>
      </c>
      <c r="X114" s="48"/>
      <c r="Y114" s="48">
        <v>159.80000000000001</v>
      </c>
      <c r="Z114" s="68">
        <v>39950.000000000007</v>
      </c>
      <c r="AA114" s="149"/>
      <c r="AB114" s="69"/>
      <c r="AC114" s="69"/>
      <c r="AD114" s="69"/>
      <c r="AE114" s="70"/>
      <c r="AF114" s="71"/>
      <c r="AG114" s="70"/>
      <c r="AH114" s="55">
        <f t="shared" si="0"/>
        <v>0</v>
      </c>
      <c r="AI114" s="56">
        <f t="shared" si="1"/>
        <v>0</v>
      </c>
      <c r="AJ114" s="254"/>
      <c r="AK114" s="56"/>
      <c r="AL114" s="21"/>
    </row>
    <row r="115" spans="2:38" s="5" customFormat="1" ht="22.5" customHeight="1" x14ac:dyDescent="0.4">
      <c r="B115" s="155" t="s">
        <v>807</v>
      </c>
      <c r="C115" s="161" t="s">
        <v>139</v>
      </c>
      <c r="D115" s="290">
        <v>7</v>
      </c>
      <c r="E115" s="186" t="s">
        <v>606</v>
      </c>
      <c r="F115" s="60"/>
      <c r="G115" s="61"/>
      <c r="H115" s="62"/>
      <c r="I115" s="63">
        <v>8.5</v>
      </c>
      <c r="J115" s="64">
        <v>200</v>
      </c>
      <c r="K115" s="65" t="s">
        <v>881</v>
      </c>
      <c r="L115" s="47" t="s">
        <v>96</v>
      </c>
      <c r="M115" s="48">
        <v>2</v>
      </c>
      <c r="N115" s="66" t="s">
        <v>149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48">
        <v>47</v>
      </c>
      <c r="V115" s="48">
        <v>6</v>
      </c>
      <c r="W115" s="67">
        <v>12</v>
      </c>
      <c r="X115" s="48"/>
      <c r="Y115" s="48">
        <v>958.80000000000007</v>
      </c>
      <c r="Z115" s="68">
        <v>239700</v>
      </c>
      <c r="AA115" s="149"/>
      <c r="AB115" s="69"/>
      <c r="AC115" s="69"/>
      <c r="AD115" s="69"/>
      <c r="AE115" s="70"/>
      <c r="AF115" s="71"/>
      <c r="AG115" s="70"/>
      <c r="AH115" s="55">
        <f t="shared" si="0"/>
        <v>0</v>
      </c>
      <c r="AI115" s="56">
        <f t="shared" si="1"/>
        <v>0</v>
      </c>
      <c r="AJ115" s="254"/>
      <c r="AK115" s="56"/>
      <c r="AL115" s="21"/>
    </row>
    <row r="116" spans="2:38" s="5" customFormat="1" ht="22.5" customHeight="1" x14ac:dyDescent="0.4">
      <c r="B116" s="155" t="s">
        <v>807</v>
      </c>
      <c r="C116" s="161" t="s">
        <v>139</v>
      </c>
      <c r="D116" s="290">
        <v>7</v>
      </c>
      <c r="E116" s="186" t="s">
        <v>606</v>
      </c>
      <c r="F116" s="60"/>
      <c r="G116" s="61"/>
      <c r="H116" s="62"/>
      <c r="I116" s="63">
        <v>8.5</v>
      </c>
      <c r="J116" s="64">
        <v>200</v>
      </c>
      <c r="K116" s="65" t="s">
        <v>890</v>
      </c>
      <c r="L116" s="47" t="s">
        <v>271</v>
      </c>
      <c r="M116" s="48">
        <v>1</v>
      </c>
      <c r="N116" s="66" t="s">
        <v>149</v>
      </c>
      <c r="O116" s="66">
        <v>0</v>
      </c>
      <c r="P116" s="66">
        <v>0</v>
      </c>
      <c r="Q116" s="66">
        <v>0</v>
      </c>
      <c r="R116" s="66" t="s">
        <v>577</v>
      </c>
      <c r="S116" s="66">
        <v>0</v>
      </c>
      <c r="T116" s="66">
        <v>0</v>
      </c>
      <c r="U116" s="48">
        <v>47</v>
      </c>
      <c r="V116" s="48">
        <v>2</v>
      </c>
      <c r="W116" s="67">
        <v>2</v>
      </c>
      <c r="X116" s="48"/>
      <c r="Y116" s="48">
        <v>159.80000000000001</v>
      </c>
      <c r="Z116" s="68">
        <v>39950.000000000007</v>
      </c>
      <c r="AA116" s="149"/>
      <c r="AB116" s="69"/>
      <c r="AC116" s="69"/>
      <c r="AD116" s="69"/>
      <c r="AE116" s="70"/>
      <c r="AF116" s="71"/>
      <c r="AG116" s="70"/>
      <c r="AH116" s="55">
        <f t="shared" si="0"/>
        <v>0</v>
      </c>
      <c r="AI116" s="56">
        <f t="shared" si="1"/>
        <v>0</v>
      </c>
      <c r="AJ116" s="254"/>
      <c r="AK116" s="56"/>
      <c r="AL116" s="21"/>
    </row>
    <row r="117" spans="2:38" s="5" customFormat="1" ht="22.5" customHeight="1" x14ac:dyDescent="0.4">
      <c r="B117" s="155" t="s">
        <v>807</v>
      </c>
      <c r="C117" s="161" t="s">
        <v>139</v>
      </c>
      <c r="D117" s="290">
        <v>8</v>
      </c>
      <c r="E117" s="186" t="s">
        <v>607</v>
      </c>
      <c r="F117" s="60"/>
      <c r="G117" s="61"/>
      <c r="H117" s="62"/>
      <c r="I117" s="63">
        <v>8.5</v>
      </c>
      <c r="J117" s="64">
        <v>200</v>
      </c>
      <c r="K117" s="65" t="s">
        <v>881</v>
      </c>
      <c r="L117" s="47" t="s">
        <v>96</v>
      </c>
      <c r="M117" s="48">
        <v>2</v>
      </c>
      <c r="N117" s="66" t="s">
        <v>149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66">
        <v>0</v>
      </c>
      <c r="U117" s="48">
        <v>47</v>
      </c>
      <c r="V117" s="48">
        <v>6</v>
      </c>
      <c r="W117" s="67">
        <v>12</v>
      </c>
      <c r="X117" s="48"/>
      <c r="Y117" s="48">
        <v>958.80000000000007</v>
      </c>
      <c r="Z117" s="68">
        <v>239700</v>
      </c>
      <c r="AA117" s="149"/>
      <c r="AB117" s="69"/>
      <c r="AC117" s="69"/>
      <c r="AD117" s="69"/>
      <c r="AE117" s="70"/>
      <c r="AF117" s="71"/>
      <c r="AG117" s="70"/>
      <c r="AH117" s="55">
        <f t="shared" si="0"/>
        <v>0</v>
      </c>
      <c r="AI117" s="56">
        <f t="shared" si="1"/>
        <v>0</v>
      </c>
      <c r="AJ117" s="254"/>
      <c r="AK117" s="56"/>
      <c r="AL117" s="21"/>
    </row>
    <row r="118" spans="2:38" s="5" customFormat="1" ht="22.5" customHeight="1" x14ac:dyDescent="0.4">
      <c r="B118" s="155" t="s">
        <v>807</v>
      </c>
      <c r="C118" s="161" t="s">
        <v>139</v>
      </c>
      <c r="D118" s="290">
        <v>8</v>
      </c>
      <c r="E118" s="186" t="s">
        <v>607</v>
      </c>
      <c r="F118" s="60"/>
      <c r="G118" s="61"/>
      <c r="H118" s="62"/>
      <c r="I118" s="63">
        <v>8.5</v>
      </c>
      <c r="J118" s="64">
        <v>200</v>
      </c>
      <c r="K118" s="65" t="s">
        <v>890</v>
      </c>
      <c r="L118" s="47" t="s">
        <v>271</v>
      </c>
      <c r="M118" s="48">
        <v>1</v>
      </c>
      <c r="N118" s="66" t="s">
        <v>149</v>
      </c>
      <c r="O118" s="66">
        <v>0</v>
      </c>
      <c r="P118" s="66">
        <v>0</v>
      </c>
      <c r="Q118" s="66">
        <v>0</v>
      </c>
      <c r="R118" s="66" t="s">
        <v>577</v>
      </c>
      <c r="S118" s="66">
        <v>0</v>
      </c>
      <c r="T118" s="66">
        <v>0</v>
      </c>
      <c r="U118" s="48">
        <v>47</v>
      </c>
      <c r="V118" s="48">
        <v>2</v>
      </c>
      <c r="W118" s="67">
        <v>2</v>
      </c>
      <c r="X118" s="48"/>
      <c r="Y118" s="48">
        <v>159.80000000000001</v>
      </c>
      <c r="Z118" s="68">
        <v>39950.000000000007</v>
      </c>
      <c r="AA118" s="149"/>
      <c r="AB118" s="69"/>
      <c r="AC118" s="69"/>
      <c r="AD118" s="69"/>
      <c r="AE118" s="70"/>
      <c r="AF118" s="71"/>
      <c r="AG118" s="70"/>
      <c r="AH118" s="55">
        <f t="shared" si="0"/>
        <v>0</v>
      </c>
      <c r="AI118" s="56">
        <f t="shared" si="1"/>
        <v>0</v>
      </c>
      <c r="AJ118" s="254"/>
      <c r="AK118" s="56"/>
      <c r="AL118" s="21"/>
    </row>
    <row r="119" spans="2:38" s="5" customFormat="1" ht="22.5" customHeight="1" x14ac:dyDescent="0.4">
      <c r="B119" s="155" t="s">
        <v>807</v>
      </c>
      <c r="C119" s="161" t="s">
        <v>139</v>
      </c>
      <c r="D119" s="290">
        <v>9</v>
      </c>
      <c r="E119" s="186" t="s">
        <v>608</v>
      </c>
      <c r="F119" s="60"/>
      <c r="G119" s="61"/>
      <c r="H119" s="62"/>
      <c r="I119" s="63">
        <v>8.5</v>
      </c>
      <c r="J119" s="64">
        <v>200</v>
      </c>
      <c r="K119" s="65" t="s">
        <v>881</v>
      </c>
      <c r="L119" s="47" t="s">
        <v>96</v>
      </c>
      <c r="M119" s="48">
        <v>2</v>
      </c>
      <c r="N119" s="66" t="s">
        <v>149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48">
        <v>47</v>
      </c>
      <c r="V119" s="48">
        <v>6</v>
      </c>
      <c r="W119" s="67">
        <v>12</v>
      </c>
      <c r="X119" s="48"/>
      <c r="Y119" s="48">
        <v>958.80000000000007</v>
      </c>
      <c r="Z119" s="68">
        <v>239700</v>
      </c>
      <c r="AA119" s="149"/>
      <c r="AB119" s="69"/>
      <c r="AC119" s="69"/>
      <c r="AD119" s="69"/>
      <c r="AE119" s="70"/>
      <c r="AF119" s="71"/>
      <c r="AG119" s="70"/>
      <c r="AH119" s="55">
        <f t="shared" si="0"/>
        <v>0</v>
      </c>
      <c r="AI119" s="56">
        <f t="shared" si="1"/>
        <v>0</v>
      </c>
      <c r="AJ119" s="254"/>
      <c r="AK119" s="56"/>
      <c r="AL119" s="21"/>
    </row>
    <row r="120" spans="2:38" s="5" customFormat="1" ht="22.5" customHeight="1" x14ac:dyDescent="0.4">
      <c r="B120" s="155" t="s">
        <v>807</v>
      </c>
      <c r="C120" s="161" t="s">
        <v>139</v>
      </c>
      <c r="D120" s="290">
        <v>9</v>
      </c>
      <c r="E120" s="186" t="s">
        <v>608</v>
      </c>
      <c r="F120" s="60"/>
      <c r="G120" s="61"/>
      <c r="H120" s="62"/>
      <c r="I120" s="63">
        <v>8.5</v>
      </c>
      <c r="J120" s="64">
        <v>200</v>
      </c>
      <c r="K120" s="65" t="s">
        <v>890</v>
      </c>
      <c r="L120" s="47" t="s">
        <v>271</v>
      </c>
      <c r="M120" s="48">
        <v>1</v>
      </c>
      <c r="N120" s="66" t="s">
        <v>149</v>
      </c>
      <c r="O120" s="66">
        <v>0</v>
      </c>
      <c r="P120" s="66">
        <v>0</v>
      </c>
      <c r="Q120" s="66">
        <v>0</v>
      </c>
      <c r="R120" s="66" t="s">
        <v>577</v>
      </c>
      <c r="S120" s="66">
        <v>0</v>
      </c>
      <c r="T120" s="66">
        <v>0</v>
      </c>
      <c r="U120" s="48">
        <v>47</v>
      </c>
      <c r="V120" s="48">
        <v>2</v>
      </c>
      <c r="W120" s="67">
        <v>2</v>
      </c>
      <c r="X120" s="48"/>
      <c r="Y120" s="48">
        <v>159.80000000000001</v>
      </c>
      <c r="Z120" s="68">
        <v>39950.000000000007</v>
      </c>
      <c r="AA120" s="149"/>
      <c r="AB120" s="69"/>
      <c r="AC120" s="69"/>
      <c r="AD120" s="69"/>
      <c r="AE120" s="70"/>
      <c r="AF120" s="71"/>
      <c r="AG120" s="70"/>
      <c r="AH120" s="55">
        <f t="shared" si="0"/>
        <v>0</v>
      </c>
      <c r="AI120" s="56">
        <f t="shared" si="1"/>
        <v>0</v>
      </c>
      <c r="AJ120" s="254"/>
      <c r="AK120" s="56"/>
      <c r="AL120" s="21"/>
    </row>
    <row r="121" spans="2:38" s="5" customFormat="1" ht="22.5" customHeight="1" x14ac:dyDescent="0.4">
      <c r="B121" s="155" t="s">
        <v>807</v>
      </c>
      <c r="C121" s="161" t="s">
        <v>139</v>
      </c>
      <c r="D121" s="290">
        <v>10</v>
      </c>
      <c r="E121" s="186" t="s">
        <v>119</v>
      </c>
      <c r="F121" s="60"/>
      <c r="G121" s="61"/>
      <c r="H121" s="62"/>
      <c r="I121" s="63">
        <v>9</v>
      </c>
      <c r="J121" s="64">
        <v>245</v>
      </c>
      <c r="K121" s="65" t="s">
        <v>884</v>
      </c>
      <c r="L121" s="47" t="s">
        <v>96</v>
      </c>
      <c r="M121" s="48">
        <v>2</v>
      </c>
      <c r="N121" s="66" t="s">
        <v>118</v>
      </c>
      <c r="O121" s="66">
        <v>0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48">
        <v>28</v>
      </c>
      <c r="V121" s="48">
        <v>7</v>
      </c>
      <c r="W121" s="67">
        <v>14</v>
      </c>
      <c r="X121" s="48"/>
      <c r="Y121" s="48">
        <v>864.36</v>
      </c>
      <c r="Z121" s="68">
        <v>216090</v>
      </c>
      <c r="AA121" s="149"/>
      <c r="AB121" s="69"/>
      <c r="AC121" s="69"/>
      <c r="AD121" s="69"/>
      <c r="AE121" s="70"/>
      <c r="AF121" s="71"/>
      <c r="AG121" s="70"/>
      <c r="AH121" s="55">
        <f t="shared" si="0"/>
        <v>0</v>
      </c>
      <c r="AI121" s="56">
        <f t="shared" si="1"/>
        <v>0</v>
      </c>
      <c r="AJ121" s="254"/>
      <c r="AK121" s="56"/>
      <c r="AL121" s="21"/>
    </row>
    <row r="122" spans="2:38" s="5" customFormat="1" ht="22.5" customHeight="1" x14ac:dyDescent="0.4">
      <c r="B122" s="155" t="s">
        <v>807</v>
      </c>
      <c r="C122" s="161" t="s">
        <v>162</v>
      </c>
      <c r="D122" s="290">
        <v>1</v>
      </c>
      <c r="E122" s="186" t="s">
        <v>767</v>
      </c>
      <c r="F122" s="60" t="s">
        <v>915</v>
      </c>
      <c r="G122" s="61"/>
      <c r="H122" s="62"/>
      <c r="I122" s="63" t="s">
        <v>175</v>
      </c>
      <c r="J122" s="64" t="s">
        <v>175</v>
      </c>
      <c r="K122" s="65" t="s">
        <v>185</v>
      </c>
      <c r="L122" s="47" t="s">
        <v>186</v>
      </c>
      <c r="M122" s="73">
        <v>1</v>
      </c>
      <c r="N122" s="74" t="s">
        <v>185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3" t="s">
        <v>175</v>
      </c>
      <c r="V122" s="73">
        <v>10</v>
      </c>
      <c r="W122" s="75">
        <v>10</v>
      </c>
      <c r="X122" s="73" t="s">
        <v>2505</v>
      </c>
      <c r="Y122" s="73" t="s">
        <v>175</v>
      </c>
      <c r="Z122" s="76" t="s">
        <v>175</v>
      </c>
      <c r="AA122" s="158" t="s">
        <v>187</v>
      </c>
      <c r="AB122" s="78" t="s">
        <v>188</v>
      </c>
      <c r="AC122" s="78" t="s">
        <v>175</v>
      </c>
      <c r="AD122" s="78" t="s">
        <v>175</v>
      </c>
      <c r="AE122" s="78" t="s">
        <v>175</v>
      </c>
      <c r="AF122" s="78" t="s">
        <v>175</v>
      </c>
      <c r="AG122" s="78" t="s">
        <v>175</v>
      </c>
      <c r="AH122" s="78" t="s">
        <v>189</v>
      </c>
      <c r="AI122" s="158" t="s">
        <v>189</v>
      </c>
      <c r="AJ122" s="268" t="s">
        <v>2505</v>
      </c>
      <c r="AK122" s="78" t="s">
        <v>2505</v>
      </c>
      <c r="AL122" s="21"/>
    </row>
    <row r="123" spans="2:38" s="5" customFormat="1" ht="22.5" customHeight="1" x14ac:dyDescent="0.4">
      <c r="B123" s="155" t="s">
        <v>807</v>
      </c>
      <c r="C123" s="161" t="s">
        <v>162</v>
      </c>
      <c r="D123" s="290">
        <v>2</v>
      </c>
      <c r="E123" s="186" t="s">
        <v>766</v>
      </c>
      <c r="F123" s="60" t="s">
        <v>915</v>
      </c>
      <c r="G123" s="61"/>
      <c r="H123" s="62"/>
      <c r="I123" s="63" t="s">
        <v>175</v>
      </c>
      <c r="J123" s="64" t="s">
        <v>175</v>
      </c>
      <c r="K123" s="65" t="s">
        <v>185</v>
      </c>
      <c r="L123" s="47" t="s">
        <v>186</v>
      </c>
      <c r="M123" s="73">
        <v>1</v>
      </c>
      <c r="N123" s="74" t="s">
        <v>185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3" t="s">
        <v>175</v>
      </c>
      <c r="V123" s="73">
        <v>8</v>
      </c>
      <c r="W123" s="75">
        <v>8</v>
      </c>
      <c r="X123" s="73" t="s">
        <v>2505</v>
      </c>
      <c r="Y123" s="73" t="s">
        <v>175</v>
      </c>
      <c r="Z123" s="76" t="s">
        <v>175</v>
      </c>
      <c r="AA123" s="158" t="s">
        <v>187</v>
      </c>
      <c r="AB123" s="78" t="s">
        <v>188</v>
      </c>
      <c r="AC123" s="78" t="s">
        <v>175</v>
      </c>
      <c r="AD123" s="78" t="s">
        <v>175</v>
      </c>
      <c r="AE123" s="78" t="s">
        <v>175</v>
      </c>
      <c r="AF123" s="78" t="s">
        <v>175</v>
      </c>
      <c r="AG123" s="78" t="s">
        <v>175</v>
      </c>
      <c r="AH123" s="78" t="s">
        <v>189</v>
      </c>
      <c r="AI123" s="158" t="s">
        <v>189</v>
      </c>
      <c r="AJ123" s="268" t="s">
        <v>2505</v>
      </c>
      <c r="AK123" s="78" t="s">
        <v>2505</v>
      </c>
      <c r="AL123" s="21"/>
    </row>
    <row r="124" spans="2:38" s="5" customFormat="1" ht="22.5" customHeight="1" x14ac:dyDescent="0.4">
      <c r="B124" s="155" t="s">
        <v>807</v>
      </c>
      <c r="C124" s="161" t="s">
        <v>162</v>
      </c>
      <c r="D124" s="290">
        <v>3</v>
      </c>
      <c r="E124" s="186" t="s">
        <v>668</v>
      </c>
      <c r="F124" s="60"/>
      <c r="G124" s="61"/>
      <c r="H124" s="62"/>
      <c r="I124" s="63">
        <v>3</v>
      </c>
      <c r="J124" s="64">
        <v>200</v>
      </c>
      <c r="K124" s="65" t="s">
        <v>881</v>
      </c>
      <c r="L124" s="47" t="s">
        <v>96</v>
      </c>
      <c r="M124" s="48">
        <v>2</v>
      </c>
      <c r="N124" s="66" t="s">
        <v>149</v>
      </c>
      <c r="O124" s="66">
        <v>0</v>
      </c>
      <c r="P124" s="66">
        <v>0</v>
      </c>
      <c r="Q124" s="66">
        <v>0</v>
      </c>
      <c r="R124" s="66">
        <v>0</v>
      </c>
      <c r="S124" s="66">
        <v>0</v>
      </c>
      <c r="T124" s="66">
        <v>0</v>
      </c>
      <c r="U124" s="48">
        <v>47</v>
      </c>
      <c r="V124" s="48">
        <v>16</v>
      </c>
      <c r="W124" s="67">
        <v>32</v>
      </c>
      <c r="X124" s="48"/>
      <c r="Y124" s="48">
        <v>902.40000000000009</v>
      </c>
      <c r="Z124" s="68">
        <v>225600.00000000003</v>
      </c>
      <c r="AA124" s="149"/>
      <c r="AB124" s="69"/>
      <c r="AC124" s="69"/>
      <c r="AD124" s="69"/>
      <c r="AE124" s="70"/>
      <c r="AF124" s="71"/>
      <c r="AG124" s="70"/>
      <c r="AH124" s="55">
        <f t="shared" si="0"/>
        <v>0</v>
      </c>
      <c r="AI124" s="56">
        <f t="shared" si="1"/>
        <v>0</v>
      </c>
      <c r="AJ124" s="254"/>
      <c r="AK124" s="56"/>
      <c r="AL124" s="21"/>
    </row>
    <row r="125" spans="2:38" s="5" customFormat="1" ht="22.5" customHeight="1" x14ac:dyDescent="0.4">
      <c r="B125" s="155" t="s">
        <v>807</v>
      </c>
      <c r="C125" s="161" t="s">
        <v>162</v>
      </c>
      <c r="D125" s="290">
        <v>3</v>
      </c>
      <c r="E125" s="186" t="s">
        <v>668</v>
      </c>
      <c r="F125" s="60"/>
      <c r="G125" s="61"/>
      <c r="H125" s="62"/>
      <c r="I125" s="63">
        <v>3</v>
      </c>
      <c r="J125" s="64">
        <v>200</v>
      </c>
      <c r="K125" s="65" t="s">
        <v>886</v>
      </c>
      <c r="L125" s="47" t="s">
        <v>271</v>
      </c>
      <c r="M125" s="48">
        <v>1</v>
      </c>
      <c r="N125" s="66" t="s">
        <v>149</v>
      </c>
      <c r="O125" s="66">
        <v>0</v>
      </c>
      <c r="P125" s="66">
        <v>0</v>
      </c>
      <c r="Q125" s="66">
        <v>0</v>
      </c>
      <c r="R125" s="66" t="s">
        <v>272</v>
      </c>
      <c r="S125" s="66">
        <v>0</v>
      </c>
      <c r="T125" s="66">
        <v>0</v>
      </c>
      <c r="U125" s="48">
        <v>47</v>
      </c>
      <c r="V125" s="48">
        <v>2</v>
      </c>
      <c r="W125" s="67">
        <v>2</v>
      </c>
      <c r="X125" s="48"/>
      <c r="Y125" s="48">
        <v>56.400000000000006</v>
      </c>
      <c r="Z125" s="68">
        <v>14100.000000000002</v>
      </c>
      <c r="AA125" s="149"/>
      <c r="AB125" s="69"/>
      <c r="AC125" s="69"/>
      <c r="AD125" s="69"/>
      <c r="AE125" s="70"/>
      <c r="AF125" s="71"/>
      <c r="AG125" s="70"/>
      <c r="AH125" s="55">
        <f t="shared" si="0"/>
        <v>0</v>
      </c>
      <c r="AI125" s="56">
        <f t="shared" si="1"/>
        <v>0</v>
      </c>
      <c r="AJ125" s="254"/>
      <c r="AK125" s="56"/>
      <c r="AL125" s="21"/>
    </row>
    <row r="126" spans="2:38" s="5" customFormat="1" ht="22.5" customHeight="1" x14ac:dyDescent="0.4">
      <c r="B126" s="155" t="s">
        <v>807</v>
      </c>
      <c r="C126" s="161" t="s">
        <v>162</v>
      </c>
      <c r="D126" s="290">
        <v>4</v>
      </c>
      <c r="E126" s="186" t="s">
        <v>933</v>
      </c>
      <c r="F126" s="60"/>
      <c r="G126" s="61"/>
      <c r="H126" s="62"/>
      <c r="I126" s="63">
        <v>1</v>
      </c>
      <c r="J126" s="64">
        <v>200</v>
      </c>
      <c r="K126" s="65" t="s">
        <v>881</v>
      </c>
      <c r="L126" s="47" t="s">
        <v>96</v>
      </c>
      <c r="M126" s="48">
        <v>2</v>
      </c>
      <c r="N126" s="66" t="s">
        <v>149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0</v>
      </c>
      <c r="U126" s="48">
        <v>47</v>
      </c>
      <c r="V126" s="48">
        <v>5</v>
      </c>
      <c r="W126" s="67">
        <v>10</v>
      </c>
      <c r="X126" s="48"/>
      <c r="Y126" s="48">
        <v>94</v>
      </c>
      <c r="Z126" s="68">
        <v>23500</v>
      </c>
      <c r="AA126" s="149"/>
      <c r="AB126" s="69"/>
      <c r="AC126" s="69"/>
      <c r="AD126" s="69"/>
      <c r="AE126" s="70"/>
      <c r="AF126" s="71"/>
      <c r="AG126" s="70"/>
      <c r="AH126" s="55">
        <f t="shared" si="0"/>
        <v>0</v>
      </c>
      <c r="AI126" s="56">
        <f t="shared" si="1"/>
        <v>0</v>
      </c>
      <c r="AJ126" s="254"/>
      <c r="AK126" s="56"/>
      <c r="AL126" s="21"/>
    </row>
    <row r="127" spans="2:38" s="5" customFormat="1" ht="22.5" customHeight="1" x14ac:dyDescent="0.4">
      <c r="B127" s="155" t="s">
        <v>807</v>
      </c>
      <c r="C127" s="161" t="s">
        <v>162</v>
      </c>
      <c r="D127" s="290">
        <v>4</v>
      </c>
      <c r="E127" s="186" t="s">
        <v>933</v>
      </c>
      <c r="F127" s="60"/>
      <c r="G127" s="61"/>
      <c r="H127" s="62"/>
      <c r="I127" s="63">
        <v>1</v>
      </c>
      <c r="J127" s="64">
        <v>200</v>
      </c>
      <c r="K127" s="65" t="s">
        <v>880</v>
      </c>
      <c r="L127" s="47" t="s">
        <v>96</v>
      </c>
      <c r="M127" s="48">
        <v>1</v>
      </c>
      <c r="N127" s="66" t="s">
        <v>118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48">
        <v>28</v>
      </c>
      <c r="V127" s="48">
        <v>1</v>
      </c>
      <c r="W127" s="67">
        <v>1</v>
      </c>
      <c r="X127" s="48"/>
      <c r="Y127" s="48">
        <v>5.6000000000000005</v>
      </c>
      <c r="Z127" s="68">
        <v>1400</v>
      </c>
      <c r="AA127" s="149"/>
      <c r="AB127" s="69"/>
      <c r="AC127" s="69"/>
      <c r="AD127" s="69"/>
      <c r="AE127" s="70"/>
      <c r="AF127" s="71"/>
      <c r="AG127" s="70"/>
      <c r="AH127" s="55">
        <f t="shared" si="0"/>
        <v>0</v>
      </c>
      <c r="AI127" s="56">
        <f t="shared" si="1"/>
        <v>0</v>
      </c>
      <c r="AJ127" s="254"/>
      <c r="AK127" s="56"/>
      <c r="AL127" s="21"/>
    </row>
    <row r="128" spans="2:38" s="5" customFormat="1" ht="22.5" customHeight="1" x14ac:dyDescent="0.4">
      <c r="B128" s="155" t="s">
        <v>807</v>
      </c>
      <c r="C128" s="161" t="s">
        <v>162</v>
      </c>
      <c r="D128" s="290">
        <v>4</v>
      </c>
      <c r="E128" s="186" t="s">
        <v>933</v>
      </c>
      <c r="F128" s="60"/>
      <c r="G128" s="61"/>
      <c r="H128" s="62"/>
      <c r="I128" s="63">
        <v>1</v>
      </c>
      <c r="J128" s="64">
        <v>200</v>
      </c>
      <c r="K128" s="65" t="s">
        <v>934</v>
      </c>
      <c r="L128" s="47" t="s">
        <v>672</v>
      </c>
      <c r="M128" s="48">
        <v>1</v>
      </c>
      <c r="N128" s="66" t="s">
        <v>566</v>
      </c>
      <c r="O128" s="66">
        <v>0</v>
      </c>
      <c r="P128" s="66">
        <v>0</v>
      </c>
      <c r="Q128" s="66">
        <v>0</v>
      </c>
      <c r="R128" s="66">
        <v>0</v>
      </c>
      <c r="S128" s="66" t="s">
        <v>826</v>
      </c>
      <c r="T128" s="66">
        <v>0</v>
      </c>
      <c r="U128" s="48">
        <v>54</v>
      </c>
      <c r="V128" s="48">
        <v>1</v>
      </c>
      <c r="W128" s="67">
        <v>1</v>
      </c>
      <c r="X128" s="48"/>
      <c r="Y128" s="48">
        <v>10.8</v>
      </c>
      <c r="Z128" s="68">
        <v>2700</v>
      </c>
      <c r="AA128" s="149"/>
      <c r="AB128" s="69"/>
      <c r="AC128" s="69"/>
      <c r="AD128" s="69"/>
      <c r="AE128" s="70"/>
      <c r="AF128" s="71"/>
      <c r="AG128" s="70"/>
      <c r="AH128" s="55">
        <f t="shared" si="0"/>
        <v>0</v>
      </c>
      <c r="AI128" s="56">
        <f t="shared" si="1"/>
        <v>0</v>
      </c>
      <c r="AJ128" s="254"/>
      <c r="AK128" s="56"/>
      <c r="AL128" s="21"/>
    </row>
    <row r="129" spans="2:38" s="5" customFormat="1" ht="22.5" customHeight="1" x14ac:dyDescent="0.4">
      <c r="B129" s="155" t="s">
        <v>807</v>
      </c>
      <c r="C129" s="161" t="s">
        <v>162</v>
      </c>
      <c r="D129" s="290">
        <v>4</v>
      </c>
      <c r="E129" s="186" t="s">
        <v>933</v>
      </c>
      <c r="F129" s="60"/>
      <c r="G129" s="61"/>
      <c r="H129" s="62"/>
      <c r="I129" s="63">
        <v>1</v>
      </c>
      <c r="J129" s="64">
        <v>200</v>
      </c>
      <c r="K129" s="65" t="s">
        <v>935</v>
      </c>
      <c r="L129" s="47" t="s">
        <v>675</v>
      </c>
      <c r="M129" s="73">
        <v>3</v>
      </c>
      <c r="N129" s="74" t="s">
        <v>437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3">
        <v>36</v>
      </c>
      <c r="V129" s="73">
        <v>1</v>
      </c>
      <c r="W129" s="75">
        <v>3</v>
      </c>
      <c r="X129" s="73" t="s">
        <v>2505</v>
      </c>
      <c r="Y129" s="73" t="s">
        <v>175</v>
      </c>
      <c r="Z129" s="76" t="s">
        <v>175</v>
      </c>
      <c r="AA129" s="158" t="s">
        <v>187</v>
      </c>
      <c r="AB129" s="78" t="s">
        <v>187</v>
      </c>
      <c r="AC129" s="78" t="s">
        <v>175</v>
      </c>
      <c r="AD129" s="78" t="s">
        <v>175</v>
      </c>
      <c r="AE129" s="79" t="s">
        <v>175</v>
      </c>
      <c r="AF129" s="80" t="s">
        <v>175</v>
      </c>
      <c r="AG129" s="79" t="s">
        <v>175</v>
      </c>
      <c r="AH129" s="81" t="s">
        <v>175</v>
      </c>
      <c r="AI129" s="82" t="s">
        <v>175</v>
      </c>
      <c r="AJ129" s="264" t="s">
        <v>2505</v>
      </c>
      <c r="AK129" s="82" t="s">
        <v>2505</v>
      </c>
      <c r="AL129" s="21"/>
    </row>
    <row r="130" spans="2:38" s="5" customFormat="1" ht="22.5" customHeight="1" x14ac:dyDescent="0.4">
      <c r="B130" s="155" t="s">
        <v>807</v>
      </c>
      <c r="C130" s="161" t="s">
        <v>162</v>
      </c>
      <c r="D130" s="290">
        <v>4</v>
      </c>
      <c r="E130" s="186" t="s">
        <v>933</v>
      </c>
      <c r="F130" s="60"/>
      <c r="G130" s="61"/>
      <c r="H130" s="62"/>
      <c r="I130" s="63">
        <v>1</v>
      </c>
      <c r="J130" s="64">
        <v>200</v>
      </c>
      <c r="K130" s="65" t="s">
        <v>910</v>
      </c>
      <c r="L130" s="47" t="s">
        <v>342</v>
      </c>
      <c r="M130" s="48">
        <v>1</v>
      </c>
      <c r="N130" s="66" t="s">
        <v>343</v>
      </c>
      <c r="O130" s="66">
        <v>0</v>
      </c>
      <c r="P130" s="66">
        <v>0</v>
      </c>
      <c r="Q130" s="66" t="s">
        <v>344</v>
      </c>
      <c r="R130" s="66" t="s">
        <v>345</v>
      </c>
      <c r="S130" s="66">
        <v>0</v>
      </c>
      <c r="T130" s="66">
        <v>0</v>
      </c>
      <c r="U130" s="48">
        <v>13</v>
      </c>
      <c r="V130" s="48">
        <v>1</v>
      </c>
      <c r="W130" s="67">
        <v>1</v>
      </c>
      <c r="X130" s="48"/>
      <c r="Y130" s="48">
        <v>2.6</v>
      </c>
      <c r="Z130" s="68">
        <v>650</v>
      </c>
      <c r="AA130" s="149"/>
      <c r="AB130" s="69"/>
      <c r="AC130" s="69"/>
      <c r="AD130" s="69"/>
      <c r="AE130" s="70"/>
      <c r="AF130" s="71"/>
      <c r="AG130" s="70"/>
      <c r="AH130" s="55">
        <f t="shared" si="0"/>
        <v>0</v>
      </c>
      <c r="AI130" s="56">
        <f t="shared" si="1"/>
        <v>0</v>
      </c>
      <c r="AJ130" s="254"/>
      <c r="AK130" s="56"/>
      <c r="AL130" s="21"/>
    </row>
    <row r="131" spans="2:38" s="5" customFormat="1" ht="22.5" customHeight="1" x14ac:dyDescent="0.4">
      <c r="B131" s="155" t="s">
        <v>807</v>
      </c>
      <c r="C131" s="161" t="s">
        <v>162</v>
      </c>
      <c r="D131" s="290">
        <v>5</v>
      </c>
      <c r="E131" s="186" t="s">
        <v>668</v>
      </c>
      <c r="F131" s="60"/>
      <c r="G131" s="61"/>
      <c r="H131" s="62"/>
      <c r="I131" s="63">
        <v>3</v>
      </c>
      <c r="J131" s="64">
        <v>200</v>
      </c>
      <c r="K131" s="65" t="s">
        <v>881</v>
      </c>
      <c r="L131" s="47" t="s">
        <v>96</v>
      </c>
      <c r="M131" s="48">
        <v>2</v>
      </c>
      <c r="N131" s="66" t="s">
        <v>149</v>
      </c>
      <c r="O131" s="66">
        <v>0</v>
      </c>
      <c r="P131" s="66">
        <v>0</v>
      </c>
      <c r="Q131" s="66">
        <v>0</v>
      </c>
      <c r="R131" s="66">
        <v>0</v>
      </c>
      <c r="S131" s="66">
        <v>0</v>
      </c>
      <c r="T131" s="66">
        <v>0</v>
      </c>
      <c r="U131" s="48">
        <v>47</v>
      </c>
      <c r="V131" s="48">
        <v>13</v>
      </c>
      <c r="W131" s="67">
        <v>26</v>
      </c>
      <c r="X131" s="48"/>
      <c r="Y131" s="48">
        <v>733.2</v>
      </c>
      <c r="Z131" s="68">
        <v>183300</v>
      </c>
      <c r="AA131" s="149"/>
      <c r="AB131" s="69"/>
      <c r="AC131" s="69"/>
      <c r="AD131" s="69"/>
      <c r="AE131" s="70"/>
      <c r="AF131" s="71"/>
      <c r="AG131" s="70"/>
      <c r="AH131" s="55">
        <f t="shared" si="0"/>
        <v>0</v>
      </c>
      <c r="AI131" s="56">
        <f t="shared" si="1"/>
        <v>0</v>
      </c>
      <c r="AJ131" s="254"/>
      <c r="AK131" s="56"/>
      <c r="AL131" s="21"/>
    </row>
    <row r="132" spans="2:38" s="5" customFormat="1" ht="22.5" customHeight="1" x14ac:dyDescent="0.4">
      <c r="B132" s="155" t="s">
        <v>807</v>
      </c>
      <c r="C132" s="161" t="s">
        <v>162</v>
      </c>
      <c r="D132" s="290">
        <v>5</v>
      </c>
      <c r="E132" s="186" t="s">
        <v>668</v>
      </c>
      <c r="F132" s="60"/>
      <c r="G132" s="61"/>
      <c r="H132" s="62"/>
      <c r="I132" s="63">
        <v>3</v>
      </c>
      <c r="J132" s="64">
        <v>200</v>
      </c>
      <c r="K132" s="65" t="s">
        <v>886</v>
      </c>
      <c r="L132" s="47" t="s">
        <v>271</v>
      </c>
      <c r="M132" s="48">
        <v>1</v>
      </c>
      <c r="N132" s="66" t="s">
        <v>149</v>
      </c>
      <c r="O132" s="66">
        <v>0</v>
      </c>
      <c r="P132" s="66">
        <v>0</v>
      </c>
      <c r="Q132" s="66">
        <v>0</v>
      </c>
      <c r="R132" s="66" t="s">
        <v>272</v>
      </c>
      <c r="S132" s="66">
        <v>0</v>
      </c>
      <c r="T132" s="66">
        <v>0</v>
      </c>
      <c r="U132" s="48">
        <v>47</v>
      </c>
      <c r="V132" s="48">
        <v>2</v>
      </c>
      <c r="W132" s="67">
        <v>2</v>
      </c>
      <c r="X132" s="48"/>
      <c r="Y132" s="48">
        <v>56.400000000000006</v>
      </c>
      <c r="Z132" s="68">
        <v>14100.000000000002</v>
      </c>
      <c r="AA132" s="149"/>
      <c r="AB132" s="69"/>
      <c r="AC132" s="69"/>
      <c r="AD132" s="69"/>
      <c r="AE132" s="70"/>
      <c r="AF132" s="71"/>
      <c r="AG132" s="70"/>
      <c r="AH132" s="55">
        <f t="shared" si="0"/>
        <v>0</v>
      </c>
      <c r="AI132" s="56">
        <f t="shared" si="1"/>
        <v>0</v>
      </c>
      <c r="AJ132" s="254"/>
      <c r="AK132" s="56"/>
      <c r="AL132" s="21"/>
    </row>
    <row r="133" spans="2:38" s="5" customFormat="1" ht="22.5" customHeight="1" x14ac:dyDescent="0.4">
      <c r="B133" s="155" t="s">
        <v>807</v>
      </c>
      <c r="C133" s="161" t="s">
        <v>162</v>
      </c>
      <c r="D133" s="290">
        <v>6</v>
      </c>
      <c r="E133" s="186" t="s">
        <v>936</v>
      </c>
      <c r="F133" s="60"/>
      <c r="G133" s="61"/>
      <c r="H133" s="62"/>
      <c r="I133" s="63">
        <v>3</v>
      </c>
      <c r="J133" s="64">
        <v>200</v>
      </c>
      <c r="K133" s="65" t="s">
        <v>881</v>
      </c>
      <c r="L133" s="47" t="s">
        <v>96</v>
      </c>
      <c r="M133" s="48">
        <v>2</v>
      </c>
      <c r="N133" s="66" t="s">
        <v>149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48">
        <v>47</v>
      </c>
      <c r="V133" s="48">
        <v>6</v>
      </c>
      <c r="W133" s="67">
        <v>12</v>
      </c>
      <c r="X133" s="48"/>
      <c r="Y133" s="48">
        <v>338.40000000000003</v>
      </c>
      <c r="Z133" s="68">
        <v>84600</v>
      </c>
      <c r="AA133" s="149"/>
      <c r="AB133" s="69"/>
      <c r="AC133" s="69"/>
      <c r="AD133" s="69"/>
      <c r="AE133" s="70"/>
      <c r="AF133" s="71"/>
      <c r="AG133" s="70"/>
      <c r="AH133" s="55">
        <f t="shared" si="0"/>
        <v>0</v>
      </c>
      <c r="AI133" s="56">
        <f t="shared" si="1"/>
        <v>0</v>
      </c>
      <c r="AJ133" s="254"/>
      <c r="AK133" s="56"/>
      <c r="AL133" s="21"/>
    </row>
    <row r="134" spans="2:38" s="5" customFormat="1" ht="22.5" customHeight="1" x14ac:dyDescent="0.4">
      <c r="B134" s="155" t="s">
        <v>807</v>
      </c>
      <c r="C134" s="161" t="s">
        <v>162</v>
      </c>
      <c r="D134" s="290">
        <v>6</v>
      </c>
      <c r="E134" s="186" t="s">
        <v>936</v>
      </c>
      <c r="F134" s="60"/>
      <c r="G134" s="61"/>
      <c r="H134" s="62"/>
      <c r="I134" s="63">
        <v>3</v>
      </c>
      <c r="J134" s="64">
        <v>200</v>
      </c>
      <c r="K134" s="65" t="s">
        <v>890</v>
      </c>
      <c r="L134" s="47" t="s">
        <v>271</v>
      </c>
      <c r="M134" s="48">
        <v>1</v>
      </c>
      <c r="N134" s="66" t="s">
        <v>149</v>
      </c>
      <c r="O134" s="66">
        <v>0</v>
      </c>
      <c r="P134" s="66">
        <v>0</v>
      </c>
      <c r="Q134" s="66">
        <v>0</v>
      </c>
      <c r="R134" s="66" t="s">
        <v>577</v>
      </c>
      <c r="S134" s="66">
        <v>0</v>
      </c>
      <c r="T134" s="66">
        <v>0</v>
      </c>
      <c r="U134" s="48">
        <v>47</v>
      </c>
      <c r="V134" s="48">
        <v>2</v>
      </c>
      <c r="W134" s="67">
        <v>2</v>
      </c>
      <c r="X134" s="48"/>
      <c r="Y134" s="48">
        <v>56.400000000000006</v>
      </c>
      <c r="Z134" s="68">
        <v>14100.000000000002</v>
      </c>
      <c r="AA134" s="149"/>
      <c r="AB134" s="69"/>
      <c r="AC134" s="69"/>
      <c r="AD134" s="69"/>
      <c r="AE134" s="70"/>
      <c r="AF134" s="71"/>
      <c r="AG134" s="70"/>
      <c r="AH134" s="55">
        <f t="shared" si="0"/>
        <v>0</v>
      </c>
      <c r="AI134" s="56">
        <f t="shared" si="1"/>
        <v>0</v>
      </c>
      <c r="AJ134" s="254"/>
      <c r="AK134" s="56"/>
      <c r="AL134" s="21"/>
    </row>
    <row r="135" spans="2:38" s="5" customFormat="1" ht="22.5" customHeight="1" x14ac:dyDescent="0.4">
      <c r="B135" s="155" t="s">
        <v>807</v>
      </c>
      <c r="C135" s="161" t="s">
        <v>162</v>
      </c>
      <c r="D135" s="290">
        <v>7</v>
      </c>
      <c r="E135" s="186" t="s">
        <v>937</v>
      </c>
      <c r="F135" s="60"/>
      <c r="G135" s="61"/>
      <c r="H135" s="62"/>
      <c r="I135" s="63">
        <v>3</v>
      </c>
      <c r="J135" s="64">
        <v>200</v>
      </c>
      <c r="K135" s="65" t="s">
        <v>881</v>
      </c>
      <c r="L135" s="47" t="s">
        <v>96</v>
      </c>
      <c r="M135" s="48">
        <v>2</v>
      </c>
      <c r="N135" s="66" t="s">
        <v>149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48">
        <v>47</v>
      </c>
      <c r="V135" s="48">
        <v>6</v>
      </c>
      <c r="W135" s="67">
        <v>12</v>
      </c>
      <c r="X135" s="48"/>
      <c r="Y135" s="48">
        <v>338.40000000000003</v>
      </c>
      <c r="Z135" s="68">
        <v>84600</v>
      </c>
      <c r="AA135" s="149"/>
      <c r="AB135" s="69"/>
      <c r="AC135" s="69"/>
      <c r="AD135" s="69"/>
      <c r="AE135" s="70"/>
      <c r="AF135" s="71"/>
      <c r="AG135" s="70"/>
      <c r="AH135" s="55">
        <f t="shared" si="0"/>
        <v>0</v>
      </c>
      <c r="AI135" s="56">
        <f t="shared" si="1"/>
        <v>0</v>
      </c>
      <c r="AJ135" s="254"/>
      <c r="AK135" s="56"/>
      <c r="AL135" s="21"/>
    </row>
    <row r="136" spans="2:38" s="5" customFormat="1" ht="22.5" customHeight="1" x14ac:dyDescent="0.4">
      <c r="B136" s="155" t="s">
        <v>807</v>
      </c>
      <c r="C136" s="161" t="s">
        <v>162</v>
      </c>
      <c r="D136" s="290">
        <v>7</v>
      </c>
      <c r="E136" s="186" t="s">
        <v>937</v>
      </c>
      <c r="F136" s="60"/>
      <c r="G136" s="61"/>
      <c r="H136" s="62"/>
      <c r="I136" s="63">
        <v>3</v>
      </c>
      <c r="J136" s="64">
        <v>200</v>
      </c>
      <c r="K136" s="65" t="s">
        <v>890</v>
      </c>
      <c r="L136" s="47" t="s">
        <v>271</v>
      </c>
      <c r="M136" s="48">
        <v>1</v>
      </c>
      <c r="N136" s="66" t="s">
        <v>149</v>
      </c>
      <c r="O136" s="66">
        <v>0</v>
      </c>
      <c r="P136" s="66">
        <v>0</v>
      </c>
      <c r="Q136" s="66">
        <v>0</v>
      </c>
      <c r="R136" s="66" t="s">
        <v>577</v>
      </c>
      <c r="S136" s="66">
        <v>0</v>
      </c>
      <c r="T136" s="66">
        <v>0</v>
      </c>
      <c r="U136" s="48">
        <v>47</v>
      </c>
      <c r="V136" s="48">
        <v>2</v>
      </c>
      <c r="W136" s="67">
        <v>2</v>
      </c>
      <c r="X136" s="48"/>
      <c r="Y136" s="48">
        <v>56.400000000000006</v>
      </c>
      <c r="Z136" s="68">
        <v>14100.000000000002</v>
      </c>
      <c r="AA136" s="149"/>
      <c r="AB136" s="69"/>
      <c r="AC136" s="69"/>
      <c r="AD136" s="69"/>
      <c r="AE136" s="70"/>
      <c r="AF136" s="71"/>
      <c r="AG136" s="70"/>
      <c r="AH136" s="55">
        <f t="shared" si="0"/>
        <v>0</v>
      </c>
      <c r="AI136" s="56">
        <f t="shared" si="1"/>
        <v>0</v>
      </c>
      <c r="AJ136" s="254"/>
      <c r="AK136" s="56"/>
      <c r="AL136" s="21"/>
    </row>
    <row r="137" spans="2:38" s="5" customFormat="1" ht="22.5" customHeight="1" x14ac:dyDescent="0.4">
      <c r="B137" s="155" t="s">
        <v>807</v>
      </c>
      <c r="C137" s="161" t="s">
        <v>162</v>
      </c>
      <c r="D137" s="290">
        <v>8</v>
      </c>
      <c r="E137" s="186" t="s">
        <v>652</v>
      </c>
      <c r="F137" s="60"/>
      <c r="G137" s="61"/>
      <c r="H137" s="62"/>
      <c r="I137" s="63">
        <v>8.5</v>
      </c>
      <c r="J137" s="64">
        <v>200</v>
      </c>
      <c r="K137" s="65" t="s">
        <v>881</v>
      </c>
      <c r="L137" s="47" t="s">
        <v>96</v>
      </c>
      <c r="M137" s="48">
        <v>2</v>
      </c>
      <c r="N137" s="66" t="s">
        <v>149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48">
        <v>47</v>
      </c>
      <c r="V137" s="48">
        <v>6</v>
      </c>
      <c r="W137" s="67">
        <v>12</v>
      </c>
      <c r="X137" s="48"/>
      <c r="Y137" s="48">
        <v>958.80000000000007</v>
      </c>
      <c r="Z137" s="68">
        <v>239700</v>
      </c>
      <c r="AA137" s="149"/>
      <c r="AB137" s="69"/>
      <c r="AC137" s="69"/>
      <c r="AD137" s="69"/>
      <c r="AE137" s="70"/>
      <c r="AF137" s="71"/>
      <c r="AG137" s="70"/>
      <c r="AH137" s="55">
        <f t="shared" si="0"/>
        <v>0</v>
      </c>
      <c r="AI137" s="56">
        <f t="shared" si="1"/>
        <v>0</v>
      </c>
      <c r="AJ137" s="254"/>
      <c r="AK137" s="56"/>
      <c r="AL137" s="21"/>
    </row>
    <row r="138" spans="2:38" s="5" customFormat="1" ht="22.5" customHeight="1" x14ac:dyDescent="0.4">
      <c r="B138" s="155" t="s">
        <v>807</v>
      </c>
      <c r="C138" s="161" t="s">
        <v>162</v>
      </c>
      <c r="D138" s="290">
        <v>8</v>
      </c>
      <c r="E138" s="186" t="s">
        <v>652</v>
      </c>
      <c r="F138" s="60"/>
      <c r="G138" s="61"/>
      <c r="H138" s="62"/>
      <c r="I138" s="63">
        <v>8.5</v>
      </c>
      <c r="J138" s="64">
        <v>200</v>
      </c>
      <c r="K138" s="65" t="s">
        <v>890</v>
      </c>
      <c r="L138" s="47" t="s">
        <v>271</v>
      </c>
      <c r="M138" s="48">
        <v>1</v>
      </c>
      <c r="N138" s="66" t="s">
        <v>149</v>
      </c>
      <c r="O138" s="66">
        <v>0</v>
      </c>
      <c r="P138" s="66">
        <v>0</v>
      </c>
      <c r="Q138" s="66">
        <v>0</v>
      </c>
      <c r="R138" s="66" t="s">
        <v>577</v>
      </c>
      <c r="S138" s="66">
        <v>0</v>
      </c>
      <c r="T138" s="66">
        <v>0</v>
      </c>
      <c r="U138" s="48">
        <v>47</v>
      </c>
      <c r="V138" s="48">
        <v>2</v>
      </c>
      <c r="W138" s="67">
        <v>2</v>
      </c>
      <c r="X138" s="48"/>
      <c r="Y138" s="48">
        <v>159.80000000000001</v>
      </c>
      <c r="Z138" s="68">
        <v>39950.000000000007</v>
      </c>
      <c r="AA138" s="149"/>
      <c r="AB138" s="69"/>
      <c r="AC138" s="69"/>
      <c r="AD138" s="69"/>
      <c r="AE138" s="70"/>
      <c r="AF138" s="71"/>
      <c r="AG138" s="70"/>
      <c r="AH138" s="55">
        <f t="shared" si="0"/>
        <v>0</v>
      </c>
      <c r="AI138" s="56">
        <f t="shared" si="1"/>
        <v>0</v>
      </c>
      <c r="AJ138" s="254"/>
      <c r="AK138" s="56"/>
      <c r="AL138" s="21"/>
    </row>
    <row r="139" spans="2:38" s="5" customFormat="1" ht="22.5" customHeight="1" x14ac:dyDescent="0.4">
      <c r="B139" s="155" t="s">
        <v>807</v>
      </c>
      <c r="C139" s="161" t="s">
        <v>162</v>
      </c>
      <c r="D139" s="290">
        <v>9</v>
      </c>
      <c r="E139" s="186" t="s">
        <v>655</v>
      </c>
      <c r="F139" s="60"/>
      <c r="G139" s="61"/>
      <c r="H139" s="62"/>
      <c r="I139" s="63">
        <v>8.5</v>
      </c>
      <c r="J139" s="64">
        <v>200</v>
      </c>
      <c r="K139" s="65" t="s">
        <v>881</v>
      </c>
      <c r="L139" s="47" t="s">
        <v>96</v>
      </c>
      <c r="M139" s="48">
        <v>2</v>
      </c>
      <c r="N139" s="66" t="s">
        <v>149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48">
        <v>47</v>
      </c>
      <c r="V139" s="48">
        <v>6</v>
      </c>
      <c r="W139" s="67">
        <v>12</v>
      </c>
      <c r="X139" s="48"/>
      <c r="Y139" s="48">
        <v>958.80000000000007</v>
      </c>
      <c r="Z139" s="68">
        <v>239700</v>
      </c>
      <c r="AA139" s="149"/>
      <c r="AB139" s="69"/>
      <c r="AC139" s="69"/>
      <c r="AD139" s="69"/>
      <c r="AE139" s="70"/>
      <c r="AF139" s="71"/>
      <c r="AG139" s="70"/>
      <c r="AH139" s="55">
        <f t="shared" si="0"/>
        <v>0</v>
      </c>
      <c r="AI139" s="56">
        <f t="shared" si="1"/>
        <v>0</v>
      </c>
      <c r="AJ139" s="254"/>
      <c r="AK139" s="56"/>
      <c r="AL139" s="21"/>
    </row>
    <row r="140" spans="2:38" s="5" customFormat="1" ht="22.5" customHeight="1" x14ac:dyDescent="0.4">
      <c r="B140" s="155" t="s">
        <v>807</v>
      </c>
      <c r="C140" s="161" t="s">
        <v>162</v>
      </c>
      <c r="D140" s="290">
        <v>9</v>
      </c>
      <c r="E140" s="186" t="s">
        <v>655</v>
      </c>
      <c r="F140" s="60"/>
      <c r="G140" s="61"/>
      <c r="H140" s="62"/>
      <c r="I140" s="63">
        <v>8.5</v>
      </c>
      <c r="J140" s="64">
        <v>200</v>
      </c>
      <c r="K140" s="65" t="s">
        <v>890</v>
      </c>
      <c r="L140" s="47" t="s">
        <v>271</v>
      </c>
      <c r="M140" s="48">
        <v>1</v>
      </c>
      <c r="N140" s="66" t="s">
        <v>149</v>
      </c>
      <c r="O140" s="66">
        <v>0</v>
      </c>
      <c r="P140" s="66">
        <v>0</v>
      </c>
      <c r="Q140" s="66">
        <v>0</v>
      </c>
      <c r="R140" s="66" t="s">
        <v>577</v>
      </c>
      <c r="S140" s="66">
        <v>0</v>
      </c>
      <c r="T140" s="66">
        <v>0</v>
      </c>
      <c r="U140" s="48">
        <v>47</v>
      </c>
      <c r="V140" s="48">
        <v>2</v>
      </c>
      <c r="W140" s="67">
        <v>2</v>
      </c>
      <c r="X140" s="48"/>
      <c r="Y140" s="48">
        <v>159.80000000000001</v>
      </c>
      <c r="Z140" s="68">
        <v>39950.000000000007</v>
      </c>
      <c r="AA140" s="149"/>
      <c r="AB140" s="69"/>
      <c r="AC140" s="69"/>
      <c r="AD140" s="69"/>
      <c r="AE140" s="70"/>
      <c r="AF140" s="71"/>
      <c r="AG140" s="70"/>
      <c r="AH140" s="55">
        <f t="shared" si="0"/>
        <v>0</v>
      </c>
      <c r="AI140" s="56">
        <f t="shared" si="1"/>
        <v>0</v>
      </c>
      <c r="AJ140" s="254"/>
      <c r="AK140" s="56"/>
      <c r="AL140" s="21"/>
    </row>
    <row r="141" spans="2:38" s="5" customFormat="1" ht="22.5" customHeight="1" x14ac:dyDescent="0.4">
      <c r="B141" s="155" t="s">
        <v>807</v>
      </c>
      <c r="C141" s="161" t="s">
        <v>162</v>
      </c>
      <c r="D141" s="290">
        <v>10</v>
      </c>
      <c r="E141" s="186" t="s">
        <v>119</v>
      </c>
      <c r="F141" s="60"/>
      <c r="G141" s="61"/>
      <c r="H141" s="62"/>
      <c r="I141" s="63">
        <v>9</v>
      </c>
      <c r="J141" s="64">
        <v>245</v>
      </c>
      <c r="K141" s="65" t="s">
        <v>884</v>
      </c>
      <c r="L141" s="47" t="s">
        <v>96</v>
      </c>
      <c r="M141" s="48">
        <v>2</v>
      </c>
      <c r="N141" s="66" t="s">
        <v>118</v>
      </c>
      <c r="O141" s="66">
        <v>0</v>
      </c>
      <c r="P141" s="66">
        <v>0</v>
      </c>
      <c r="Q141" s="66">
        <v>0</v>
      </c>
      <c r="R141" s="66">
        <v>0</v>
      </c>
      <c r="S141" s="66">
        <v>0</v>
      </c>
      <c r="T141" s="66">
        <v>0</v>
      </c>
      <c r="U141" s="48">
        <v>28</v>
      </c>
      <c r="V141" s="48">
        <v>7</v>
      </c>
      <c r="W141" s="67">
        <v>14</v>
      </c>
      <c r="X141" s="48"/>
      <c r="Y141" s="48">
        <v>864.36</v>
      </c>
      <c r="Z141" s="68">
        <v>216090</v>
      </c>
      <c r="AA141" s="149"/>
      <c r="AB141" s="69"/>
      <c r="AC141" s="69"/>
      <c r="AD141" s="69"/>
      <c r="AE141" s="70"/>
      <c r="AF141" s="71"/>
      <c r="AG141" s="70"/>
      <c r="AH141" s="55">
        <f t="shared" si="0"/>
        <v>0</v>
      </c>
      <c r="AI141" s="56">
        <f t="shared" si="1"/>
        <v>0</v>
      </c>
      <c r="AJ141" s="254"/>
      <c r="AK141" s="56"/>
      <c r="AL141" s="21"/>
    </row>
    <row r="142" spans="2:38" s="5" customFormat="1" ht="22.5" customHeight="1" x14ac:dyDescent="0.4">
      <c r="B142" s="155" t="s">
        <v>807</v>
      </c>
      <c r="C142" s="161" t="s">
        <v>898</v>
      </c>
      <c r="D142" s="290">
        <v>1</v>
      </c>
      <c r="E142" s="186" t="s">
        <v>767</v>
      </c>
      <c r="F142" s="60" t="s">
        <v>915</v>
      </c>
      <c r="G142" s="61"/>
      <c r="H142" s="62"/>
      <c r="I142" s="63" t="s">
        <v>175</v>
      </c>
      <c r="J142" s="64" t="s">
        <v>175</v>
      </c>
      <c r="K142" s="65" t="s">
        <v>185</v>
      </c>
      <c r="L142" s="47" t="s">
        <v>186</v>
      </c>
      <c r="M142" s="73">
        <v>1</v>
      </c>
      <c r="N142" s="74" t="s">
        <v>185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  <c r="T142" s="74">
        <v>0</v>
      </c>
      <c r="U142" s="73" t="s">
        <v>175</v>
      </c>
      <c r="V142" s="73">
        <v>10</v>
      </c>
      <c r="W142" s="75">
        <v>10</v>
      </c>
      <c r="X142" s="73" t="s">
        <v>2505</v>
      </c>
      <c r="Y142" s="73" t="s">
        <v>175</v>
      </c>
      <c r="Z142" s="76" t="s">
        <v>175</v>
      </c>
      <c r="AA142" s="158" t="s">
        <v>187</v>
      </c>
      <c r="AB142" s="78" t="s">
        <v>188</v>
      </c>
      <c r="AC142" s="78" t="s">
        <v>175</v>
      </c>
      <c r="AD142" s="78" t="s">
        <v>175</v>
      </c>
      <c r="AE142" s="78" t="s">
        <v>175</v>
      </c>
      <c r="AF142" s="78" t="s">
        <v>175</v>
      </c>
      <c r="AG142" s="78" t="s">
        <v>175</v>
      </c>
      <c r="AH142" s="78" t="s">
        <v>189</v>
      </c>
      <c r="AI142" s="158" t="s">
        <v>189</v>
      </c>
      <c r="AJ142" s="268" t="s">
        <v>2505</v>
      </c>
      <c r="AK142" s="78" t="s">
        <v>2505</v>
      </c>
      <c r="AL142" s="21"/>
    </row>
    <row r="143" spans="2:38" s="5" customFormat="1" ht="22.5" customHeight="1" x14ac:dyDescent="0.4">
      <c r="B143" s="155" t="s">
        <v>807</v>
      </c>
      <c r="C143" s="161" t="s">
        <v>898</v>
      </c>
      <c r="D143" s="290">
        <v>2</v>
      </c>
      <c r="E143" s="186" t="s">
        <v>766</v>
      </c>
      <c r="F143" s="60" t="s">
        <v>915</v>
      </c>
      <c r="G143" s="61"/>
      <c r="H143" s="62"/>
      <c r="I143" s="63" t="s">
        <v>175</v>
      </c>
      <c r="J143" s="64" t="s">
        <v>175</v>
      </c>
      <c r="K143" s="65" t="s">
        <v>185</v>
      </c>
      <c r="L143" s="47" t="s">
        <v>186</v>
      </c>
      <c r="M143" s="73">
        <v>1</v>
      </c>
      <c r="N143" s="74" t="s">
        <v>185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3" t="s">
        <v>175</v>
      </c>
      <c r="V143" s="73">
        <v>8</v>
      </c>
      <c r="W143" s="75">
        <v>8</v>
      </c>
      <c r="X143" s="73" t="s">
        <v>2505</v>
      </c>
      <c r="Y143" s="73" t="s">
        <v>175</v>
      </c>
      <c r="Z143" s="76" t="s">
        <v>175</v>
      </c>
      <c r="AA143" s="158" t="s">
        <v>187</v>
      </c>
      <c r="AB143" s="78" t="s">
        <v>188</v>
      </c>
      <c r="AC143" s="78" t="s">
        <v>175</v>
      </c>
      <c r="AD143" s="78" t="s">
        <v>175</v>
      </c>
      <c r="AE143" s="78" t="s">
        <v>175</v>
      </c>
      <c r="AF143" s="78" t="s">
        <v>175</v>
      </c>
      <c r="AG143" s="78" t="s">
        <v>175</v>
      </c>
      <c r="AH143" s="78" t="s">
        <v>189</v>
      </c>
      <c r="AI143" s="158" t="s">
        <v>189</v>
      </c>
      <c r="AJ143" s="268" t="s">
        <v>2505</v>
      </c>
      <c r="AK143" s="78" t="s">
        <v>2505</v>
      </c>
      <c r="AL143" s="21"/>
    </row>
    <row r="144" spans="2:38" s="5" customFormat="1" ht="22.5" customHeight="1" x14ac:dyDescent="0.4">
      <c r="B144" s="155" t="s">
        <v>807</v>
      </c>
      <c r="C144" s="161" t="s">
        <v>898</v>
      </c>
      <c r="D144" s="290">
        <v>3</v>
      </c>
      <c r="E144" s="185" t="s">
        <v>683</v>
      </c>
      <c r="F144" s="60"/>
      <c r="G144" s="61"/>
      <c r="H144" s="62"/>
      <c r="I144" s="63">
        <v>3</v>
      </c>
      <c r="J144" s="64">
        <v>200</v>
      </c>
      <c r="K144" s="65" t="s">
        <v>881</v>
      </c>
      <c r="L144" s="47" t="s">
        <v>96</v>
      </c>
      <c r="M144" s="48">
        <v>2</v>
      </c>
      <c r="N144" s="66" t="s">
        <v>149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48">
        <v>47</v>
      </c>
      <c r="V144" s="48">
        <v>21</v>
      </c>
      <c r="W144" s="67">
        <v>42</v>
      </c>
      <c r="X144" s="48"/>
      <c r="Y144" s="48">
        <v>1184.4000000000001</v>
      </c>
      <c r="Z144" s="68">
        <v>296100.00000000006</v>
      </c>
      <c r="AA144" s="149"/>
      <c r="AB144" s="69"/>
      <c r="AC144" s="69"/>
      <c r="AD144" s="69"/>
      <c r="AE144" s="70"/>
      <c r="AF144" s="71"/>
      <c r="AG144" s="70"/>
      <c r="AH144" s="55">
        <f t="shared" si="0"/>
        <v>0</v>
      </c>
      <c r="AI144" s="56">
        <f t="shared" si="1"/>
        <v>0</v>
      </c>
      <c r="AJ144" s="254"/>
      <c r="AK144" s="56"/>
      <c r="AL144" s="21"/>
    </row>
    <row r="145" spans="2:38" s="5" customFormat="1" ht="22.5" customHeight="1" x14ac:dyDescent="0.4">
      <c r="B145" s="155" t="s">
        <v>807</v>
      </c>
      <c r="C145" s="161" t="s">
        <v>898</v>
      </c>
      <c r="D145" s="290">
        <v>3</v>
      </c>
      <c r="E145" s="185" t="s">
        <v>683</v>
      </c>
      <c r="F145" s="60"/>
      <c r="G145" s="61"/>
      <c r="H145" s="62"/>
      <c r="I145" s="63">
        <v>3</v>
      </c>
      <c r="J145" s="64">
        <v>200</v>
      </c>
      <c r="K145" s="65" t="s">
        <v>886</v>
      </c>
      <c r="L145" s="47" t="s">
        <v>271</v>
      </c>
      <c r="M145" s="48">
        <v>1</v>
      </c>
      <c r="N145" s="66" t="s">
        <v>149</v>
      </c>
      <c r="O145" s="66">
        <v>0</v>
      </c>
      <c r="P145" s="66">
        <v>0</v>
      </c>
      <c r="Q145" s="66">
        <v>0</v>
      </c>
      <c r="R145" s="66" t="s">
        <v>272</v>
      </c>
      <c r="S145" s="66">
        <v>0</v>
      </c>
      <c r="T145" s="66">
        <v>0</v>
      </c>
      <c r="U145" s="48">
        <v>47</v>
      </c>
      <c r="V145" s="48">
        <v>2</v>
      </c>
      <c r="W145" s="67">
        <v>2</v>
      </c>
      <c r="X145" s="48"/>
      <c r="Y145" s="48">
        <v>56.400000000000006</v>
      </c>
      <c r="Z145" s="68">
        <v>14100.000000000002</v>
      </c>
      <c r="AA145" s="149"/>
      <c r="AB145" s="69"/>
      <c r="AC145" s="69"/>
      <c r="AD145" s="69"/>
      <c r="AE145" s="70"/>
      <c r="AF145" s="71"/>
      <c r="AG145" s="70"/>
      <c r="AH145" s="55">
        <f t="shared" si="0"/>
        <v>0</v>
      </c>
      <c r="AI145" s="56">
        <f t="shared" si="1"/>
        <v>0</v>
      </c>
      <c r="AJ145" s="254"/>
      <c r="AK145" s="56"/>
      <c r="AL145" s="21"/>
    </row>
    <row r="146" spans="2:38" s="5" customFormat="1" ht="22.5" customHeight="1" x14ac:dyDescent="0.4">
      <c r="B146" s="155" t="s">
        <v>807</v>
      </c>
      <c r="C146" s="161" t="s">
        <v>898</v>
      </c>
      <c r="D146" s="290">
        <v>4</v>
      </c>
      <c r="E146" s="185" t="s">
        <v>938</v>
      </c>
      <c r="F146" s="60"/>
      <c r="G146" s="61"/>
      <c r="H146" s="62"/>
      <c r="I146" s="63">
        <v>1</v>
      </c>
      <c r="J146" s="64">
        <v>200</v>
      </c>
      <c r="K146" s="65" t="s">
        <v>881</v>
      </c>
      <c r="L146" s="47" t="s">
        <v>96</v>
      </c>
      <c r="M146" s="48">
        <v>2</v>
      </c>
      <c r="N146" s="66" t="s">
        <v>149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48">
        <v>47</v>
      </c>
      <c r="V146" s="48">
        <v>3</v>
      </c>
      <c r="W146" s="67">
        <v>6</v>
      </c>
      <c r="X146" s="48"/>
      <c r="Y146" s="48">
        <v>56.400000000000006</v>
      </c>
      <c r="Z146" s="68">
        <v>14100.000000000002</v>
      </c>
      <c r="AA146" s="149"/>
      <c r="AB146" s="69"/>
      <c r="AC146" s="69"/>
      <c r="AD146" s="69"/>
      <c r="AE146" s="70"/>
      <c r="AF146" s="71"/>
      <c r="AG146" s="70"/>
      <c r="AH146" s="55">
        <f t="shared" si="0"/>
        <v>0</v>
      </c>
      <c r="AI146" s="56">
        <f t="shared" si="1"/>
        <v>0</v>
      </c>
      <c r="AJ146" s="254"/>
      <c r="AK146" s="56"/>
      <c r="AL146" s="21"/>
    </row>
    <row r="147" spans="2:38" s="5" customFormat="1" ht="22.5" customHeight="1" x14ac:dyDescent="0.4">
      <c r="B147" s="155" t="s">
        <v>807</v>
      </c>
      <c r="C147" s="161" t="s">
        <v>898</v>
      </c>
      <c r="D147" s="290">
        <v>5</v>
      </c>
      <c r="E147" s="186" t="s">
        <v>678</v>
      </c>
      <c r="F147" s="60"/>
      <c r="G147" s="61"/>
      <c r="H147" s="62"/>
      <c r="I147" s="63">
        <v>3</v>
      </c>
      <c r="J147" s="64">
        <v>200</v>
      </c>
      <c r="K147" s="65" t="s">
        <v>881</v>
      </c>
      <c r="L147" s="47" t="s">
        <v>96</v>
      </c>
      <c r="M147" s="48">
        <v>2</v>
      </c>
      <c r="N147" s="66" t="s">
        <v>149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48">
        <v>47</v>
      </c>
      <c r="V147" s="48">
        <v>9</v>
      </c>
      <c r="W147" s="67">
        <v>18</v>
      </c>
      <c r="X147" s="48"/>
      <c r="Y147" s="48">
        <v>507.6</v>
      </c>
      <c r="Z147" s="68">
        <v>126900</v>
      </c>
      <c r="AA147" s="149"/>
      <c r="AB147" s="69"/>
      <c r="AC147" s="69"/>
      <c r="AD147" s="69"/>
      <c r="AE147" s="70"/>
      <c r="AF147" s="71"/>
      <c r="AG147" s="70"/>
      <c r="AH147" s="55">
        <f t="shared" si="0"/>
        <v>0</v>
      </c>
      <c r="AI147" s="56">
        <f t="shared" si="1"/>
        <v>0</v>
      </c>
      <c r="AJ147" s="254"/>
      <c r="AK147" s="56"/>
      <c r="AL147" s="21"/>
    </row>
    <row r="148" spans="2:38" s="5" customFormat="1" ht="22.5" customHeight="1" x14ac:dyDescent="0.4">
      <c r="B148" s="155" t="s">
        <v>807</v>
      </c>
      <c r="C148" s="161" t="s">
        <v>898</v>
      </c>
      <c r="D148" s="290">
        <v>5</v>
      </c>
      <c r="E148" s="186" t="s">
        <v>678</v>
      </c>
      <c r="F148" s="60"/>
      <c r="G148" s="61"/>
      <c r="H148" s="62"/>
      <c r="I148" s="63">
        <v>3</v>
      </c>
      <c r="J148" s="64">
        <v>200</v>
      </c>
      <c r="K148" s="65" t="s">
        <v>886</v>
      </c>
      <c r="L148" s="47" t="s">
        <v>271</v>
      </c>
      <c r="M148" s="48">
        <v>1</v>
      </c>
      <c r="N148" s="66" t="s">
        <v>149</v>
      </c>
      <c r="O148" s="66">
        <v>0</v>
      </c>
      <c r="P148" s="66">
        <v>0</v>
      </c>
      <c r="Q148" s="66">
        <v>0</v>
      </c>
      <c r="R148" s="66" t="s">
        <v>272</v>
      </c>
      <c r="S148" s="66">
        <v>0</v>
      </c>
      <c r="T148" s="66">
        <v>0</v>
      </c>
      <c r="U148" s="48">
        <v>47</v>
      </c>
      <c r="V148" s="48">
        <v>2</v>
      </c>
      <c r="W148" s="67">
        <v>2</v>
      </c>
      <c r="X148" s="48"/>
      <c r="Y148" s="48">
        <v>56.400000000000006</v>
      </c>
      <c r="Z148" s="68">
        <v>14100.000000000002</v>
      </c>
      <c r="AA148" s="149"/>
      <c r="AB148" s="69"/>
      <c r="AC148" s="69"/>
      <c r="AD148" s="69"/>
      <c r="AE148" s="70"/>
      <c r="AF148" s="71"/>
      <c r="AG148" s="70"/>
      <c r="AH148" s="55">
        <f t="shared" si="0"/>
        <v>0</v>
      </c>
      <c r="AI148" s="56">
        <f t="shared" si="1"/>
        <v>0</v>
      </c>
      <c r="AJ148" s="254"/>
      <c r="AK148" s="56"/>
      <c r="AL148" s="21"/>
    </row>
    <row r="149" spans="2:38" s="5" customFormat="1" ht="22.5" customHeight="1" x14ac:dyDescent="0.4">
      <c r="B149" s="155" t="s">
        <v>807</v>
      </c>
      <c r="C149" s="161" t="s">
        <v>898</v>
      </c>
      <c r="D149" s="290">
        <v>6</v>
      </c>
      <c r="E149" s="186" t="s">
        <v>939</v>
      </c>
      <c r="F149" s="60"/>
      <c r="G149" s="61"/>
      <c r="H149" s="62"/>
      <c r="I149" s="63">
        <v>3</v>
      </c>
      <c r="J149" s="64">
        <v>200</v>
      </c>
      <c r="K149" s="65" t="s">
        <v>881</v>
      </c>
      <c r="L149" s="47" t="s">
        <v>96</v>
      </c>
      <c r="M149" s="48">
        <v>2</v>
      </c>
      <c r="N149" s="66" t="s">
        <v>149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48">
        <v>47</v>
      </c>
      <c r="V149" s="48">
        <v>6</v>
      </c>
      <c r="W149" s="67">
        <v>12</v>
      </c>
      <c r="X149" s="48"/>
      <c r="Y149" s="48">
        <v>338.40000000000003</v>
      </c>
      <c r="Z149" s="68">
        <v>84600</v>
      </c>
      <c r="AA149" s="149"/>
      <c r="AB149" s="69"/>
      <c r="AC149" s="69"/>
      <c r="AD149" s="69"/>
      <c r="AE149" s="70"/>
      <c r="AF149" s="71"/>
      <c r="AG149" s="70"/>
      <c r="AH149" s="55">
        <f t="shared" si="0"/>
        <v>0</v>
      </c>
      <c r="AI149" s="56">
        <f t="shared" si="1"/>
        <v>0</v>
      </c>
      <c r="AJ149" s="254"/>
      <c r="AK149" s="56"/>
      <c r="AL149" s="21"/>
    </row>
    <row r="150" spans="2:38" s="5" customFormat="1" ht="22.5" customHeight="1" x14ac:dyDescent="0.4">
      <c r="B150" s="155" t="s">
        <v>807</v>
      </c>
      <c r="C150" s="161" t="s">
        <v>898</v>
      </c>
      <c r="D150" s="290">
        <v>6</v>
      </c>
      <c r="E150" s="186" t="s">
        <v>939</v>
      </c>
      <c r="F150" s="60"/>
      <c r="G150" s="61"/>
      <c r="H150" s="62"/>
      <c r="I150" s="63">
        <v>3</v>
      </c>
      <c r="J150" s="64">
        <v>200</v>
      </c>
      <c r="K150" s="65" t="s">
        <v>890</v>
      </c>
      <c r="L150" s="47" t="s">
        <v>271</v>
      </c>
      <c r="M150" s="48">
        <v>1</v>
      </c>
      <c r="N150" s="66" t="s">
        <v>149</v>
      </c>
      <c r="O150" s="66">
        <v>0</v>
      </c>
      <c r="P150" s="66">
        <v>0</v>
      </c>
      <c r="Q150" s="66">
        <v>0</v>
      </c>
      <c r="R150" s="66" t="s">
        <v>577</v>
      </c>
      <c r="S150" s="66">
        <v>0</v>
      </c>
      <c r="T150" s="66">
        <v>0</v>
      </c>
      <c r="U150" s="48">
        <v>47</v>
      </c>
      <c r="V150" s="48">
        <v>2</v>
      </c>
      <c r="W150" s="67">
        <v>2</v>
      </c>
      <c r="X150" s="48"/>
      <c r="Y150" s="48">
        <v>56.400000000000006</v>
      </c>
      <c r="Z150" s="68">
        <v>14100.000000000002</v>
      </c>
      <c r="AA150" s="149"/>
      <c r="AB150" s="69"/>
      <c r="AC150" s="69"/>
      <c r="AD150" s="69"/>
      <c r="AE150" s="70"/>
      <c r="AF150" s="71"/>
      <c r="AG150" s="70"/>
      <c r="AH150" s="55">
        <f t="shared" si="0"/>
        <v>0</v>
      </c>
      <c r="AI150" s="56">
        <f t="shared" si="1"/>
        <v>0</v>
      </c>
      <c r="AJ150" s="254"/>
      <c r="AK150" s="56"/>
      <c r="AL150" s="21"/>
    </row>
    <row r="151" spans="2:38" s="5" customFormat="1" ht="22.5" customHeight="1" x14ac:dyDescent="0.4">
      <c r="B151" s="155" t="s">
        <v>807</v>
      </c>
      <c r="C151" s="161" t="s">
        <v>898</v>
      </c>
      <c r="D151" s="290">
        <v>7</v>
      </c>
      <c r="E151" s="186" t="s">
        <v>940</v>
      </c>
      <c r="F151" s="60"/>
      <c r="G151" s="61"/>
      <c r="H151" s="62"/>
      <c r="I151" s="63">
        <v>1</v>
      </c>
      <c r="J151" s="64">
        <v>12</v>
      </c>
      <c r="K151" s="65" t="s">
        <v>881</v>
      </c>
      <c r="L151" s="47" t="s">
        <v>96</v>
      </c>
      <c r="M151" s="48">
        <v>2</v>
      </c>
      <c r="N151" s="66" t="s">
        <v>149</v>
      </c>
      <c r="O151" s="66">
        <v>0</v>
      </c>
      <c r="P151" s="66">
        <v>0</v>
      </c>
      <c r="Q151" s="66">
        <v>0</v>
      </c>
      <c r="R151" s="66">
        <v>0</v>
      </c>
      <c r="S151" s="66">
        <v>0</v>
      </c>
      <c r="T151" s="66">
        <v>0</v>
      </c>
      <c r="U151" s="48">
        <v>47</v>
      </c>
      <c r="V151" s="48">
        <v>6</v>
      </c>
      <c r="W151" s="67">
        <v>12</v>
      </c>
      <c r="X151" s="48"/>
      <c r="Y151" s="48">
        <v>6.7680000000000007</v>
      </c>
      <c r="Z151" s="68">
        <v>1692.0000000000002</v>
      </c>
      <c r="AA151" s="149"/>
      <c r="AB151" s="69"/>
      <c r="AC151" s="69"/>
      <c r="AD151" s="69"/>
      <c r="AE151" s="70"/>
      <c r="AF151" s="71"/>
      <c r="AG151" s="70"/>
      <c r="AH151" s="55">
        <f t="shared" si="0"/>
        <v>0</v>
      </c>
      <c r="AI151" s="56">
        <f t="shared" si="1"/>
        <v>0</v>
      </c>
      <c r="AJ151" s="254"/>
      <c r="AK151" s="56"/>
      <c r="AL151" s="21"/>
    </row>
    <row r="152" spans="2:38" s="5" customFormat="1" ht="22.5" customHeight="1" x14ac:dyDescent="0.4">
      <c r="B152" s="155" t="s">
        <v>807</v>
      </c>
      <c r="C152" s="161" t="s">
        <v>898</v>
      </c>
      <c r="D152" s="290">
        <v>7</v>
      </c>
      <c r="E152" s="186" t="s">
        <v>940</v>
      </c>
      <c r="F152" s="60"/>
      <c r="G152" s="61"/>
      <c r="H152" s="62"/>
      <c r="I152" s="63">
        <v>1</v>
      </c>
      <c r="J152" s="64">
        <v>12</v>
      </c>
      <c r="K152" s="65" t="s">
        <v>890</v>
      </c>
      <c r="L152" s="47" t="s">
        <v>271</v>
      </c>
      <c r="M152" s="48">
        <v>1</v>
      </c>
      <c r="N152" s="66" t="s">
        <v>149</v>
      </c>
      <c r="O152" s="66">
        <v>0</v>
      </c>
      <c r="P152" s="66">
        <v>0</v>
      </c>
      <c r="Q152" s="66">
        <v>0</v>
      </c>
      <c r="R152" s="66" t="s">
        <v>577</v>
      </c>
      <c r="S152" s="66">
        <v>0</v>
      </c>
      <c r="T152" s="66">
        <v>0</v>
      </c>
      <c r="U152" s="48">
        <v>47</v>
      </c>
      <c r="V152" s="48">
        <v>2</v>
      </c>
      <c r="W152" s="67">
        <v>2</v>
      </c>
      <c r="X152" s="48"/>
      <c r="Y152" s="48">
        <v>1.1280000000000001</v>
      </c>
      <c r="Z152" s="68">
        <v>282</v>
      </c>
      <c r="AA152" s="149"/>
      <c r="AB152" s="69"/>
      <c r="AC152" s="69"/>
      <c r="AD152" s="69"/>
      <c r="AE152" s="70"/>
      <c r="AF152" s="71"/>
      <c r="AG152" s="70"/>
      <c r="AH152" s="55">
        <f t="shared" si="0"/>
        <v>0</v>
      </c>
      <c r="AI152" s="56">
        <f t="shared" si="1"/>
        <v>0</v>
      </c>
      <c r="AJ152" s="254"/>
      <c r="AK152" s="56"/>
      <c r="AL152" s="21"/>
    </row>
    <row r="153" spans="2:38" s="5" customFormat="1" ht="22.5" customHeight="1" x14ac:dyDescent="0.4">
      <c r="B153" s="155" t="s">
        <v>807</v>
      </c>
      <c r="C153" s="161" t="s">
        <v>898</v>
      </c>
      <c r="D153" s="290">
        <v>8</v>
      </c>
      <c r="E153" s="186" t="s">
        <v>941</v>
      </c>
      <c r="F153" s="60"/>
      <c r="G153" s="61"/>
      <c r="H153" s="62"/>
      <c r="I153" s="63">
        <v>3</v>
      </c>
      <c r="J153" s="64">
        <v>200</v>
      </c>
      <c r="K153" s="65" t="s">
        <v>881</v>
      </c>
      <c r="L153" s="47" t="s">
        <v>96</v>
      </c>
      <c r="M153" s="48">
        <v>2</v>
      </c>
      <c r="N153" s="66" t="s">
        <v>149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48">
        <v>47</v>
      </c>
      <c r="V153" s="48">
        <v>6</v>
      </c>
      <c r="W153" s="67">
        <v>12</v>
      </c>
      <c r="X153" s="48"/>
      <c r="Y153" s="48">
        <v>338.40000000000003</v>
      </c>
      <c r="Z153" s="68">
        <v>84600</v>
      </c>
      <c r="AA153" s="149"/>
      <c r="AB153" s="69"/>
      <c r="AC153" s="69"/>
      <c r="AD153" s="69"/>
      <c r="AE153" s="70"/>
      <c r="AF153" s="71"/>
      <c r="AG153" s="70"/>
      <c r="AH153" s="55">
        <f t="shared" si="0"/>
        <v>0</v>
      </c>
      <c r="AI153" s="56">
        <f t="shared" si="1"/>
        <v>0</v>
      </c>
      <c r="AJ153" s="254"/>
      <c r="AK153" s="56"/>
      <c r="AL153" s="21"/>
    </row>
    <row r="154" spans="2:38" s="5" customFormat="1" ht="22.5" customHeight="1" x14ac:dyDescent="0.4">
      <c r="B154" s="155" t="s">
        <v>807</v>
      </c>
      <c r="C154" s="161" t="s">
        <v>898</v>
      </c>
      <c r="D154" s="290">
        <v>8</v>
      </c>
      <c r="E154" s="186" t="s">
        <v>941</v>
      </c>
      <c r="F154" s="60"/>
      <c r="G154" s="61"/>
      <c r="H154" s="62"/>
      <c r="I154" s="63">
        <v>3</v>
      </c>
      <c r="J154" s="64">
        <v>200</v>
      </c>
      <c r="K154" s="65" t="s">
        <v>890</v>
      </c>
      <c r="L154" s="47" t="s">
        <v>271</v>
      </c>
      <c r="M154" s="48">
        <v>1</v>
      </c>
      <c r="N154" s="66" t="s">
        <v>149</v>
      </c>
      <c r="O154" s="66">
        <v>0</v>
      </c>
      <c r="P154" s="66">
        <v>0</v>
      </c>
      <c r="Q154" s="66">
        <v>0</v>
      </c>
      <c r="R154" s="66" t="s">
        <v>577</v>
      </c>
      <c r="S154" s="66">
        <v>0</v>
      </c>
      <c r="T154" s="66">
        <v>0</v>
      </c>
      <c r="U154" s="48">
        <v>47</v>
      </c>
      <c r="V154" s="48">
        <v>2</v>
      </c>
      <c r="W154" s="67">
        <v>2</v>
      </c>
      <c r="X154" s="48"/>
      <c r="Y154" s="48">
        <v>56.400000000000006</v>
      </c>
      <c r="Z154" s="68">
        <v>14100.000000000002</v>
      </c>
      <c r="AA154" s="149"/>
      <c r="AB154" s="69"/>
      <c r="AC154" s="69"/>
      <c r="AD154" s="69"/>
      <c r="AE154" s="70"/>
      <c r="AF154" s="71"/>
      <c r="AG154" s="70"/>
      <c r="AH154" s="55">
        <f t="shared" si="0"/>
        <v>0</v>
      </c>
      <c r="AI154" s="56">
        <f t="shared" si="1"/>
        <v>0</v>
      </c>
      <c r="AJ154" s="254"/>
      <c r="AK154" s="56"/>
      <c r="AL154" s="21"/>
    </row>
    <row r="155" spans="2:38" s="5" customFormat="1" ht="22.5" customHeight="1" x14ac:dyDescent="0.4">
      <c r="B155" s="155" t="s">
        <v>807</v>
      </c>
      <c r="C155" s="161" t="s">
        <v>898</v>
      </c>
      <c r="D155" s="290">
        <v>9</v>
      </c>
      <c r="E155" s="186" t="s">
        <v>639</v>
      </c>
      <c r="F155" s="60"/>
      <c r="G155" s="61"/>
      <c r="H155" s="62"/>
      <c r="I155" s="63">
        <v>8.5</v>
      </c>
      <c r="J155" s="64">
        <v>200</v>
      </c>
      <c r="K155" s="65" t="s">
        <v>881</v>
      </c>
      <c r="L155" s="47" t="s">
        <v>96</v>
      </c>
      <c r="M155" s="48">
        <v>2</v>
      </c>
      <c r="N155" s="66" t="s">
        <v>149</v>
      </c>
      <c r="O155" s="66">
        <v>0</v>
      </c>
      <c r="P155" s="66">
        <v>0</v>
      </c>
      <c r="Q155" s="66">
        <v>0</v>
      </c>
      <c r="R155" s="66">
        <v>0</v>
      </c>
      <c r="S155" s="66">
        <v>0</v>
      </c>
      <c r="T155" s="66">
        <v>0</v>
      </c>
      <c r="U155" s="48">
        <v>47</v>
      </c>
      <c r="V155" s="48">
        <v>6</v>
      </c>
      <c r="W155" s="67">
        <v>12</v>
      </c>
      <c r="X155" s="48"/>
      <c r="Y155" s="48">
        <v>958.80000000000007</v>
      </c>
      <c r="Z155" s="68">
        <v>239700</v>
      </c>
      <c r="AA155" s="149"/>
      <c r="AB155" s="69"/>
      <c r="AC155" s="69"/>
      <c r="AD155" s="69"/>
      <c r="AE155" s="70"/>
      <c r="AF155" s="71"/>
      <c r="AG155" s="70"/>
      <c r="AH155" s="55">
        <f t="shared" si="0"/>
        <v>0</v>
      </c>
      <c r="AI155" s="56">
        <f t="shared" si="1"/>
        <v>0</v>
      </c>
      <c r="AJ155" s="254"/>
      <c r="AK155" s="56"/>
      <c r="AL155" s="21"/>
    </row>
    <row r="156" spans="2:38" s="5" customFormat="1" ht="22.5" customHeight="1" x14ac:dyDescent="0.4">
      <c r="B156" s="155" t="s">
        <v>807</v>
      </c>
      <c r="C156" s="161" t="s">
        <v>898</v>
      </c>
      <c r="D156" s="290">
        <v>9</v>
      </c>
      <c r="E156" s="186" t="s">
        <v>639</v>
      </c>
      <c r="F156" s="60"/>
      <c r="G156" s="61"/>
      <c r="H156" s="62"/>
      <c r="I156" s="63">
        <v>8.5</v>
      </c>
      <c r="J156" s="64">
        <v>200</v>
      </c>
      <c r="K156" s="65" t="s">
        <v>890</v>
      </c>
      <c r="L156" s="47" t="s">
        <v>271</v>
      </c>
      <c r="M156" s="48">
        <v>1</v>
      </c>
      <c r="N156" s="66" t="s">
        <v>149</v>
      </c>
      <c r="O156" s="66">
        <v>0</v>
      </c>
      <c r="P156" s="66">
        <v>0</v>
      </c>
      <c r="Q156" s="66">
        <v>0</v>
      </c>
      <c r="R156" s="66" t="s">
        <v>577</v>
      </c>
      <c r="S156" s="66">
        <v>0</v>
      </c>
      <c r="T156" s="66">
        <v>0</v>
      </c>
      <c r="U156" s="48">
        <v>47</v>
      </c>
      <c r="V156" s="48">
        <v>2</v>
      </c>
      <c r="W156" s="67">
        <v>2</v>
      </c>
      <c r="X156" s="48"/>
      <c r="Y156" s="48">
        <v>159.80000000000001</v>
      </c>
      <c r="Z156" s="68">
        <v>39950.000000000007</v>
      </c>
      <c r="AA156" s="149"/>
      <c r="AB156" s="69"/>
      <c r="AC156" s="69"/>
      <c r="AD156" s="69"/>
      <c r="AE156" s="70"/>
      <c r="AF156" s="71"/>
      <c r="AG156" s="70"/>
      <c r="AH156" s="55">
        <f t="shared" si="0"/>
        <v>0</v>
      </c>
      <c r="AI156" s="56">
        <f t="shared" si="1"/>
        <v>0</v>
      </c>
      <c r="AJ156" s="254"/>
      <c r="AK156" s="56"/>
      <c r="AL156" s="21"/>
    </row>
    <row r="157" spans="2:38" s="5" customFormat="1" ht="22.5" customHeight="1" x14ac:dyDescent="0.4">
      <c r="B157" s="155" t="s">
        <v>807</v>
      </c>
      <c r="C157" s="161" t="s">
        <v>898</v>
      </c>
      <c r="D157" s="290">
        <v>10</v>
      </c>
      <c r="E157" s="186" t="s">
        <v>641</v>
      </c>
      <c r="F157" s="60"/>
      <c r="G157" s="61"/>
      <c r="H157" s="62"/>
      <c r="I157" s="63">
        <v>8.5</v>
      </c>
      <c r="J157" s="64">
        <v>200</v>
      </c>
      <c r="K157" s="65" t="s">
        <v>881</v>
      </c>
      <c r="L157" s="47" t="s">
        <v>96</v>
      </c>
      <c r="M157" s="48">
        <v>2</v>
      </c>
      <c r="N157" s="66" t="s">
        <v>149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48">
        <v>47</v>
      </c>
      <c r="V157" s="48">
        <v>6</v>
      </c>
      <c r="W157" s="67">
        <v>12</v>
      </c>
      <c r="X157" s="48"/>
      <c r="Y157" s="48">
        <v>958.80000000000007</v>
      </c>
      <c r="Z157" s="68">
        <v>239700</v>
      </c>
      <c r="AA157" s="149"/>
      <c r="AB157" s="69"/>
      <c r="AC157" s="69"/>
      <c r="AD157" s="69"/>
      <c r="AE157" s="70"/>
      <c r="AF157" s="71"/>
      <c r="AG157" s="70"/>
      <c r="AH157" s="55">
        <f t="shared" si="0"/>
        <v>0</v>
      </c>
      <c r="AI157" s="56">
        <f t="shared" si="1"/>
        <v>0</v>
      </c>
      <c r="AJ157" s="254"/>
      <c r="AK157" s="56"/>
      <c r="AL157" s="21"/>
    </row>
    <row r="158" spans="2:38" s="5" customFormat="1" ht="22.5" customHeight="1" x14ac:dyDescent="0.4">
      <c r="B158" s="155" t="s">
        <v>807</v>
      </c>
      <c r="C158" s="161" t="s">
        <v>898</v>
      </c>
      <c r="D158" s="290">
        <v>10</v>
      </c>
      <c r="E158" s="186" t="s">
        <v>641</v>
      </c>
      <c r="F158" s="60"/>
      <c r="G158" s="61"/>
      <c r="H158" s="62"/>
      <c r="I158" s="63">
        <v>8.5</v>
      </c>
      <c r="J158" s="64">
        <v>200</v>
      </c>
      <c r="K158" s="65" t="s">
        <v>890</v>
      </c>
      <c r="L158" s="47" t="s">
        <v>271</v>
      </c>
      <c r="M158" s="48">
        <v>1</v>
      </c>
      <c r="N158" s="66" t="s">
        <v>149</v>
      </c>
      <c r="O158" s="66">
        <v>0</v>
      </c>
      <c r="P158" s="66">
        <v>0</v>
      </c>
      <c r="Q158" s="66">
        <v>0</v>
      </c>
      <c r="R158" s="66" t="s">
        <v>577</v>
      </c>
      <c r="S158" s="66">
        <v>0</v>
      </c>
      <c r="T158" s="66">
        <v>0</v>
      </c>
      <c r="U158" s="48">
        <v>47</v>
      </c>
      <c r="V158" s="48">
        <v>2</v>
      </c>
      <c r="W158" s="67">
        <v>2</v>
      </c>
      <c r="X158" s="48"/>
      <c r="Y158" s="48">
        <v>159.80000000000001</v>
      </c>
      <c r="Z158" s="68">
        <v>39950.000000000007</v>
      </c>
      <c r="AA158" s="149"/>
      <c r="AB158" s="69"/>
      <c r="AC158" s="69"/>
      <c r="AD158" s="69"/>
      <c r="AE158" s="70"/>
      <c r="AF158" s="71"/>
      <c r="AG158" s="70"/>
      <c r="AH158" s="55">
        <f t="shared" si="0"/>
        <v>0</v>
      </c>
      <c r="AI158" s="56">
        <f t="shared" si="1"/>
        <v>0</v>
      </c>
      <c r="AJ158" s="254"/>
      <c r="AK158" s="56"/>
      <c r="AL158" s="21"/>
    </row>
    <row r="159" spans="2:38" s="5" customFormat="1" ht="22.5" customHeight="1" x14ac:dyDescent="0.4">
      <c r="B159" s="155" t="s">
        <v>807</v>
      </c>
      <c r="C159" s="161" t="s">
        <v>898</v>
      </c>
      <c r="D159" s="290">
        <v>11</v>
      </c>
      <c r="E159" s="186" t="s">
        <v>119</v>
      </c>
      <c r="F159" s="60"/>
      <c r="G159" s="61"/>
      <c r="H159" s="62"/>
      <c r="I159" s="63">
        <v>9</v>
      </c>
      <c r="J159" s="64">
        <v>245</v>
      </c>
      <c r="K159" s="65" t="s">
        <v>884</v>
      </c>
      <c r="L159" s="47" t="s">
        <v>96</v>
      </c>
      <c r="M159" s="48">
        <v>2</v>
      </c>
      <c r="N159" s="66" t="s">
        <v>118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48">
        <v>28</v>
      </c>
      <c r="V159" s="48">
        <v>7</v>
      </c>
      <c r="W159" s="67">
        <v>14</v>
      </c>
      <c r="X159" s="48"/>
      <c r="Y159" s="48">
        <v>864.36</v>
      </c>
      <c r="Z159" s="68">
        <v>216090</v>
      </c>
      <c r="AA159" s="149"/>
      <c r="AB159" s="69"/>
      <c r="AC159" s="69"/>
      <c r="AD159" s="69"/>
      <c r="AE159" s="70"/>
      <c r="AF159" s="71"/>
      <c r="AG159" s="70"/>
      <c r="AH159" s="55">
        <f t="shared" si="0"/>
        <v>0</v>
      </c>
      <c r="AI159" s="56">
        <f t="shared" si="1"/>
        <v>0</v>
      </c>
      <c r="AJ159" s="254"/>
      <c r="AK159" s="56"/>
      <c r="AL159" s="21"/>
    </row>
    <row r="160" spans="2:38" s="5" customFormat="1" ht="22.5" customHeight="1" x14ac:dyDescent="0.4">
      <c r="B160" s="155" t="s">
        <v>807</v>
      </c>
      <c r="C160" s="161" t="s">
        <v>790</v>
      </c>
      <c r="D160" s="290" t="s">
        <v>2514</v>
      </c>
      <c r="E160" s="186" t="s">
        <v>614</v>
      </c>
      <c r="F160" s="60"/>
      <c r="G160" s="61"/>
      <c r="H160" s="62"/>
      <c r="I160" s="63">
        <v>9</v>
      </c>
      <c r="J160" s="64">
        <v>245</v>
      </c>
      <c r="K160" s="65" t="s">
        <v>884</v>
      </c>
      <c r="L160" s="47" t="s">
        <v>96</v>
      </c>
      <c r="M160" s="48">
        <v>2</v>
      </c>
      <c r="N160" s="66" t="s">
        <v>118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48">
        <v>28</v>
      </c>
      <c r="V160" s="48">
        <v>10</v>
      </c>
      <c r="W160" s="67">
        <v>20</v>
      </c>
      <c r="X160" s="48"/>
      <c r="Y160" s="48">
        <v>1234.8</v>
      </c>
      <c r="Z160" s="68">
        <v>308700</v>
      </c>
      <c r="AA160" s="149"/>
      <c r="AB160" s="69"/>
      <c r="AC160" s="69"/>
      <c r="AD160" s="69"/>
      <c r="AE160" s="70"/>
      <c r="AF160" s="71"/>
      <c r="AG160" s="70"/>
      <c r="AH160" s="55">
        <f t="shared" si="0"/>
        <v>0</v>
      </c>
      <c r="AI160" s="56">
        <f t="shared" si="1"/>
        <v>0</v>
      </c>
      <c r="AJ160" s="254"/>
      <c r="AK160" s="56"/>
      <c r="AL160" s="21"/>
    </row>
    <row r="161" spans="2:38" s="5" customFormat="1" ht="22.5" customHeight="1" x14ac:dyDescent="0.4">
      <c r="B161" s="155" t="s">
        <v>807</v>
      </c>
      <c r="C161" s="161" t="s">
        <v>904</v>
      </c>
      <c r="D161" s="290" t="s">
        <v>2515</v>
      </c>
      <c r="E161" s="186" t="s">
        <v>664</v>
      </c>
      <c r="F161" s="60"/>
      <c r="G161" s="61"/>
      <c r="H161" s="62"/>
      <c r="I161" s="63">
        <v>9</v>
      </c>
      <c r="J161" s="64">
        <v>245</v>
      </c>
      <c r="K161" s="65" t="s">
        <v>884</v>
      </c>
      <c r="L161" s="47" t="s">
        <v>96</v>
      </c>
      <c r="M161" s="48">
        <v>2</v>
      </c>
      <c r="N161" s="66" t="s">
        <v>118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48">
        <v>28</v>
      </c>
      <c r="V161" s="48">
        <v>7</v>
      </c>
      <c r="W161" s="67">
        <v>14</v>
      </c>
      <c r="X161" s="48"/>
      <c r="Y161" s="48">
        <v>864.36</v>
      </c>
      <c r="Z161" s="68">
        <v>216090</v>
      </c>
      <c r="AA161" s="149"/>
      <c r="AB161" s="69"/>
      <c r="AC161" s="69"/>
      <c r="AD161" s="69"/>
      <c r="AE161" s="70"/>
      <c r="AF161" s="71"/>
      <c r="AG161" s="70"/>
      <c r="AH161" s="55">
        <f t="shared" si="0"/>
        <v>0</v>
      </c>
      <c r="AI161" s="56">
        <f t="shared" si="1"/>
        <v>0</v>
      </c>
      <c r="AJ161" s="254"/>
      <c r="AK161" s="56"/>
      <c r="AL161" s="21"/>
    </row>
    <row r="162" spans="2:38" s="5" customFormat="1" ht="22.5" customHeight="1" x14ac:dyDescent="0.4">
      <c r="B162" s="155" t="s">
        <v>807</v>
      </c>
      <c r="C162" s="161" t="s">
        <v>904</v>
      </c>
      <c r="D162" s="290" t="s">
        <v>2516</v>
      </c>
      <c r="E162" s="186" t="s">
        <v>665</v>
      </c>
      <c r="F162" s="60"/>
      <c r="G162" s="61"/>
      <c r="H162" s="62"/>
      <c r="I162" s="63"/>
      <c r="J162" s="64"/>
      <c r="K162" s="65" t="s">
        <v>175</v>
      </c>
      <c r="L162" s="47" t="s">
        <v>176</v>
      </c>
      <c r="M162" s="73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3">
        <v>0</v>
      </c>
      <c r="V162" s="73"/>
      <c r="W162" s="75" t="s">
        <v>175</v>
      </c>
      <c r="X162" s="73"/>
      <c r="Y162" s="73" t="s">
        <v>175</v>
      </c>
      <c r="Z162" s="76" t="s">
        <v>175</v>
      </c>
      <c r="AA162" s="158" t="s">
        <v>2599</v>
      </c>
      <c r="AB162" s="158" t="s">
        <v>2598</v>
      </c>
      <c r="AC162" s="78" t="s">
        <v>175</v>
      </c>
      <c r="AD162" s="78" t="s">
        <v>175</v>
      </c>
      <c r="AE162" s="79" t="s">
        <v>175</v>
      </c>
      <c r="AF162" s="80" t="s">
        <v>175</v>
      </c>
      <c r="AG162" s="79" t="s">
        <v>175</v>
      </c>
      <c r="AH162" s="81" t="s">
        <v>189</v>
      </c>
      <c r="AI162" s="82" t="s">
        <v>189</v>
      </c>
      <c r="AJ162" s="264" t="s">
        <v>175</v>
      </c>
      <c r="AK162" s="82" t="s">
        <v>175</v>
      </c>
      <c r="AL162" s="21"/>
    </row>
    <row r="163" spans="2:38" s="5" customFormat="1" ht="22.5" customHeight="1" x14ac:dyDescent="0.4">
      <c r="B163" s="155" t="s">
        <v>942</v>
      </c>
      <c r="C163" s="161" t="s">
        <v>49</v>
      </c>
      <c r="D163" s="290">
        <v>1</v>
      </c>
      <c r="E163" s="186" t="s">
        <v>418</v>
      </c>
      <c r="F163" s="60"/>
      <c r="G163" s="61"/>
      <c r="H163" s="62"/>
      <c r="I163" s="63">
        <v>4</v>
      </c>
      <c r="J163" s="64">
        <v>245</v>
      </c>
      <c r="K163" s="65" t="s">
        <v>943</v>
      </c>
      <c r="L163" s="47" t="s">
        <v>371</v>
      </c>
      <c r="M163" s="48">
        <v>1</v>
      </c>
      <c r="N163" s="66" t="s">
        <v>118</v>
      </c>
      <c r="O163" s="66">
        <v>0</v>
      </c>
      <c r="P163" s="66">
        <v>0</v>
      </c>
      <c r="Q163" s="66" t="s">
        <v>909</v>
      </c>
      <c r="R163" s="66">
        <v>0</v>
      </c>
      <c r="S163" s="66" t="s">
        <v>944</v>
      </c>
      <c r="T163" s="66">
        <v>0</v>
      </c>
      <c r="U163" s="48">
        <v>28</v>
      </c>
      <c r="V163" s="48">
        <v>3</v>
      </c>
      <c r="W163" s="67">
        <v>3</v>
      </c>
      <c r="X163" s="48"/>
      <c r="Y163" s="48">
        <v>82.320000000000007</v>
      </c>
      <c r="Z163" s="68">
        <v>20580</v>
      </c>
      <c r="AA163" s="149"/>
      <c r="AB163" s="69"/>
      <c r="AC163" s="69"/>
      <c r="AD163" s="69"/>
      <c r="AE163" s="70"/>
      <c r="AF163" s="71"/>
      <c r="AG163" s="70"/>
      <c r="AH163" s="55">
        <f t="shared" si="0"/>
        <v>0</v>
      </c>
      <c r="AI163" s="56">
        <f t="shared" si="1"/>
        <v>0</v>
      </c>
      <c r="AJ163" s="254"/>
      <c r="AK163" s="56"/>
      <c r="AL163" s="21"/>
    </row>
    <row r="164" spans="2:38" s="5" customFormat="1" ht="22.5" customHeight="1" x14ac:dyDescent="0.4">
      <c r="B164" s="155" t="s">
        <v>942</v>
      </c>
      <c r="C164" s="161" t="s">
        <v>139</v>
      </c>
      <c r="D164" s="290">
        <v>1</v>
      </c>
      <c r="E164" s="186" t="s">
        <v>418</v>
      </c>
      <c r="F164" s="60"/>
      <c r="G164" s="61"/>
      <c r="H164" s="62"/>
      <c r="I164" s="63"/>
      <c r="J164" s="64"/>
      <c r="K164" s="65" t="s">
        <v>175</v>
      </c>
      <c r="L164" s="47" t="s">
        <v>176</v>
      </c>
      <c r="M164" s="73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0</v>
      </c>
      <c r="U164" s="73">
        <v>0</v>
      </c>
      <c r="V164" s="73"/>
      <c r="W164" s="75" t="s">
        <v>175</v>
      </c>
      <c r="X164" s="73"/>
      <c r="Y164" s="73" t="s">
        <v>175</v>
      </c>
      <c r="Z164" s="76" t="s">
        <v>175</v>
      </c>
      <c r="AA164" s="158" t="s">
        <v>2599</v>
      </c>
      <c r="AB164" s="158" t="s">
        <v>2598</v>
      </c>
      <c r="AC164" s="78" t="s">
        <v>175</v>
      </c>
      <c r="AD164" s="78" t="s">
        <v>175</v>
      </c>
      <c r="AE164" s="79" t="s">
        <v>175</v>
      </c>
      <c r="AF164" s="80" t="s">
        <v>175</v>
      </c>
      <c r="AG164" s="79" t="s">
        <v>175</v>
      </c>
      <c r="AH164" s="81" t="s">
        <v>189</v>
      </c>
      <c r="AI164" s="82" t="s">
        <v>189</v>
      </c>
      <c r="AJ164" s="264" t="s">
        <v>175</v>
      </c>
      <c r="AK164" s="82" t="s">
        <v>175</v>
      </c>
      <c r="AL164" s="21"/>
    </row>
    <row r="165" spans="2:38" s="5" customFormat="1" ht="22.5" customHeight="1" x14ac:dyDescent="0.4">
      <c r="B165" s="155" t="s">
        <v>942</v>
      </c>
      <c r="C165" s="161" t="s">
        <v>162</v>
      </c>
      <c r="D165" s="290">
        <v>1</v>
      </c>
      <c r="E165" s="186" t="s">
        <v>418</v>
      </c>
      <c r="F165" s="60"/>
      <c r="G165" s="61"/>
      <c r="H165" s="62"/>
      <c r="I165" s="63">
        <v>4</v>
      </c>
      <c r="J165" s="64">
        <v>245</v>
      </c>
      <c r="K165" s="65" t="s">
        <v>884</v>
      </c>
      <c r="L165" s="47" t="s">
        <v>96</v>
      </c>
      <c r="M165" s="48">
        <v>2</v>
      </c>
      <c r="N165" s="66" t="s">
        <v>118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48">
        <v>28</v>
      </c>
      <c r="V165" s="48">
        <v>2</v>
      </c>
      <c r="W165" s="67">
        <v>4</v>
      </c>
      <c r="X165" s="48"/>
      <c r="Y165" s="48">
        <v>109.76</v>
      </c>
      <c r="Z165" s="68">
        <v>27440</v>
      </c>
      <c r="AA165" s="149"/>
      <c r="AB165" s="69"/>
      <c r="AC165" s="69"/>
      <c r="AD165" s="69"/>
      <c r="AE165" s="70"/>
      <c r="AF165" s="71"/>
      <c r="AG165" s="70"/>
      <c r="AH165" s="55">
        <f t="shared" si="0"/>
        <v>0</v>
      </c>
      <c r="AI165" s="56">
        <f t="shared" si="1"/>
        <v>0</v>
      </c>
      <c r="AJ165" s="254"/>
      <c r="AK165" s="56"/>
      <c r="AL165" s="21"/>
    </row>
    <row r="166" spans="2:38" s="5" customFormat="1" ht="22.5" customHeight="1" x14ac:dyDescent="0.4">
      <c r="B166" s="155" t="s">
        <v>942</v>
      </c>
      <c r="C166" s="161" t="s">
        <v>898</v>
      </c>
      <c r="D166" s="290">
        <v>1</v>
      </c>
      <c r="E166" s="186" t="s">
        <v>418</v>
      </c>
      <c r="F166" s="60"/>
      <c r="G166" s="61"/>
      <c r="H166" s="62"/>
      <c r="I166" s="63">
        <v>4</v>
      </c>
      <c r="J166" s="64">
        <v>245</v>
      </c>
      <c r="K166" s="65" t="s">
        <v>884</v>
      </c>
      <c r="L166" s="47" t="s">
        <v>96</v>
      </c>
      <c r="M166" s="48">
        <v>2</v>
      </c>
      <c r="N166" s="66" t="s">
        <v>118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48">
        <v>28</v>
      </c>
      <c r="V166" s="48">
        <v>2</v>
      </c>
      <c r="W166" s="67">
        <v>4</v>
      </c>
      <c r="X166" s="48"/>
      <c r="Y166" s="48">
        <v>109.76</v>
      </c>
      <c r="Z166" s="68">
        <v>27440</v>
      </c>
      <c r="AA166" s="149"/>
      <c r="AB166" s="69"/>
      <c r="AC166" s="69"/>
      <c r="AD166" s="69"/>
      <c r="AE166" s="70"/>
      <c r="AF166" s="71"/>
      <c r="AG166" s="70"/>
      <c r="AH166" s="55">
        <f t="shared" si="0"/>
        <v>0</v>
      </c>
      <c r="AI166" s="56">
        <f t="shared" si="1"/>
        <v>0</v>
      </c>
      <c r="AJ166" s="254"/>
      <c r="AK166" s="56"/>
      <c r="AL166" s="21"/>
    </row>
    <row r="167" spans="2:38" s="5" customFormat="1" ht="22.5" customHeight="1" x14ac:dyDescent="0.4">
      <c r="B167" s="155" t="s">
        <v>837</v>
      </c>
      <c r="C167" s="161" t="s">
        <v>49</v>
      </c>
      <c r="D167" s="290">
        <v>1</v>
      </c>
      <c r="E167" s="186" t="s">
        <v>50</v>
      </c>
      <c r="F167" s="60"/>
      <c r="G167" s="61"/>
      <c r="H167" s="62"/>
      <c r="I167" s="63">
        <v>2</v>
      </c>
      <c r="J167" s="64">
        <v>200</v>
      </c>
      <c r="K167" s="65" t="s">
        <v>945</v>
      </c>
      <c r="L167" s="47" t="s">
        <v>78</v>
      </c>
      <c r="M167" s="48">
        <v>5</v>
      </c>
      <c r="N167" s="66" t="s">
        <v>118</v>
      </c>
      <c r="O167" s="66">
        <v>0</v>
      </c>
      <c r="P167" s="66" t="s">
        <v>363</v>
      </c>
      <c r="Q167" s="66">
        <v>0</v>
      </c>
      <c r="R167" s="66">
        <v>0</v>
      </c>
      <c r="S167" s="66" t="s">
        <v>55</v>
      </c>
      <c r="T167" s="66">
        <v>0</v>
      </c>
      <c r="U167" s="48">
        <v>28</v>
      </c>
      <c r="V167" s="48">
        <v>1</v>
      </c>
      <c r="W167" s="67">
        <v>5</v>
      </c>
      <c r="X167" s="48"/>
      <c r="Y167" s="48">
        <v>56.000000000000007</v>
      </c>
      <c r="Z167" s="68">
        <v>14000.000000000002</v>
      </c>
      <c r="AA167" s="149"/>
      <c r="AB167" s="69"/>
      <c r="AC167" s="69"/>
      <c r="AD167" s="69"/>
      <c r="AE167" s="70"/>
      <c r="AF167" s="71"/>
      <c r="AG167" s="70"/>
      <c r="AH167" s="55">
        <f t="shared" si="0"/>
        <v>0</v>
      </c>
      <c r="AI167" s="56">
        <f t="shared" si="1"/>
        <v>0</v>
      </c>
      <c r="AJ167" s="254"/>
      <c r="AK167" s="56"/>
      <c r="AL167" s="21"/>
    </row>
    <row r="168" spans="2:38" s="5" customFormat="1" ht="22.5" customHeight="1" x14ac:dyDescent="0.4">
      <c r="B168" s="155" t="s">
        <v>837</v>
      </c>
      <c r="C168" s="161" t="s">
        <v>49</v>
      </c>
      <c r="D168" s="290">
        <v>2</v>
      </c>
      <c r="E168" s="186" t="s">
        <v>554</v>
      </c>
      <c r="F168" s="60"/>
      <c r="G168" s="61"/>
      <c r="H168" s="62"/>
      <c r="I168" s="63">
        <v>6</v>
      </c>
      <c r="J168" s="64">
        <v>245</v>
      </c>
      <c r="K168" s="65" t="s">
        <v>945</v>
      </c>
      <c r="L168" s="47" t="s">
        <v>78</v>
      </c>
      <c r="M168" s="48">
        <v>5</v>
      </c>
      <c r="N168" s="66" t="s">
        <v>118</v>
      </c>
      <c r="O168" s="66">
        <v>0</v>
      </c>
      <c r="P168" s="66" t="s">
        <v>363</v>
      </c>
      <c r="Q168" s="66">
        <v>0</v>
      </c>
      <c r="R168" s="66">
        <v>0</v>
      </c>
      <c r="S168" s="66" t="s">
        <v>55</v>
      </c>
      <c r="T168" s="66">
        <v>0</v>
      </c>
      <c r="U168" s="48">
        <v>28</v>
      </c>
      <c r="V168" s="48">
        <v>1</v>
      </c>
      <c r="W168" s="67">
        <v>5</v>
      </c>
      <c r="X168" s="48"/>
      <c r="Y168" s="48">
        <v>205.8</v>
      </c>
      <c r="Z168" s="68">
        <v>51450</v>
      </c>
      <c r="AA168" s="149"/>
      <c r="AB168" s="69"/>
      <c r="AC168" s="69"/>
      <c r="AD168" s="69"/>
      <c r="AE168" s="70"/>
      <c r="AF168" s="71"/>
      <c r="AG168" s="70"/>
      <c r="AH168" s="55">
        <f t="shared" si="0"/>
        <v>0</v>
      </c>
      <c r="AI168" s="56">
        <f t="shared" si="1"/>
        <v>0</v>
      </c>
      <c r="AJ168" s="254"/>
      <c r="AK168" s="56"/>
      <c r="AL168" s="21"/>
    </row>
    <row r="169" spans="2:38" s="5" customFormat="1" ht="22.5" customHeight="1" x14ac:dyDescent="0.4">
      <c r="B169" s="155" t="s">
        <v>837</v>
      </c>
      <c r="C169" s="161" t="s">
        <v>49</v>
      </c>
      <c r="D169" s="290">
        <v>2</v>
      </c>
      <c r="E169" s="186" t="s">
        <v>554</v>
      </c>
      <c r="F169" s="60"/>
      <c r="G169" s="61"/>
      <c r="H169" s="62"/>
      <c r="I169" s="63">
        <v>24</v>
      </c>
      <c r="J169" s="64">
        <v>365</v>
      </c>
      <c r="K169" s="65" t="s">
        <v>946</v>
      </c>
      <c r="L169" s="47" t="s">
        <v>90</v>
      </c>
      <c r="M169" s="48">
        <v>1</v>
      </c>
      <c r="N169" s="66" t="s">
        <v>343</v>
      </c>
      <c r="O169" s="66">
        <v>0</v>
      </c>
      <c r="P169" s="66">
        <v>0</v>
      </c>
      <c r="Q169" s="66" t="s">
        <v>580</v>
      </c>
      <c r="R169" s="66" t="s">
        <v>581</v>
      </c>
      <c r="S169" s="66" t="s">
        <v>69</v>
      </c>
      <c r="T169" s="66">
        <v>0</v>
      </c>
      <c r="U169" s="48">
        <v>13</v>
      </c>
      <c r="V169" s="48">
        <v>1</v>
      </c>
      <c r="W169" s="67">
        <v>1</v>
      </c>
      <c r="X169" s="48"/>
      <c r="Y169" s="48">
        <v>113.88</v>
      </c>
      <c r="Z169" s="68">
        <v>28470</v>
      </c>
      <c r="AA169" s="149"/>
      <c r="AB169" s="69"/>
      <c r="AC169" s="69"/>
      <c r="AD169" s="69"/>
      <c r="AE169" s="70"/>
      <c r="AF169" s="71"/>
      <c r="AG169" s="70"/>
      <c r="AH169" s="55">
        <f t="shared" si="0"/>
        <v>0</v>
      </c>
      <c r="AI169" s="56">
        <f t="shared" si="1"/>
        <v>0</v>
      </c>
      <c r="AJ169" s="264" t="s">
        <v>175</v>
      </c>
      <c r="AK169" s="82" t="s">
        <v>175</v>
      </c>
      <c r="AL169" s="21"/>
    </row>
    <row r="170" spans="2:38" s="5" customFormat="1" ht="22.5" customHeight="1" x14ac:dyDescent="0.4">
      <c r="B170" s="155" t="s">
        <v>837</v>
      </c>
      <c r="C170" s="161" t="s">
        <v>49</v>
      </c>
      <c r="D170" s="290">
        <v>3</v>
      </c>
      <c r="E170" s="186" t="s">
        <v>234</v>
      </c>
      <c r="F170" s="60"/>
      <c r="G170" s="61"/>
      <c r="H170" s="62"/>
      <c r="I170" s="63">
        <v>6</v>
      </c>
      <c r="J170" s="64">
        <v>245</v>
      </c>
      <c r="K170" s="65" t="s">
        <v>900</v>
      </c>
      <c r="L170" s="47" t="s">
        <v>96</v>
      </c>
      <c r="M170" s="48">
        <v>1</v>
      </c>
      <c r="N170" s="66" t="s">
        <v>149</v>
      </c>
      <c r="O170" s="66">
        <v>0</v>
      </c>
      <c r="P170" s="66">
        <v>0</v>
      </c>
      <c r="Q170" s="66">
        <v>0</v>
      </c>
      <c r="R170" s="66">
        <v>0</v>
      </c>
      <c r="S170" s="66">
        <v>0</v>
      </c>
      <c r="T170" s="66">
        <v>0</v>
      </c>
      <c r="U170" s="48">
        <v>47</v>
      </c>
      <c r="V170" s="48">
        <v>2</v>
      </c>
      <c r="W170" s="67">
        <v>2</v>
      </c>
      <c r="X170" s="48"/>
      <c r="Y170" s="48">
        <v>138.18</v>
      </c>
      <c r="Z170" s="68">
        <v>34545</v>
      </c>
      <c r="AA170" s="149"/>
      <c r="AB170" s="69"/>
      <c r="AC170" s="69"/>
      <c r="AD170" s="69"/>
      <c r="AE170" s="70"/>
      <c r="AF170" s="71"/>
      <c r="AG170" s="70"/>
      <c r="AH170" s="55">
        <f t="shared" si="0"/>
        <v>0</v>
      </c>
      <c r="AI170" s="56">
        <f t="shared" si="1"/>
        <v>0</v>
      </c>
      <c r="AJ170" s="254"/>
      <c r="AK170" s="56"/>
      <c r="AL170" s="21"/>
    </row>
    <row r="171" spans="2:38" s="5" customFormat="1" ht="22.5" customHeight="1" x14ac:dyDescent="0.4">
      <c r="B171" s="155" t="s">
        <v>837</v>
      </c>
      <c r="C171" s="161" t="s">
        <v>49</v>
      </c>
      <c r="D171" s="290">
        <v>3</v>
      </c>
      <c r="E171" s="186" t="s">
        <v>234</v>
      </c>
      <c r="F171" s="60"/>
      <c r="G171" s="61"/>
      <c r="H171" s="62"/>
      <c r="I171" s="63">
        <v>6</v>
      </c>
      <c r="J171" s="64">
        <v>245</v>
      </c>
      <c r="K171" s="65" t="s">
        <v>905</v>
      </c>
      <c r="L171" s="47" t="s">
        <v>82</v>
      </c>
      <c r="M171" s="48">
        <v>1</v>
      </c>
      <c r="N171" s="66" t="s">
        <v>83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48">
        <v>34</v>
      </c>
      <c r="V171" s="48">
        <v>1</v>
      </c>
      <c r="W171" s="67">
        <v>1</v>
      </c>
      <c r="X171" s="48"/>
      <c r="Y171" s="48">
        <v>49.980000000000004</v>
      </c>
      <c r="Z171" s="68">
        <v>12495</v>
      </c>
      <c r="AA171" s="149"/>
      <c r="AB171" s="69"/>
      <c r="AC171" s="69"/>
      <c r="AD171" s="69"/>
      <c r="AE171" s="70"/>
      <c r="AF171" s="71"/>
      <c r="AG171" s="70"/>
      <c r="AH171" s="55">
        <f t="shared" si="0"/>
        <v>0</v>
      </c>
      <c r="AI171" s="56">
        <f t="shared" si="1"/>
        <v>0</v>
      </c>
      <c r="AJ171" s="254"/>
      <c r="AK171" s="56"/>
      <c r="AL171" s="21"/>
    </row>
    <row r="172" spans="2:38" s="5" customFormat="1" ht="22.5" customHeight="1" x14ac:dyDescent="0.4">
      <c r="B172" s="155" t="s">
        <v>837</v>
      </c>
      <c r="C172" s="161" t="s">
        <v>49</v>
      </c>
      <c r="D172" s="290">
        <v>4</v>
      </c>
      <c r="E172" s="186" t="s">
        <v>719</v>
      </c>
      <c r="F172" s="60"/>
      <c r="G172" s="61"/>
      <c r="H172" s="62"/>
      <c r="I172" s="63">
        <v>1</v>
      </c>
      <c r="J172" s="64">
        <v>245</v>
      </c>
      <c r="K172" s="65" t="s">
        <v>881</v>
      </c>
      <c r="L172" s="47" t="s">
        <v>96</v>
      </c>
      <c r="M172" s="48">
        <v>2</v>
      </c>
      <c r="N172" s="66" t="s">
        <v>149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48">
        <v>47</v>
      </c>
      <c r="V172" s="48">
        <v>1</v>
      </c>
      <c r="W172" s="67">
        <v>2</v>
      </c>
      <c r="X172" s="48"/>
      <c r="Y172" s="48">
        <v>23.03</v>
      </c>
      <c r="Z172" s="68">
        <v>5757.5</v>
      </c>
      <c r="AA172" s="149"/>
      <c r="AB172" s="69"/>
      <c r="AC172" s="69"/>
      <c r="AD172" s="69"/>
      <c r="AE172" s="70"/>
      <c r="AF172" s="71"/>
      <c r="AG172" s="70"/>
      <c r="AH172" s="55">
        <f t="shared" si="0"/>
        <v>0</v>
      </c>
      <c r="AI172" s="56">
        <f t="shared" si="1"/>
        <v>0</v>
      </c>
      <c r="AJ172" s="254"/>
      <c r="AK172" s="56"/>
      <c r="AL172" s="21"/>
    </row>
    <row r="173" spans="2:38" s="5" customFormat="1" ht="22.5" customHeight="1" x14ac:dyDescent="0.4">
      <c r="B173" s="155" t="s">
        <v>837</v>
      </c>
      <c r="C173" s="161" t="s">
        <v>49</v>
      </c>
      <c r="D173" s="290">
        <v>5</v>
      </c>
      <c r="E173" s="186" t="s">
        <v>579</v>
      </c>
      <c r="F173" s="60"/>
      <c r="G173" s="61"/>
      <c r="H173" s="62"/>
      <c r="I173" s="63">
        <v>3</v>
      </c>
      <c r="J173" s="64">
        <v>245</v>
      </c>
      <c r="K173" s="65" t="s">
        <v>881</v>
      </c>
      <c r="L173" s="47" t="s">
        <v>96</v>
      </c>
      <c r="M173" s="48">
        <v>2</v>
      </c>
      <c r="N173" s="66" t="s">
        <v>149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48">
        <v>47</v>
      </c>
      <c r="V173" s="48">
        <v>1</v>
      </c>
      <c r="W173" s="67">
        <v>2</v>
      </c>
      <c r="X173" s="48"/>
      <c r="Y173" s="48">
        <v>69.09</v>
      </c>
      <c r="Z173" s="68">
        <v>17272.5</v>
      </c>
      <c r="AA173" s="149"/>
      <c r="AB173" s="69"/>
      <c r="AC173" s="69"/>
      <c r="AD173" s="69"/>
      <c r="AE173" s="70"/>
      <c r="AF173" s="71"/>
      <c r="AG173" s="70"/>
      <c r="AH173" s="55">
        <f t="shared" si="0"/>
        <v>0</v>
      </c>
      <c r="AI173" s="56">
        <f t="shared" si="1"/>
        <v>0</v>
      </c>
      <c r="AJ173" s="254"/>
      <c r="AK173" s="56"/>
      <c r="AL173" s="21"/>
    </row>
    <row r="174" spans="2:38" s="5" customFormat="1" ht="22.5" customHeight="1" x14ac:dyDescent="0.4">
      <c r="B174" s="155" t="s">
        <v>837</v>
      </c>
      <c r="C174" s="161" t="s">
        <v>49</v>
      </c>
      <c r="D174" s="290">
        <v>6</v>
      </c>
      <c r="E174" s="186" t="s">
        <v>721</v>
      </c>
      <c r="F174" s="60"/>
      <c r="G174" s="61"/>
      <c r="H174" s="62"/>
      <c r="I174" s="63">
        <v>24</v>
      </c>
      <c r="J174" s="64">
        <v>365</v>
      </c>
      <c r="K174" s="65" t="s">
        <v>947</v>
      </c>
      <c r="L174" s="47" t="s">
        <v>90</v>
      </c>
      <c r="M174" s="48">
        <v>1</v>
      </c>
      <c r="N174" s="66" t="s">
        <v>343</v>
      </c>
      <c r="O174" s="66">
        <v>0</v>
      </c>
      <c r="P174" s="66">
        <v>0</v>
      </c>
      <c r="Q174" s="66" t="s">
        <v>580</v>
      </c>
      <c r="R174" s="66" t="s">
        <v>708</v>
      </c>
      <c r="S174" s="66" t="s">
        <v>69</v>
      </c>
      <c r="T174" s="66">
        <v>0</v>
      </c>
      <c r="U174" s="48">
        <v>13</v>
      </c>
      <c r="V174" s="48">
        <v>6</v>
      </c>
      <c r="W174" s="67">
        <v>6</v>
      </c>
      <c r="X174" s="48"/>
      <c r="Y174" s="48">
        <v>683.28</v>
      </c>
      <c r="Z174" s="68">
        <v>170820</v>
      </c>
      <c r="AA174" s="149"/>
      <c r="AB174" s="69"/>
      <c r="AC174" s="69"/>
      <c r="AD174" s="69"/>
      <c r="AE174" s="70"/>
      <c r="AF174" s="71"/>
      <c r="AG174" s="70"/>
      <c r="AH174" s="55">
        <f t="shared" si="0"/>
        <v>0</v>
      </c>
      <c r="AI174" s="56">
        <f t="shared" si="1"/>
        <v>0</v>
      </c>
      <c r="AJ174" s="264" t="s">
        <v>175</v>
      </c>
      <c r="AK174" s="82" t="s">
        <v>175</v>
      </c>
      <c r="AL174" s="21"/>
    </row>
    <row r="175" spans="2:38" s="5" customFormat="1" ht="22.5" customHeight="1" x14ac:dyDescent="0.4">
      <c r="B175" s="155" t="s">
        <v>837</v>
      </c>
      <c r="C175" s="161" t="s">
        <v>49</v>
      </c>
      <c r="D175" s="290">
        <v>7</v>
      </c>
      <c r="E175" s="186" t="s">
        <v>948</v>
      </c>
      <c r="F175" s="60"/>
      <c r="G175" s="61"/>
      <c r="H175" s="62"/>
      <c r="I175" s="63">
        <v>24</v>
      </c>
      <c r="J175" s="64">
        <v>365</v>
      </c>
      <c r="K175" s="65" t="s">
        <v>946</v>
      </c>
      <c r="L175" s="47" t="s">
        <v>90</v>
      </c>
      <c r="M175" s="48">
        <v>1</v>
      </c>
      <c r="N175" s="66" t="s">
        <v>343</v>
      </c>
      <c r="O175" s="66">
        <v>0</v>
      </c>
      <c r="P175" s="66">
        <v>0</v>
      </c>
      <c r="Q175" s="66" t="s">
        <v>580</v>
      </c>
      <c r="R175" s="66" t="s">
        <v>581</v>
      </c>
      <c r="S175" s="66" t="s">
        <v>69</v>
      </c>
      <c r="T175" s="66">
        <v>0</v>
      </c>
      <c r="U175" s="48">
        <v>13</v>
      </c>
      <c r="V175" s="48">
        <v>1</v>
      </c>
      <c r="W175" s="67">
        <v>1</v>
      </c>
      <c r="X175" s="48"/>
      <c r="Y175" s="48">
        <v>113.88</v>
      </c>
      <c r="Z175" s="68">
        <v>28470</v>
      </c>
      <c r="AA175" s="149"/>
      <c r="AB175" s="69"/>
      <c r="AC175" s="69"/>
      <c r="AD175" s="69"/>
      <c r="AE175" s="70"/>
      <c r="AF175" s="71"/>
      <c r="AG175" s="70"/>
      <c r="AH175" s="55">
        <f t="shared" si="0"/>
        <v>0</v>
      </c>
      <c r="AI175" s="56">
        <f t="shared" si="1"/>
        <v>0</v>
      </c>
      <c r="AJ175" s="264" t="s">
        <v>175</v>
      </c>
      <c r="AK175" s="82" t="s">
        <v>175</v>
      </c>
      <c r="AL175" s="21"/>
    </row>
    <row r="176" spans="2:38" s="5" customFormat="1" ht="22.5" customHeight="1" x14ac:dyDescent="0.4">
      <c r="B176" s="155" t="s">
        <v>837</v>
      </c>
      <c r="C176" s="161" t="s">
        <v>49</v>
      </c>
      <c r="D176" s="290">
        <v>7</v>
      </c>
      <c r="E176" s="186" t="s">
        <v>948</v>
      </c>
      <c r="F176" s="60"/>
      <c r="G176" s="61"/>
      <c r="H176" s="62"/>
      <c r="I176" s="63">
        <v>1</v>
      </c>
      <c r="J176" s="64">
        <v>200</v>
      </c>
      <c r="K176" s="65" t="s">
        <v>900</v>
      </c>
      <c r="L176" s="47" t="s">
        <v>96</v>
      </c>
      <c r="M176" s="48">
        <v>1</v>
      </c>
      <c r="N176" s="66" t="s">
        <v>149</v>
      </c>
      <c r="O176" s="66">
        <v>0</v>
      </c>
      <c r="P176" s="66">
        <v>0</v>
      </c>
      <c r="Q176" s="66">
        <v>0</v>
      </c>
      <c r="R176" s="66">
        <v>0</v>
      </c>
      <c r="S176" s="66">
        <v>0</v>
      </c>
      <c r="T176" s="66">
        <v>0</v>
      </c>
      <c r="U176" s="48">
        <v>47</v>
      </c>
      <c r="V176" s="48">
        <v>1</v>
      </c>
      <c r="W176" s="67">
        <v>1</v>
      </c>
      <c r="X176" s="48"/>
      <c r="Y176" s="48">
        <v>9.4</v>
      </c>
      <c r="Z176" s="68">
        <v>2350</v>
      </c>
      <c r="AA176" s="149"/>
      <c r="AB176" s="69"/>
      <c r="AC176" s="69"/>
      <c r="AD176" s="69"/>
      <c r="AE176" s="70"/>
      <c r="AF176" s="71"/>
      <c r="AG176" s="70"/>
      <c r="AH176" s="55">
        <f t="shared" si="0"/>
        <v>0</v>
      </c>
      <c r="AI176" s="56">
        <f t="shared" si="1"/>
        <v>0</v>
      </c>
      <c r="AJ176" s="254"/>
      <c r="AK176" s="56"/>
      <c r="AL176" s="21"/>
    </row>
    <row r="177" spans="2:38" s="5" customFormat="1" ht="22.5" customHeight="1" x14ac:dyDescent="0.4">
      <c r="B177" s="155" t="s">
        <v>837</v>
      </c>
      <c r="C177" s="161" t="s">
        <v>49</v>
      </c>
      <c r="D177" s="290">
        <v>8</v>
      </c>
      <c r="E177" s="186" t="s">
        <v>842</v>
      </c>
      <c r="F177" s="60"/>
      <c r="G177" s="61"/>
      <c r="H177" s="62" t="s">
        <v>2523</v>
      </c>
      <c r="I177" s="63">
        <v>4</v>
      </c>
      <c r="J177" s="64">
        <v>200</v>
      </c>
      <c r="K177" s="65" t="s">
        <v>900</v>
      </c>
      <c r="L177" s="47" t="s">
        <v>96</v>
      </c>
      <c r="M177" s="48">
        <v>1</v>
      </c>
      <c r="N177" s="66" t="s">
        <v>149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48">
        <v>47</v>
      </c>
      <c r="V177" s="48">
        <v>16</v>
      </c>
      <c r="W177" s="67">
        <v>16</v>
      </c>
      <c r="X177" s="48"/>
      <c r="Y177" s="48">
        <v>601.6</v>
      </c>
      <c r="Z177" s="68">
        <v>150400</v>
      </c>
      <c r="AA177" s="149"/>
      <c r="AB177" s="69"/>
      <c r="AC177" s="69"/>
      <c r="AD177" s="69"/>
      <c r="AE177" s="70"/>
      <c r="AF177" s="71"/>
      <c r="AG177" s="70"/>
      <c r="AH177" s="55">
        <f t="shared" si="0"/>
        <v>0</v>
      </c>
      <c r="AI177" s="56">
        <f t="shared" si="1"/>
        <v>0</v>
      </c>
      <c r="AJ177" s="254"/>
      <c r="AK177" s="56"/>
      <c r="AL177" s="21"/>
    </row>
    <row r="178" spans="2:38" s="5" customFormat="1" ht="22.5" customHeight="1" x14ac:dyDescent="0.4">
      <c r="B178" s="155" t="s">
        <v>837</v>
      </c>
      <c r="C178" s="161" t="s">
        <v>49</v>
      </c>
      <c r="D178" s="290">
        <v>9</v>
      </c>
      <c r="E178" s="186" t="s">
        <v>100</v>
      </c>
      <c r="F178" s="60"/>
      <c r="G178" s="61"/>
      <c r="H178" s="62"/>
      <c r="I178" s="63">
        <v>1</v>
      </c>
      <c r="J178" s="64">
        <v>12</v>
      </c>
      <c r="K178" s="65" t="s">
        <v>900</v>
      </c>
      <c r="L178" s="47" t="s">
        <v>96</v>
      </c>
      <c r="M178" s="48">
        <v>1</v>
      </c>
      <c r="N178" s="66" t="s">
        <v>149</v>
      </c>
      <c r="O178" s="66">
        <v>0</v>
      </c>
      <c r="P178" s="66">
        <v>0</v>
      </c>
      <c r="Q178" s="66">
        <v>0</v>
      </c>
      <c r="R178" s="66">
        <v>0</v>
      </c>
      <c r="S178" s="66">
        <v>0</v>
      </c>
      <c r="T178" s="66">
        <v>0</v>
      </c>
      <c r="U178" s="48">
        <v>47</v>
      </c>
      <c r="V178" s="48">
        <v>1</v>
      </c>
      <c r="W178" s="67">
        <v>1</v>
      </c>
      <c r="X178" s="48"/>
      <c r="Y178" s="48">
        <v>0.56400000000000006</v>
      </c>
      <c r="Z178" s="68">
        <v>141</v>
      </c>
      <c r="AA178" s="149"/>
      <c r="AB178" s="69"/>
      <c r="AC178" s="69"/>
      <c r="AD178" s="69"/>
      <c r="AE178" s="70"/>
      <c r="AF178" s="71"/>
      <c r="AG178" s="70"/>
      <c r="AH178" s="55">
        <f t="shared" si="0"/>
        <v>0</v>
      </c>
      <c r="AI178" s="56">
        <f t="shared" si="1"/>
        <v>0</v>
      </c>
      <c r="AJ178" s="254"/>
      <c r="AK178" s="56"/>
      <c r="AL178" s="21"/>
    </row>
    <row r="179" spans="2:38" s="5" customFormat="1" ht="22.5" customHeight="1" x14ac:dyDescent="0.4">
      <c r="B179" s="155" t="s">
        <v>837</v>
      </c>
      <c r="C179" s="161" t="s">
        <v>139</v>
      </c>
      <c r="D179" s="290">
        <v>1</v>
      </c>
      <c r="E179" s="186" t="s">
        <v>732</v>
      </c>
      <c r="F179" s="60"/>
      <c r="G179" s="61"/>
      <c r="H179" s="62" t="s">
        <v>2523</v>
      </c>
      <c r="I179" s="63">
        <v>6</v>
      </c>
      <c r="J179" s="64">
        <v>245</v>
      </c>
      <c r="K179" s="65" t="s">
        <v>949</v>
      </c>
      <c r="L179" s="47" t="s">
        <v>506</v>
      </c>
      <c r="M179" s="48">
        <v>1</v>
      </c>
      <c r="N179" s="66" t="s">
        <v>950</v>
      </c>
      <c r="O179" s="66">
        <v>0</v>
      </c>
      <c r="P179" s="66">
        <v>0</v>
      </c>
      <c r="Q179" s="66">
        <v>0</v>
      </c>
      <c r="R179" s="66" t="s">
        <v>718</v>
      </c>
      <c r="S179" s="66" t="s">
        <v>951</v>
      </c>
      <c r="T179" s="66">
        <v>0</v>
      </c>
      <c r="U179" s="48">
        <v>435</v>
      </c>
      <c r="V179" s="48">
        <v>20</v>
      </c>
      <c r="W179" s="67">
        <v>20</v>
      </c>
      <c r="X179" s="48"/>
      <c r="Y179" s="48">
        <v>12788.999999999998</v>
      </c>
      <c r="Z179" s="68">
        <v>3197249.9999999995</v>
      </c>
      <c r="AA179" s="149"/>
      <c r="AB179" s="69"/>
      <c r="AC179" s="69"/>
      <c r="AD179" s="69"/>
      <c r="AE179" s="70"/>
      <c r="AF179" s="71"/>
      <c r="AG179" s="70"/>
      <c r="AH179" s="55">
        <f t="shared" si="0"/>
        <v>0</v>
      </c>
      <c r="AI179" s="56">
        <f t="shared" si="1"/>
        <v>0</v>
      </c>
      <c r="AJ179" s="254"/>
      <c r="AK179" s="56"/>
      <c r="AL179" s="21"/>
    </row>
    <row r="180" spans="2:38" s="5" customFormat="1" ht="22.5" customHeight="1" x14ac:dyDescent="0.4">
      <c r="B180" s="155" t="s">
        <v>837</v>
      </c>
      <c r="C180" s="161" t="s">
        <v>139</v>
      </c>
      <c r="D180" s="290">
        <v>1</v>
      </c>
      <c r="E180" s="186" t="s">
        <v>732</v>
      </c>
      <c r="F180" s="60"/>
      <c r="G180" s="61"/>
      <c r="H180" s="62"/>
      <c r="I180" s="63">
        <v>6</v>
      </c>
      <c r="J180" s="64">
        <v>245</v>
      </c>
      <c r="K180" s="65" t="s">
        <v>952</v>
      </c>
      <c r="L180" s="47" t="s">
        <v>506</v>
      </c>
      <c r="M180" s="48">
        <v>1</v>
      </c>
      <c r="N180" s="66" t="s">
        <v>953</v>
      </c>
      <c r="O180" s="66">
        <v>0</v>
      </c>
      <c r="P180" s="66">
        <v>0</v>
      </c>
      <c r="Q180" s="66">
        <v>0</v>
      </c>
      <c r="R180" s="66" t="s">
        <v>718</v>
      </c>
      <c r="S180" s="66" t="s">
        <v>951</v>
      </c>
      <c r="T180" s="66">
        <v>0</v>
      </c>
      <c r="U180" s="48">
        <v>180</v>
      </c>
      <c r="V180" s="48">
        <v>8</v>
      </c>
      <c r="W180" s="67">
        <v>8</v>
      </c>
      <c r="X180" s="48"/>
      <c r="Y180" s="48">
        <v>2116.8000000000002</v>
      </c>
      <c r="Z180" s="68">
        <v>529200.00000000012</v>
      </c>
      <c r="AA180" s="149"/>
      <c r="AB180" s="69"/>
      <c r="AC180" s="69"/>
      <c r="AD180" s="69"/>
      <c r="AE180" s="70"/>
      <c r="AF180" s="71"/>
      <c r="AG180" s="70"/>
      <c r="AH180" s="55">
        <f t="shared" si="0"/>
        <v>0</v>
      </c>
      <c r="AI180" s="56">
        <f t="shared" si="1"/>
        <v>0</v>
      </c>
      <c r="AJ180" s="254"/>
      <c r="AK180" s="56"/>
      <c r="AL180" s="21"/>
    </row>
    <row r="181" spans="2:38" s="5" customFormat="1" ht="22.5" customHeight="1" x14ac:dyDescent="0.4">
      <c r="B181" s="155" t="s">
        <v>837</v>
      </c>
      <c r="C181" s="161" t="s">
        <v>139</v>
      </c>
      <c r="D181" s="290">
        <v>2</v>
      </c>
      <c r="E181" s="186" t="s">
        <v>954</v>
      </c>
      <c r="F181" s="60"/>
      <c r="G181" s="61"/>
      <c r="H181" s="62"/>
      <c r="I181" s="63">
        <v>1</v>
      </c>
      <c r="J181" s="64">
        <v>200</v>
      </c>
      <c r="K181" s="65" t="s">
        <v>880</v>
      </c>
      <c r="L181" s="47" t="s">
        <v>96</v>
      </c>
      <c r="M181" s="48">
        <v>1</v>
      </c>
      <c r="N181" s="66" t="s">
        <v>118</v>
      </c>
      <c r="O181" s="66">
        <v>0</v>
      </c>
      <c r="P181" s="66">
        <v>0</v>
      </c>
      <c r="Q181" s="66">
        <v>0</v>
      </c>
      <c r="R181" s="66">
        <v>0</v>
      </c>
      <c r="S181" s="66">
        <v>0</v>
      </c>
      <c r="T181" s="66">
        <v>0</v>
      </c>
      <c r="U181" s="48">
        <v>28</v>
      </c>
      <c r="V181" s="48">
        <v>1</v>
      </c>
      <c r="W181" s="67">
        <v>1</v>
      </c>
      <c r="X181" s="48"/>
      <c r="Y181" s="48">
        <v>5.6000000000000005</v>
      </c>
      <c r="Z181" s="68">
        <v>1400</v>
      </c>
      <c r="AA181" s="149"/>
      <c r="AB181" s="69"/>
      <c r="AC181" s="69"/>
      <c r="AD181" s="69"/>
      <c r="AE181" s="70"/>
      <c r="AF181" s="71"/>
      <c r="AG181" s="70"/>
      <c r="AH181" s="55">
        <f t="shared" si="0"/>
        <v>0</v>
      </c>
      <c r="AI181" s="56">
        <f t="shared" si="1"/>
        <v>0</v>
      </c>
      <c r="AJ181" s="254"/>
      <c r="AK181" s="56"/>
      <c r="AL181" s="21"/>
    </row>
    <row r="182" spans="2:38" s="5" customFormat="1" ht="22.5" customHeight="1" x14ac:dyDescent="0.4">
      <c r="B182" s="155" t="s">
        <v>837</v>
      </c>
      <c r="C182" s="161" t="s">
        <v>139</v>
      </c>
      <c r="D182" s="290">
        <v>3</v>
      </c>
      <c r="E182" s="186" t="s">
        <v>955</v>
      </c>
      <c r="F182" s="60"/>
      <c r="G182" s="61"/>
      <c r="H182" s="62" t="s">
        <v>2523</v>
      </c>
      <c r="I182" s="63">
        <v>4</v>
      </c>
      <c r="J182" s="64">
        <v>200</v>
      </c>
      <c r="K182" s="65" t="s">
        <v>952</v>
      </c>
      <c r="L182" s="47" t="s">
        <v>506</v>
      </c>
      <c r="M182" s="48">
        <v>1</v>
      </c>
      <c r="N182" s="66" t="s">
        <v>953</v>
      </c>
      <c r="O182" s="66">
        <v>0</v>
      </c>
      <c r="P182" s="66">
        <v>0</v>
      </c>
      <c r="Q182" s="66">
        <v>0</v>
      </c>
      <c r="R182" s="66" t="s">
        <v>718</v>
      </c>
      <c r="S182" s="66" t="s">
        <v>951</v>
      </c>
      <c r="T182" s="66">
        <v>0</v>
      </c>
      <c r="U182" s="48">
        <v>180</v>
      </c>
      <c r="V182" s="48">
        <v>5</v>
      </c>
      <c r="W182" s="67">
        <v>5</v>
      </c>
      <c r="X182" s="48"/>
      <c r="Y182" s="48">
        <v>720</v>
      </c>
      <c r="Z182" s="68">
        <v>180000</v>
      </c>
      <c r="AA182" s="149"/>
      <c r="AB182" s="69"/>
      <c r="AC182" s="69"/>
      <c r="AD182" s="69"/>
      <c r="AE182" s="70"/>
      <c r="AF182" s="71"/>
      <c r="AG182" s="70"/>
      <c r="AH182" s="55">
        <f t="shared" si="0"/>
        <v>0</v>
      </c>
      <c r="AI182" s="56">
        <f t="shared" si="1"/>
        <v>0</v>
      </c>
      <c r="AJ182" s="254"/>
      <c r="AK182" s="56"/>
      <c r="AL182" s="21"/>
    </row>
    <row r="183" spans="2:38" s="5" customFormat="1" ht="22.5" customHeight="1" x14ac:dyDescent="0.4">
      <c r="B183" s="155" t="s">
        <v>837</v>
      </c>
      <c r="C183" s="161" t="s">
        <v>139</v>
      </c>
      <c r="D183" s="290">
        <v>3</v>
      </c>
      <c r="E183" s="186" t="s">
        <v>955</v>
      </c>
      <c r="F183" s="60"/>
      <c r="G183" s="61"/>
      <c r="H183" s="62" t="s">
        <v>2523</v>
      </c>
      <c r="I183" s="63">
        <v>4</v>
      </c>
      <c r="J183" s="64">
        <v>200</v>
      </c>
      <c r="K183" s="65" t="s">
        <v>956</v>
      </c>
      <c r="L183" s="47" t="s">
        <v>465</v>
      </c>
      <c r="M183" s="48">
        <v>9</v>
      </c>
      <c r="N183" s="66" t="s">
        <v>466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48">
        <v>150</v>
      </c>
      <c r="V183" s="48">
        <v>5</v>
      </c>
      <c r="W183" s="67">
        <v>45</v>
      </c>
      <c r="X183" s="48"/>
      <c r="Y183" s="48">
        <v>5400</v>
      </c>
      <c r="Z183" s="68">
        <v>1350000</v>
      </c>
      <c r="AA183" s="149"/>
      <c r="AB183" s="69"/>
      <c r="AC183" s="69"/>
      <c r="AD183" s="69"/>
      <c r="AE183" s="70"/>
      <c r="AF183" s="71"/>
      <c r="AG183" s="70"/>
      <c r="AH183" s="55">
        <f t="shared" si="0"/>
        <v>0</v>
      </c>
      <c r="AI183" s="56">
        <f t="shared" si="1"/>
        <v>0</v>
      </c>
      <c r="AJ183" s="254"/>
      <c r="AK183" s="56"/>
      <c r="AL183" s="21"/>
    </row>
    <row r="184" spans="2:38" s="5" customFormat="1" ht="22.5" customHeight="1" x14ac:dyDescent="0.4">
      <c r="B184" s="155" t="s">
        <v>837</v>
      </c>
      <c r="C184" s="161" t="s">
        <v>139</v>
      </c>
      <c r="D184" s="290">
        <v>4</v>
      </c>
      <c r="E184" s="186" t="s">
        <v>957</v>
      </c>
      <c r="F184" s="60"/>
      <c r="G184" s="61"/>
      <c r="H184" s="62"/>
      <c r="I184" s="63">
        <v>6</v>
      </c>
      <c r="J184" s="64">
        <v>245</v>
      </c>
      <c r="K184" s="65" t="s">
        <v>880</v>
      </c>
      <c r="L184" s="47" t="s">
        <v>96</v>
      </c>
      <c r="M184" s="48">
        <v>1</v>
      </c>
      <c r="N184" s="66" t="s">
        <v>118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48">
        <v>28</v>
      </c>
      <c r="V184" s="48">
        <v>1</v>
      </c>
      <c r="W184" s="67">
        <v>1</v>
      </c>
      <c r="X184" s="48"/>
      <c r="Y184" s="48">
        <v>41.160000000000004</v>
      </c>
      <c r="Z184" s="68">
        <v>10290</v>
      </c>
      <c r="AA184" s="149"/>
      <c r="AB184" s="69"/>
      <c r="AC184" s="69"/>
      <c r="AD184" s="69"/>
      <c r="AE184" s="70"/>
      <c r="AF184" s="71"/>
      <c r="AG184" s="70"/>
      <c r="AH184" s="55">
        <f t="shared" si="0"/>
        <v>0</v>
      </c>
      <c r="AI184" s="56">
        <f t="shared" si="1"/>
        <v>0</v>
      </c>
      <c r="AJ184" s="254"/>
      <c r="AK184" s="56"/>
      <c r="AL184" s="21"/>
    </row>
    <row r="185" spans="2:38" s="5" customFormat="1" ht="22.5" customHeight="1" x14ac:dyDescent="0.4">
      <c r="B185" s="155" t="s">
        <v>837</v>
      </c>
      <c r="C185" s="161" t="s">
        <v>139</v>
      </c>
      <c r="D185" s="290">
        <v>5</v>
      </c>
      <c r="E185" s="186" t="s">
        <v>595</v>
      </c>
      <c r="F185" s="60"/>
      <c r="G185" s="61"/>
      <c r="H185" s="62"/>
      <c r="I185" s="63">
        <v>6</v>
      </c>
      <c r="J185" s="64">
        <v>60</v>
      </c>
      <c r="K185" s="65" t="s">
        <v>880</v>
      </c>
      <c r="L185" s="47" t="s">
        <v>96</v>
      </c>
      <c r="M185" s="48">
        <v>1</v>
      </c>
      <c r="N185" s="66" t="s">
        <v>118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48">
        <v>28</v>
      </c>
      <c r="V185" s="48">
        <v>1</v>
      </c>
      <c r="W185" s="67">
        <v>1</v>
      </c>
      <c r="X185" s="48"/>
      <c r="Y185" s="48">
        <v>10.08</v>
      </c>
      <c r="Z185" s="68">
        <v>2520</v>
      </c>
      <c r="AA185" s="149"/>
      <c r="AB185" s="69"/>
      <c r="AC185" s="69"/>
      <c r="AD185" s="69"/>
      <c r="AE185" s="70"/>
      <c r="AF185" s="71"/>
      <c r="AG185" s="70"/>
      <c r="AH185" s="55">
        <f t="shared" si="0"/>
        <v>0</v>
      </c>
      <c r="AI185" s="56">
        <f t="shared" si="1"/>
        <v>0</v>
      </c>
      <c r="AJ185" s="254"/>
      <c r="AK185" s="56"/>
      <c r="AL185" s="21"/>
    </row>
    <row r="186" spans="2:38" s="5" customFormat="1" ht="22.5" customHeight="1" x14ac:dyDescent="0.4">
      <c r="B186" s="155" t="s">
        <v>958</v>
      </c>
      <c r="C186" s="161" t="s">
        <v>49</v>
      </c>
      <c r="D186" s="290">
        <v>1</v>
      </c>
      <c r="E186" s="186" t="s">
        <v>418</v>
      </c>
      <c r="F186" s="60"/>
      <c r="G186" s="61"/>
      <c r="H186" s="62"/>
      <c r="I186" s="63">
        <v>4</v>
      </c>
      <c r="J186" s="64">
        <v>245</v>
      </c>
      <c r="K186" s="65" t="s">
        <v>880</v>
      </c>
      <c r="L186" s="47" t="s">
        <v>96</v>
      </c>
      <c r="M186" s="48">
        <v>1</v>
      </c>
      <c r="N186" s="66" t="s">
        <v>118</v>
      </c>
      <c r="O186" s="66">
        <v>0</v>
      </c>
      <c r="P186" s="66">
        <v>0</v>
      </c>
      <c r="Q186" s="66">
        <v>0</v>
      </c>
      <c r="R186" s="66">
        <v>0</v>
      </c>
      <c r="S186" s="66">
        <v>0</v>
      </c>
      <c r="T186" s="66">
        <v>0</v>
      </c>
      <c r="U186" s="48">
        <v>28</v>
      </c>
      <c r="V186" s="48">
        <v>4</v>
      </c>
      <c r="W186" s="67">
        <v>4</v>
      </c>
      <c r="X186" s="48"/>
      <c r="Y186" s="48">
        <v>109.76</v>
      </c>
      <c r="Z186" s="68">
        <v>27440</v>
      </c>
      <c r="AA186" s="149"/>
      <c r="AB186" s="69"/>
      <c r="AC186" s="69"/>
      <c r="AD186" s="69"/>
      <c r="AE186" s="70"/>
      <c r="AF186" s="71"/>
      <c r="AG186" s="70"/>
      <c r="AH186" s="55">
        <f t="shared" si="0"/>
        <v>0</v>
      </c>
      <c r="AI186" s="56">
        <f t="shared" si="1"/>
        <v>0</v>
      </c>
      <c r="AJ186" s="254"/>
      <c r="AK186" s="56"/>
      <c r="AL186" s="21"/>
    </row>
    <row r="187" spans="2:38" s="5" customFormat="1" ht="22.5" customHeight="1" x14ac:dyDescent="0.4">
      <c r="B187" s="155" t="s">
        <v>737</v>
      </c>
      <c r="C187" s="161" t="s">
        <v>49</v>
      </c>
      <c r="D187" s="290">
        <v>1</v>
      </c>
      <c r="E187" s="186" t="s">
        <v>719</v>
      </c>
      <c r="F187" s="60"/>
      <c r="G187" s="61"/>
      <c r="H187" s="62"/>
      <c r="I187" s="63">
        <v>1</v>
      </c>
      <c r="J187" s="64">
        <v>12</v>
      </c>
      <c r="K187" s="65" t="s">
        <v>900</v>
      </c>
      <c r="L187" s="47" t="s">
        <v>96</v>
      </c>
      <c r="M187" s="48">
        <v>1</v>
      </c>
      <c r="N187" s="66" t="s">
        <v>149</v>
      </c>
      <c r="O187" s="66">
        <v>0</v>
      </c>
      <c r="P187" s="66">
        <v>0</v>
      </c>
      <c r="Q187" s="66">
        <v>0</v>
      </c>
      <c r="R187" s="66">
        <v>0</v>
      </c>
      <c r="S187" s="66">
        <v>0</v>
      </c>
      <c r="T187" s="66">
        <v>0</v>
      </c>
      <c r="U187" s="48">
        <v>47</v>
      </c>
      <c r="V187" s="48">
        <v>1</v>
      </c>
      <c r="W187" s="67">
        <v>1</v>
      </c>
      <c r="X187" s="48"/>
      <c r="Y187" s="48">
        <v>0.56400000000000006</v>
      </c>
      <c r="Z187" s="68">
        <v>141</v>
      </c>
      <c r="AA187" s="149"/>
      <c r="AB187" s="69"/>
      <c r="AC187" s="69"/>
      <c r="AD187" s="69"/>
      <c r="AE187" s="70"/>
      <c r="AF187" s="71"/>
      <c r="AG187" s="70"/>
      <c r="AH187" s="55">
        <f t="shared" si="0"/>
        <v>0</v>
      </c>
      <c r="AI187" s="56">
        <f t="shared" si="1"/>
        <v>0</v>
      </c>
      <c r="AJ187" s="254"/>
      <c r="AK187" s="56"/>
      <c r="AL187" s="21"/>
    </row>
    <row r="188" spans="2:38" s="5" customFormat="1" ht="22.5" customHeight="1" x14ac:dyDescent="0.4">
      <c r="B188" s="155" t="s">
        <v>737</v>
      </c>
      <c r="C188" s="161" t="s">
        <v>49</v>
      </c>
      <c r="D188" s="290">
        <v>2</v>
      </c>
      <c r="E188" s="186" t="s">
        <v>857</v>
      </c>
      <c r="F188" s="60"/>
      <c r="G188" s="61"/>
      <c r="H188" s="62"/>
      <c r="I188" s="63">
        <v>3</v>
      </c>
      <c r="J188" s="64">
        <v>60</v>
      </c>
      <c r="K188" s="65" t="s">
        <v>900</v>
      </c>
      <c r="L188" s="47" t="s">
        <v>96</v>
      </c>
      <c r="M188" s="48">
        <v>1</v>
      </c>
      <c r="N188" s="66" t="s">
        <v>149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48">
        <v>47</v>
      </c>
      <c r="V188" s="48">
        <v>1</v>
      </c>
      <c r="W188" s="67">
        <v>1</v>
      </c>
      <c r="X188" s="48"/>
      <c r="Y188" s="48">
        <v>8.4600000000000009</v>
      </c>
      <c r="Z188" s="68">
        <v>2115.0000000000005</v>
      </c>
      <c r="AA188" s="149"/>
      <c r="AB188" s="69"/>
      <c r="AC188" s="69"/>
      <c r="AD188" s="69"/>
      <c r="AE188" s="70"/>
      <c r="AF188" s="71"/>
      <c r="AG188" s="70"/>
      <c r="AH188" s="55">
        <f t="shared" si="0"/>
        <v>0</v>
      </c>
      <c r="AI188" s="56">
        <f t="shared" si="1"/>
        <v>0</v>
      </c>
      <c r="AJ188" s="254"/>
      <c r="AK188" s="56"/>
      <c r="AL188" s="21"/>
    </row>
    <row r="189" spans="2:38" s="5" customFormat="1" ht="22.5" customHeight="1" x14ac:dyDescent="0.4">
      <c r="B189" s="155" t="s">
        <v>737</v>
      </c>
      <c r="C189" s="161" t="s">
        <v>49</v>
      </c>
      <c r="D189" s="290">
        <v>3</v>
      </c>
      <c r="E189" s="186" t="s">
        <v>858</v>
      </c>
      <c r="F189" s="60"/>
      <c r="G189" s="61"/>
      <c r="H189" s="62"/>
      <c r="I189" s="63">
        <v>3</v>
      </c>
      <c r="J189" s="64">
        <v>60</v>
      </c>
      <c r="K189" s="65" t="s">
        <v>900</v>
      </c>
      <c r="L189" s="47" t="s">
        <v>96</v>
      </c>
      <c r="M189" s="48">
        <v>1</v>
      </c>
      <c r="N189" s="66" t="s">
        <v>149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48">
        <v>47</v>
      </c>
      <c r="V189" s="48">
        <v>1</v>
      </c>
      <c r="W189" s="67">
        <v>1</v>
      </c>
      <c r="X189" s="48"/>
      <c r="Y189" s="48">
        <v>8.4600000000000009</v>
      </c>
      <c r="Z189" s="68">
        <v>2115.0000000000005</v>
      </c>
      <c r="AA189" s="149"/>
      <c r="AB189" s="69"/>
      <c r="AC189" s="69"/>
      <c r="AD189" s="69"/>
      <c r="AE189" s="70"/>
      <c r="AF189" s="71"/>
      <c r="AG189" s="70"/>
      <c r="AH189" s="55">
        <f t="shared" si="0"/>
        <v>0</v>
      </c>
      <c r="AI189" s="56">
        <f t="shared" si="1"/>
        <v>0</v>
      </c>
      <c r="AJ189" s="254"/>
      <c r="AK189" s="56"/>
      <c r="AL189" s="21"/>
    </row>
    <row r="190" spans="2:38" s="5" customFormat="1" ht="22.5" customHeight="1" x14ac:dyDescent="0.4">
      <c r="B190" s="155" t="s">
        <v>737</v>
      </c>
      <c r="C190" s="161" t="s">
        <v>49</v>
      </c>
      <c r="D190" s="290">
        <v>4</v>
      </c>
      <c r="E190" s="186" t="s">
        <v>860</v>
      </c>
      <c r="F190" s="60"/>
      <c r="G190" s="61"/>
      <c r="H190" s="62"/>
      <c r="I190" s="63">
        <v>3</v>
      </c>
      <c r="J190" s="64">
        <v>60</v>
      </c>
      <c r="K190" s="65" t="s">
        <v>900</v>
      </c>
      <c r="L190" s="47" t="s">
        <v>96</v>
      </c>
      <c r="M190" s="48">
        <v>1</v>
      </c>
      <c r="N190" s="66" t="s">
        <v>149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48">
        <v>47</v>
      </c>
      <c r="V190" s="48">
        <v>1</v>
      </c>
      <c r="W190" s="67">
        <v>1</v>
      </c>
      <c r="X190" s="48"/>
      <c r="Y190" s="48">
        <v>8.4600000000000009</v>
      </c>
      <c r="Z190" s="68">
        <v>2115.0000000000005</v>
      </c>
      <c r="AA190" s="149"/>
      <c r="AB190" s="69"/>
      <c r="AC190" s="69"/>
      <c r="AD190" s="69"/>
      <c r="AE190" s="70"/>
      <c r="AF190" s="71"/>
      <c r="AG190" s="70"/>
      <c r="AH190" s="55">
        <f t="shared" si="0"/>
        <v>0</v>
      </c>
      <c r="AI190" s="56">
        <f t="shared" si="1"/>
        <v>0</v>
      </c>
      <c r="AJ190" s="254"/>
      <c r="AK190" s="56"/>
      <c r="AL190" s="21"/>
    </row>
    <row r="191" spans="2:38" s="5" customFormat="1" ht="22.5" customHeight="1" x14ac:dyDescent="0.4">
      <c r="B191" s="155" t="s">
        <v>737</v>
      </c>
      <c r="C191" s="161" t="s">
        <v>49</v>
      </c>
      <c r="D191" s="290">
        <v>5</v>
      </c>
      <c r="E191" s="186" t="s">
        <v>959</v>
      </c>
      <c r="F191" s="60"/>
      <c r="G191" s="61"/>
      <c r="H191" s="62"/>
      <c r="I191" s="63">
        <v>1</v>
      </c>
      <c r="J191" s="64">
        <v>200</v>
      </c>
      <c r="K191" s="65" t="s">
        <v>880</v>
      </c>
      <c r="L191" s="47" t="s">
        <v>96</v>
      </c>
      <c r="M191" s="48">
        <v>1</v>
      </c>
      <c r="N191" s="66" t="s">
        <v>118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48">
        <v>28</v>
      </c>
      <c r="V191" s="48">
        <v>1</v>
      </c>
      <c r="W191" s="67">
        <v>1</v>
      </c>
      <c r="X191" s="48"/>
      <c r="Y191" s="48">
        <v>5.6000000000000005</v>
      </c>
      <c r="Z191" s="68">
        <v>1400</v>
      </c>
      <c r="AA191" s="149"/>
      <c r="AB191" s="69"/>
      <c r="AC191" s="69"/>
      <c r="AD191" s="69"/>
      <c r="AE191" s="70"/>
      <c r="AF191" s="71"/>
      <c r="AG191" s="70"/>
      <c r="AH191" s="55">
        <f t="shared" si="0"/>
        <v>0</v>
      </c>
      <c r="AI191" s="56">
        <f t="shared" si="1"/>
        <v>0</v>
      </c>
      <c r="AJ191" s="254"/>
      <c r="AK191" s="56"/>
      <c r="AL191" s="21"/>
    </row>
    <row r="192" spans="2:38" s="5" customFormat="1" ht="22.5" customHeight="1" x14ac:dyDescent="0.4">
      <c r="B192" s="155" t="s">
        <v>737</v>
      </c>
      <c r="C192" s="161" t="s">
        <v>49</v>
      </c>
      <c r="D192" s="290">
        <v>6</v>
      </c>
      <c r="E192" s="186" t="s">
        <v>862</v>
      </c>
      <c r="F192" s="60"/>
      <c r="G192" s="61"/>
      <c r="H192" s="62"/>
      <c r="I192" s="63">
        <v>3</v>
      </c>
      <c r="J192" s="64">
        <v>60</v>
      </c>
      <c r="K192" s="65" t="s">
        <v>900</v>
      </c>
      <c r="L192" s="47" t="s">
        <v>96</v>
      </c>
      <c r="M192" s="48">
        <v>1</v>
      </c>
      <c r="N192" s="66" t="s">
        <v>149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48">
        <v>47</v>
      </c>
      <c r="V192" s="48">
        <v>1</v>
      </c>
      <c r="W192" s="67">
        <v>1</v>
      </c>
      <c r="X192" s="48"/>
      <c r="Y192" s="48">
        <v>8.4600000000000009</v>
      </c>
      <c r="Z192" s="68">
        <v>2115.0000000000005</v>
      </c>
      <c r="AA192" s="149"/>
      <c r="AB192" s="69"/>
      <c r="AC192" s="69"/>
      <c r="AD192" s="69"/>
      <c r="AE192" s="70"/>
      <c r="AF192" s="71"/>
      <c r="AG192" s="70"/>
      <c r="AH192" s="55">
        <f t="shared" si="0"/>
        <v>0</v>
      </c>
      <c r="AI192" s="56">
        <f t="shared" si="1"/>
        <v>0</v>
      </c>
      <c r="AJ192" s="254"/>
      <c r="AK192" s="56"/>
      <c r="AL192" s="21"/>
    </row>
    <row r="193" spans="2:38" s="5" customFormat="1" ht="22.5" customHeight="1" x14ac:dyDescent="0.4">
      <c r="B193" s="155" t="s">
        <v>737</v>
      </c>
      <c r="C193" s="161" t="s">
        <v>49</v>
      </c>
      <c r="D193" s="290">
        <v>7</v>
      </c>
      <c r="E193" s="186" t="s">
        <v>960</v>
      </c>
      <c r="F193" s="60"/>
      <c r="G193" s="61"/>
      <c r="H193" s="62"/>
      <c r="I193" s="63">
        <v>1</v>
      </c>
      <c r="J193" s="64">
        <v>200</v>
      </c>
      <c r="K193" s="65" t="s">
        <v>880</v>
      </c>
      <c r="L193" s="47" t="s">
        <v>96</v>
      </c>
      <c r="M193" s="48">
        <v>1</v>
      </c>
      <c r="N193" s="66" t="s">
        <v>118</v>
      </c>
      <c r="O193" s="66">
        <v>0</v>
      </c>
      <c r="P193" s="66">
        <v>0</v>
      </c>
      <c r="Q193" s="66">
        <v>0</v>
      </c>
      <c r="R193" s="66">
        <v>0</v>
      </c>
      <c r="S193" s="66">
        <v>0</v>
      </c>
      <c r="T193" s="66">
        <v>0</v>
      </c>
      <c r="U193" s="48">
        <v>28</v>
      </c>
      <c r="V193" s="48">
        <v>1</v>
      </c>
      <c r="W193" s="67">
        <v>1</v>
      </c>
      <c r="X193" s="48"/>
      <c r="Y193" s="48">
        <v>5.6000000000000005</v>
      </c>
      <c r="Z193" s="68">
        <v>1400</v>
      </c>
      <c r="AA193" s="149"/>
      <c r="AB193" s="69"/>
      <c r="AC193" s="69"/>
      <c r="AD193" s="69"/>
      <c r="AE193" s="70"/>
      <c r="AF193" s="71"/>
      <c r="AG193" s="70"/>
      <c r="AH193" s="55">
        <f t="shared" si="0"/>
        <v>0</v>
      </c>
      <c r="AI193" s="56">
        <f t="shared" si="1"/>
        <v>0</v>
      </c>
      <c r="AJ193" s="254"/>
      <c r="AK193" s="56"/>
      <c r="AL193" s="21"/>
    </row>
    <row r="194" spans="2:38" s="5" customFormat="1" ht="22.5" customHeight="1" x14ac:dyDescent="0.4">
      <c r="B194" s="155" t="s">
        <v>737</v>
      </c>
      <c r="C194" s="161" t="s">
        <v>49</v>
      </c>
      <c r="D194" s="290">
        <v>8</v>
      </c>
      <c r="E194" s="186" t="s">
        <v>856</v>
      </c>
      <c r="F194" s="60"/>
      <c r="G194" s="61"/>
      <c r="H194" s="62"/>
      <c r="I194" s="63">
        <v>1</v>
      </c>
      <c r="J194" s="64">
        <v>12</v>
      </c>
      <c r="K194" s="65" t="s">
        <v>900</v>
      </c>
      <c r="L194" s="47" t="s">
        <v>96</v>
      </c>
      <c r="M194" s="48">
        <v>1</v>
      </c>
      <c r="N194" s="66" t="s">
        <v>149</v>
      </c>
      <c r="O194" s="66">
        <v>0</v>
      </c>
      <c r="P194" s="66">
        <v>0</v>
      </c>
      <c r="Q194" s="66">
        <v>0</v>
      </c>
      <c r="R194" s="66">
        <v>0</v>
      </c>
      <c r="S194" s="66">
        <v>0</v>
      </c>
      <c r="T194" s="66">
        <v>0</v>
      </c>
      <c r="U194" s="48">
        <v>47</v>
      </c>
      <c r="V194" s="48">
        <v>1</v>
      </c>
      <c r="W194" s="67">
        <v>1</v>
      </c>
      <c r="X194" s="48"/>
      <c r="Y194" s="48">
        <v>0.56400000000000006</v>
      </c>
      <c r="Z194" s="68">
        <v>141</v>
      </c>
      <c r="AA194" s="149"/>
      <c r="AB194" s="69"/>
      <c r="AC194" s="69"/>
      <c r="AD194" s="69"/>
      <c r="AE194" s="70"/>
      <c r="AF194" s="71"/>
      <c r="AG194" s="70"/>
      <c r="AH194" s="55">
        <f t="shared" si="0"/>
        <v>0</v>
      </c>
      <c r="AI194" s="56">
        <f t="shared" si="1"/>
        <v>0</v>
      </c>
      <c r="AJ194" s="254"/>
      <c r="AK194" s="56"/>
      <c r="AL194" s="21"/>
    </row>
    <row r="195" spans="2:38" s="5" customFormat="1" ht="22.5" customHeight="1" x14ac:dyDescent="0.4">
      <c r="B195" s="155" t="s">
        <v>699</v>
      </c>
      <c r="C195" s="161" t="s">
        <v>49</v>
      </c>
      <c r="D195" s="290">
        <v>1</v>
      </c>
      <c r="E195" s="186" t="s">
        <v>699</v>
      </c>
      <c r="F195" s="60"/>
      <c r="G195" s="61"/>
      <c r="H195" s="62"/>
      <c r="I195" s="63">
        <v>6</v>
      </c>
      <c r="J195" s="64">
        <v>245</v>
      </c>
      <c r="K195" s="65" t="s">
        <v>900</v>
      </c>
      <c r="L195" s="47" t="s">
        <v>96</v>
      </c>
      <c r="M195" s="48">
        <v>1</v>
      </c>
      <c r="N195" s="66" t="s">
        <v>149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66">
        <v>0</v>
      </c>
      <c r="U195" s="48">
        <v>47</v>
      </c>
      <c r="V195" s="48">
        <v>12</v>
      </c>
      <c r="W195" s="67">
        <v>12</v>
      </c>
      <c r="X195" s="48"/>
      <c r="Y195" s="48">
        <v>829.08</v>
      </c>
      <c r="Z195" s="68">
        <v>207270</v>
      </c>
      <c r="AA195" s="149"/>
      <c r="AB195" s="69"/>
      <c r="AC195" s="69"/>
      <c r="AD195" s="69"/>
      <c r="AE195" s="70"/>
      <c r="AF195" s="71"/>
      <c r="AG195" s="70"/>
      <c r="AH195" s="55">
        <f t="shared" si="0"/>
        <v>0</v>
      </c>
      <c r="AI195" s="56">
        <f t="shared" si="1"/>
        <v>0</v>
      </c>
      <c r="AJ195" s="254"/>
      <c r="AK195" s="56"/>
      <c r="AL195" s="21"/>
    </row>
    <row r="196" spans="2:38" s="5" customFormat="1" ht="22.5" customHeight="1" x14ac:dyDescent="0.4">
      <c r="B196" s="155" t="s">
        <v>699</v>
      </c>
      <c r="C196" s="161" t="s">
        <v>49</v>
      </c>
      <c r="D196" s="290">
        <v>2</v>
      </c>
      <c r="E196" s="186" t="s">
        <v>863</v>
      </c>
      <c r="F196" s="60"/>
      <c r="G196" s="61"/>
      <c r="H196" s="62"/>
      <c r="I196" s="63">
        <v>1</v>
      </c>
      <c r="J196" s="64">
        <v>200</v>
      </c>
      <c r="K196" s="65" t="s">
        <v>961</v>
      </c>
      <c r="L196" s="47" t="s">
        <v>96</v>
      </c>
      <c r="M196" s="48">
        <v>1</v>
      </c>
      <c r="N196" s="66" t="s">
        <v>118</v>
      </c>
      <c r="O196" s="66">
        <v>0</v>
      </c>
      <c r="P196" s="66">
        <v>0</v>
      </c>
      <c r="Q196" s="66">
        <v>0</v>
      </c>
      <c r="R196" s="66">
        <v>0</v>
      </c>
      <c r="S196" s="66" t="s">
        <v>454</v>
      </c>
      <c r="T196" s="66">
        <v>0</v>
      </c>
      <c r="U196" s="48">
        <v>28</v>
      </c>
      <c r="V196" s="48">
        <v>2</v>
      </c>
      <c r="W196" s="67">
        <v>2</v>
      </c>
      <c r="X196" s="48"/>
      <c r="Y196" s="48">
        <v>11.200000000000001</v>
      </c>
      <c r="Z196" s="68">
        <v>2800</v>
      </c>
      <c r="AA196" s="149"/>
      <c r="AB196" s="69"/>
      <c r="AC196" s="69"/>
      <c r="AD196" s="69"/>
      <c r="AE196" s="70"/>
      <c r="AF196" s="71"/>
      <c r="AG196" s="70"/>
      <c r="AH196" s="55">
        <f t="shared" si="0"/>
        <v>0</v>
      </c>
      <c r="AI196" s="56">
        <f t="shared" si="1"/>
        <v>0</v>
      </c>
      <c r="AJ196" s="254"/>
      <c r="AK196" s="56"/>
      <c r="AL196" s="21"/>
    </row>
    <row r="197" spans="2:38" s="5" customFormat="1" ht="22.5" customHeight="1" x14ac:dyDescent="0.4">
      <c r="B197" s="155" t="s">
        <v>699</v>
      </c>
      <c r="C197" s="161" t="s">
        <v>49</v>
      </c>
      <c r="D197" s="290">
        <v>3</v>
      </c>
      <c r="E197" s="186" t="s">
        <v>481</v>
      </c>
      <c r="F197" s="60"/>
      <c r="G197" s="61"/>
      <c r="H197" s="62"/>
      <c r="I197" s="63">
        <v>1</v>
      </c>
      <c r="J197" s="64">
        <v>200</v>
      </c>
      <c r="K197" s="65" t="s">
        <v>961</v>
      </c>
      <c r="L197" s="47" t="s">
        <v>96</v>
      </c>
      <c r="M197" s="48">
        <v>1</v>
      </c>
      <c r="N197" s="66" t="s">
        <v>118</v>
      </c>
      <c r="O197" s="66">
        <v>0</v>
      </c>
      <c r="P197" s="66">
        <v>0</v>
      </c>
      <c r="Q197" s="66">
        <v>0</v>
      </c>
      <c r="R197" s="66">
        <v>0</v>
      </c>
      <c r="S197" s="66" t="s">
        <v>454</v>
      </c>
      <c r="T197" s="66">
        <v>0</v>
      </c>
      <c r="U197" s="48">
        <v>28</v>
      </c>
      <c r="V197" s="48">
        <v>2</v>
      </c>
      <c r="W197" s="67">
        <v>2</v>
      </c>
      <c r="X197" s="48"/>
      <c r="Y197" s="48">
        <v>11.200000000000001</v>
      </c>
      <c r="Z197" s="68">
        <v>2800</v>
      </c>
      <c r="AA197" s="149"/>
      <c r="AB197" s="69"/>
      <c r="AC197" s="69"/>
      <c r="AD197" s="69"/>
      <c r="AE197" s="70"/>
      <c r="AF197" s="71"/>
      <c r="AG197" s="70"/>
      <c r="AH197" s="55">
        <f t="shared" si="0"/>
        <v>0</v>
      </c>
      <c r="AI197" s="56">
        <f t="shared" si="1"/>
        <v>0</v>
      </c>
      <c r="AJ197" s="254"/>
      <c r="AK197" s="56"/>
      <c r="AL197" s="21"/>
    </row>
    <row r="198" spans="2:38" s="5" customFormat="1" ht="22.5" customHeight="1" x14ac:dyDescent="0.4">
      <c r="B198" s="155" t="s">
        <v>699</v>
      </c>
      <c r="C198" s="161" t="s">
        <v>49</v>
      </c>
      <c r="D198" s="290">
        <v>4</v>
      </c>
      <c r="E198" s="186" t="s">
        <v>482</v>
      </c>
      <c r="F198" s="60"/>
      <c r="G198" s="61"/>
      <c r="H198" s="62"/>
      <c r="I198" s="63">
        <v>1</v>
      </c>
      <c r="J198" s="64">
        <v>200</v>
      </c>
      <c r="K198" s="65" t="s">
        <v>961</v>
      </c>
      <c r="L198" s="47" t="s">
        <v>96</v>
      </c>
      <c r="M198" s="48">
        <v>1</v>
      </c>
      <c r="N198" s="66" t="s">
        <v>118</v>
      </c>
      <c r="O198" s="66">
        <v>0</v>
      </c>
      <c r="P198" s="66">
        <v>0</v>
      </c>
      <c r="Q198" s="66">
        <v>0</v>
      </c>
      <c r="R198" s="66">
        <v>0</v>
      </c>
      <c r="S198" s="66" t="s">
        <v>454</v>
      </c>
      <c r="T198" s="66">
        <v>0</v>
      </c>
      <c r="U198" s="48">
        <v>28</v>
      </c>
      <c r="V198" s="48">
        <v>2</v>
      </c>
      <c r="W198" s="67">
        <v>2</v>
      </c>
      <c r="X198" s="48"/>
      <c r="Y198" s="48">
        <v>11.200000000000001</v>
      </c>
      <c r="Z198" s="68">
        <v>2800</v>
      </c>
      <c r="AA198" s="149"/>
      <c r="AB198" s="69"/>
      <c r="AC198" s="69"/>
      <c r="AD198" s="69"/>
      <c r="AE198" s="70"/>
      <c r="AF198" s="71"/>
      <c r="AG198" s="70"/>
      <c r="AH198" s="55">
        <f t="shared" si="0"/>
        <v>0</v>
      </c>
      <c r="AI198" s="56">
        <f t="shared" si="1"/>
        <v>0</v>
      </c>
      <c r="AJ198" s="254"/>
      <c r="AK198" s="56"/>
      <c r="AL198" s="21"/>
    </row>
    <row r="199" spans="2:38" s="5" customFormat="1" ht="22.5" customHeight="1" x14ac:dyDescent="0.4">
      <c r="B199" s="155" t="s">
        <v>699</v>
      </c>
      <c r="C199" s="161" t="s">
        <v>49</v>
      </c>
      <c r="D199" s="290">
        <v>5</v>
      </c>
      <c r="E199" s="186" t="s">
        <v>483</v>
      </c>
      <c r="F199" s="60"/>
      <c r="G199" s="61"/>
      <c r="H199" s="62"/>
      <c r="I199" s="63">
        <v>1</v>
      </c>
      <c r="J199" s="64">
        <v>200</v>
      </c>
      <c r="K199" s="65" t="s">
        <v>961</v>
      </c>
      <c r="L199" s="47" t="s">
        <v>96</v>
      </c>
      <c r="M199" s="48">
        <v>1</v>
      </c>
      <c r="N199" s="66" t="s">
        <v>118</v>
      </c>
      <c r="O199" s="66">
        <v>0</v>
      </c>
      <c r="P199" s="66">
        <v>0</v>
      </c>
      <c r="Q199" s="66">
        <v>0</v>
      </c>
      <c r="R199" s="66">
        <v>0</v>
      </c>
      <c r="S199" s="66" t="s">
        <v>454</v>
      </c>
      <c r="T199" s="66">
        <v>0</v>
      </c>
      <c r="U199" s="48">
        <v>28</v>
      </c>
      <c r="V199" s="48">
        <v>2</v>
      </c>
      <c r="W199" s="67">
        <v>2</v>
      </c>
      <c r="X199" s="48"/>
      <c r="Y199" s="48">
        <v>11.200000000000001</v>
      </c>
      <c r="Z199" s="68">
        <v>2800</v>
      </c>
      <c r="AA199" s="149"/>
      <c r="AB199" s="69"/>
      <c r="AC199" s="69"/>
      <c r="AD199" s="69"/>
      <c r="AE199" s="70"/>
      <c r="AF199" s="71"/>
      <c r="AG199" s="70"/>
      <c r="AH199" s="55">
        <f t="shared" si="0"/>
        <v>0</v>
      </c>
      <c r="AI199" s="56">
        <f t="shared" si="1"/>
        <v>0</v>
      </c>
      <c r="AJ199" s="254"/>
      <c r="AK199" s="56"/>
      <c r="AL199" s="21"/>
    </row>
    <row r="200" spans="2:38" s="5" customFormat="1" ht="22.5" customHeight="1" x14ac:dyDescent="0.4">
      <c r="B200" s="155" t="s">
        <v>699</v>
      </c>
      <c r="C200" s="161" t="s">
        <v>49</v>
      </c>
      <c r="D200" s="290">
        <v>6</v>
      </c>
      <c r="E200" s="186" t="s">
        <v>484</v>
      </c>
      <c r="F200" s="60"/>
      <c r="G200" s="61"/>
      <c r="H200" s="62"/>
      <c r="I200" s="63">
        <v>1</v>
      </c>
      <c r="J200" s="64">
        <v>200</v>
      </c>
      <c r="K200" s="65" t="s">
        <v>961</v>
      </c>
      <c r="L200" s="47" t="s">
        <v>96</v>
      </c>
      <c r="M200" s="48">
        <v>1</v>
      </c>
      <c r="N200" s="66" t="s">
        <v>118</v>
      </c>
      <c r="O200" s="66">
        <v>0</v>
      </c>
      <c r="P200" s="66">
        <v>0</v>
      </c>
      <c r="Q200" s="66">
        <v>0</v>
      </c>
      <c r="R200" s="66">
        <v>0</v>
      </c>
      <c r="S200" s="66" t="s">
        <v>454</v>
      </c>
      <c r="T200" s="66">
        <v>0</v>
      </c>
      <c r="U200" s="48">
        <v>28</v>
      </c>
      <c r="V200" s="48">
        <v>2</v>
      </c>
      <c r="W200" s="67">
        <v>2</v>
      </c>
      <c r="X200" s="48"/>
      <c r="Y200" s="48">
        <v>11.200000000000001</v>
      </c>
      <c r="Z200" s="68">
        <v>2800</v>
      </c>
      <c r="AA200" s="149"/>
      <c r="AB200" s="69"/>
      <c r="AC200" s="69"/>
      <c r="AD200" s="69"/>
      <c r="AE200" s="70"/>
      <c r="AF200" s="71"/>
      <c r="AG200" s="70"/>
      <c r="AH200" s="55">
        <f t="shared" si="0"/>
        <v>0</v>
      </c>
      <c r="AI200" s="56">
        <f t="shared" si="1"/>
        <v>0</v>
      </c>
      <c r="AJ200" s="254"/>
      <c r="AK200" s="56"/>
      <c r="AL200" s="21"/>
    </row>
    <row r="201" spans="2:38" s="5" customFormat="1" ht="22.5" customHeight="1" x14ac:dyDescent="0.4">
      <c r="B201" s="155" t="s">
        <v>745</v>
      </c>
      <c r="C201" s="161" t="s">
        <v>49</v>
      </c>
      <c r="D201" s="290">
        <v>1</v>
      </c>
      <c r="E201" s="186" t="s">
        <v>100</v>
      </c>
      <c r="F201" s="60"/>
      <c r="G201" s="61"/>
      <c r="H201" s="62"/>
      <c r="I201" s="63">
        <v>1</v>
      </c>
      <c r="J201" s="64">
        <v>12</v>
      </c>
      <c r="K201" s="65" t="s">
        <v>900</v>
      </c>
      <c r="L201" s="47" t="s">
        <v>96</v>
      </c>
      <c r="M201" s="48">
        <v>1</v>
      </c>
      <c r="N201" s="66" t="s">
        <v>149</v>
      </c>
      <c r="O201" s="66">
        <v>0</v>
      </c>
      <c r="P201" s="66">
        <v>0</v>
      </c>
      <c r="Q201" s="66">
        <v>0</v>
      </c>
      <c r="R201" s="66">
        <v>0</v>
      </c>
      <c r="S201" s="66">
        <v>0</v>
      </c>
      <c r="T201" s="66">
        <v>0</v>
      </c>
      <c r="U201" s="48">
        <v>47</v>
      </c>
      <c r="V201" s="48">
        <v>3</v>
      </c>
      <c r="W201" s="67">
        <v>3</v>
      </c>
      <c r="X201" s="48"/>
      <c r="Y201" s="48">
        <v>1.6920000000000002</v>
      </c>
      <c r="Z201" s="68">
        <v>423.00000000000006</v>
      </c>
      <c r="AA201" s="149"/>
      <c r="AB201" s="69"/>
      <c r="AC201" s="69"/>
      <c r="AD201" s="69"/>
      <c r="AE201" s="70"/>
      <c r="AF201" s="71"/>
      <c r="AG201" s="70"/>
      <c r="AH201" s="55">
        <f t="shared" si="0"/>
        <v>0</v>
      </c>
      <c r="AI201" s="56">
        <f t="shared" si="1"/>
        <v>0</v>
      </c>
      <c r="AJ201" s="254"/>
      <c r="AK201" s="56"/>
      <c r="AL201" s="21"/>
    </row>
    <row r="202" spans="2:38" s="5" customFormat="1" ht="22.5" customHeight="1" x14ac:dyDescent="0.4">
      <c r="B202" s="155" t="s">
        <v>962</v>
      </c>
      <c r="C202" s="161" t="s">
        <v>49</v>
      </c>
      <c r="D202" s="290">
        <v>1</v>
      </c>
      <c r="E202" s="186" t="s">
        <v>719</v>
      </c>
      <c r="F202" s="60"/>
      <c r="G202" s="61"/>
      <c r="H202" s="62"/>
      <c r="I202" s="63">
        <v>1</v>
      </c>
      <c r="J202" s="64">
        <v>12</v>
      </c>
      <c r="K202" s="65" t="s">
        <v>900</v>
      </c>
      <c r="L202" s="47" t="s">
        <v>96</v>
      </c>
      <c r="M202" s="48">
        <v>1</v>
      </c>
      <c r="N202" s="66" t="s">
        <v>149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48">
        <v>47</v>
      </c>
      <c r="V202" s="48">
        <v>2</v>
      </c>
      <c r="W202" s="67">
        <v>2</v>
      </c>
      <c r="X202" s="48"/>
      <c r="Y202" s="48">
        <v>1.1280000000000001</v>
      </c>
      <c r="Z202" s="68">
        <v>282</v>
      </c>
      <c r="AA202" s="149"/>
      <c r="AB202" s="69"/>
      <c r="AC202" s="69"/>
      <c r="AD202" s="69"/>
      <c r="AE202" s="70"/>
      <c r="AF202" s="71"/>
      <c r="AG202" s="70"/>
      <c r="AH202" s="55">
        <f t="shared" si="0"/>
        <v>0</v>
      </c>
      <c r="AI202" s="56">
        <f t="shared" si="1"/>
        <v>0</v>
      </c>
      <c r="AJ202" s="254"/>
      <c r="AK202" s="56"/>
      <c r="AL202" s="21"/>
    </row>
    <row r="203" spans="2:38" s="5" customFormat="1" ht="22.5" customHeight="1" x14ac:dyDescent="0.4">
      <c r="B203" s="155" t="s">
        <v>962</v>
      </c>
      <c r="C203" s="161" t="s">
        <v>49</v>
      </c>
      <c r="D203" s="290">
        <v>2</v>
      </c>
      <c r="E203" s="186" t="s">
        <v>963</v>
      </c>
      <c r="F203" s="60"/>
      <c r="G203" s="61"/>
      <c r="H203" s="62"/>
      <c r="I203" s="63">
        <v>3</v>
      </c>
      <c r="J203" s="64">
        <v>245</v>
      </c>
      <c r="K203" s="65" t="s">
        <v>884</v>
      </c>
      <c r="L203" s="47" t="s">
        <v>96</v>
      </c>
      <c r="M203" s="48">
        <v>2</v>
      </c>
      <c r="N203" s="66" t="s">
        <v>118</v>
      </c>
      <c r="O203" s="66">
        <v>0</v>
      </c>
      <c r="P203" s="66">
        <v>0</v>
      </c>
      <c r="Q203" s="66">
        <v>0</v>
      </c>
      <c r="R203" s="66">
        <v>0</v>
      </c>
      <c r="S203" s="66">
        <v>0</v>
      </c>
      <c r="T203" s="66">
        <v>0</v>
      </c>
      <c r="U203" s="48">
        <v>28</v>
      </c>
      <c r="V203" s="48">
        <v>1</v>
      </c>
      <c r="W203" s="67">
        <v>2</v>
      </c>
      <c r="X203" s="48"/>
      <c r="Y203" s="48">
        <v>41.160000000000004</v>
      </c>
      <c r="Z203" s="68">
        <v>10290</v>
      </c>
      <c r="AA203" s="149"/>
      <c r="AB203" s="69"/>
      <c r="AC203" s="69"/>
      <c r="AD203" s="69"/>
      <c r="AE203" s="70"/>
      <c r="AF203" s="71"/>
      <c r="AG203" s="70"/>
      <c r="AH203" s="55">
        <f t="shared" si="0"/>
        <v>0</v>
      </c>
      <c r="AI203" s="56">
        <f t="shared" si="1"/>
        <v>0</v>
      </c>
      <c r="AJ203" s="254"/>
      <c r="AK203" s="56"/>
      <c r="AL203" s="21"/>
    </row>
    <row r="204" spans="2:38" s="5" customFormat="1" ht="22.5" customHeight="1" x14ac:dyDescent="0.4">
      <c r="B204" s="155" t="s">
        <v>962</v>
      </c>
      <c r="C204" s="161" t="s">
        <v>49</v>
      </c>
      <c r="D204" s="290">
        <v>3</v>
      </c>
      <c r="E204" s="186" t="s">
        <v>964</v>
      </c>
      <c r="F204" s="60"/>
      <c r="G204" s="61"/>
      <c r="H204" s="62"/>
      <c r="I204" s="63">
        <v>3</v>
      </c>
      <c r="J204" s="64">
        <v>245</v>
      </c>
      <c r="K204" s="65" t="s">
        <v>884</v>
      </c>
      <c r="L204" s="47" t="s">
        <v>96</v>
      </c>
      <c r="M204" s="48">
        <v>2</v>
      </c>
      <c r="N204" s="66" t="s">
        <v>118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48">
        <v>28</v>
      </c>
      <c r="V204" s="48">
        <v>1</v>
      </c>
      <c r="W204" s="67">
        <v>2</v>
      </c>
      <c r="X204" s="48"/>
      <c r="Y204" s="48">
        <v>41.160000000000004</v>
      </c>
      <c r="Z204" s="68">
        <v>10290</v>
      </c>
      <c r="AA204" s="149"/>
      <c r="AB204" s="69"/>
      <c r="AC204" s="69"/>
      <c r="AD204" s="69"/>
      <c r="AE204" s="70"/>
      <c r="AF204" s="71"/>
      <c r="AG204" s="70"/>
      <c r="AH204" s="55">
        <f t="shared" si="0"/>
        <v>0</v>
      </c>
      <c r="AI204" s="56">
        <f t="shared" si="1"/>
        <v>0</v>
      </c>
      <c r="AJ204" s="254"/>
      <c r="AK204" s="56"/>
      <c r="AL204" s="21"/>
    </row>
    <row r="205" spans="2:38" s="5" customFormat="1" ht="22.5" customHeight="1" x14ac:dyDescent="0.4">
      <c r="B205" s="155" t="s">
        <v>541</v>
      </c>
      <c r="C205" s="161" t="s">
        <v>49</v>
      </c>
      <c r="D205" s="290">
        <v>1</v>
      </c>
      <c r="E205" s="186" t="s">
        <v>863</v>
      </c>
      <c r="F205" s="60"/>
      <c r="G205" s="61"/>
      <c r="H205" s="62"/>
      <c r="I205" s="63">
        <v>1</v>
      </c>
      <c r="J205" s="64">
        <v>200</v>
      </c>
      <c r="K205" s="65" t="s">
        <v>961</v>
      </c>
      <c r="L205" s="47" t="s">
        <v>96</v>
      </c>
      <c r="M205" s="48">
        <v>1</v>
      </c>
      <c r="N205" s="66" t="s">
        <v>118</v>
      </c>
      <c r="O205" s="66">
        <v>0</v>
      </c>
      <c r="P205" s="66">
        <v>0</v>
      </c>
      <c r="Q205" s="66">
        <v>0</v>
      </c>
      <c r="R205" s="66">
        <v>0</v>
      </c>
      <c r="S205" s="66" t="s">
        <v>454</v>
      </c>
      <c r="T205" s="66">
        <v>0</v>
      </c>
      <c r="U205" s="48">
        <v>28</v>
      </c>
      <c r="V205" s="48">
        <v>1</v>
      </c>
      <c r="W205" s="67">
        <v>1</v>
      </c>
      <c r="X205" s="48"/>
      <c r="Y205" s="48">
        <v>5.6000000000000005</v>
      </c>
      <c r="Z205" s="68">
        <v>1400</v>
      </c>
      <c r="AA205" s="149"/>
      <c r="AB205" s="69"/>
      <c r="AC205" s="69"/>
      <c r="AD205" s="69"/>
      <c r="AE205" s="70"/>
      <c r="AF205" s="71"/>
      <c r="AG205" s="70"/>
      <c r="AH205" s="55">
        <f t="shared" si="0"/>
        <v>0</v>
      </c>
      <c r="AI205" s="56">
        <f t="shared" si="1"/>
        <v>0</v>
      </c>
      <c r="AJ205" s="254"/>
      <c r="AK205" s="56"/>
      <c r="AL205" s="21"/>
    </row>
    <row r="206" spans="2:38" s="5" customFormat="1" ht="22.5" customHeight="1" x14ac:dyDescent="0.4">
      <c r="B206" s="155" t="s">
        <v>541</v>
      </c>
      <c r="C206" s="161" t="s">
        <v>49</v>
      </c>
      <c r="D206" s="290">
        <v>2</v>
      </c>
      <c r="E206" s="186" t="s">
        <v>481</v>
      </c>
      <c r="F206" s="60"/>
      <c r="G206" s="61"/>
      <c r="H206" s="62"/>
      <c r="I206" s="63">
        <v>1</v>
      </c>
      <c r="J206" s="64">
        <v>200</v>
      </c>
      <c r="K206" s="65" t="s">
        <v>961</v>
      </c>
      <c r="L206" s="47" t="s">
        <v>96</v>
      </c>
      <c r="M206" s="48">
        <v>1</v>
      </c>
      <c r="N206" s="66" t="s">
        <v>118</v>
      </c>
      <c r="O206" s="66">
        <v>0</v>
      </c>
      <c r="P206" s="66">
        <v>0</v>
      </c>
      <c r="Q206" s="66">
        <v>0</v>
      </c>
      <c r="R206" s="66">
        <v>0</v>
      </c>
      <c r="S206" s="66" t="s">
        <v>454</v>
      </c>
      <c r="T206" s="66">
        <v>0</v>
      </c>
      <c r="U206" s="48">
        <v>28</v>
      </c>
      <c r="V206" s="48">
        <v>1</v>
      </c>
      <c r="W206" s="67">
        <v>1</v>
      </c>
      <c r="X206" s="48"/>
      <c r="Y206" s="48">
        <v>5.6000000000000005</v>
      </c>
      <c r="Z206" s="68">
        <v>1400</v>
      </c>
      <c r="AA206" s="149"/>
      <c r="AB206" s="69"/>
      <c r="AC206" s="69"/>
      <c r="AD206" s="69"/>
      <c r="AE206" s="70"/>
      <c r="AF206" s="71"/>
      <c r="AG206" s="70"/>
      <c r="AH206" s="55">
        <f t="shared" si="0"/>
        <v>0</v>
      </c>
      <c r="AI206" s="56">
        <f t="shared" si="1"/>
        <v>0</v>
      </c>
      <c r="AJ206" s="254"/>
      <c r="AK206" s="56"/>
      <c r="AL206" s="21"/>
    </row>
    <row r="207" spans="2:38" s="5" customFormat="1" ht="22.5" customHeight="1" x14ac:dyDescent="0.4">
      <c r="B207" s="155" t="s">
        <v>541</v>
      </c>
      <c r="C207" s="161" t="s">
        <v>49</v>
      </c>
      <c r="D207" s="290">
        <v>3</v>
      </c>
      <c r="E207" s="186" t="s">
        <v>482</v>
      </c>
      <c r="F207" s="60"/>
      <c r="G207" s="61"/>
      <c r="H207" s="62"/>
      <c r="I207" s="63">
        <v>1</v>
      </c>
      <c r="J207" s="64">
        <v>200</v>
      </c>
      <c r="K207" s="65" t="s">
        <v>961</v>
      </c>
      <c r="L207" s="47" t="s">
        <v>96</v>
      </c>
      <c r="M207" s="48">
        <v>1</v>
      </c>
      <c r="N207" s="66" t="s">
        <v>118</v>
      </c>
      <c r="O207" s="66">
        <v>0</v>
      </c>
      <c r="P207" s="66">
        <v>0</v>
      </c>
      <c r="Q207" s="66">
        <v>0</v>
      </c>
      <c r="R207" s="66">
        <v>0</v>
      </c>
      <c r="S207" s="66" t="s">
        <v>454</v>
      </c>
      <c r="T207" s="66">
        <v>0</v>
      </c>
      <c r="U207" s="48">
        <v>28</v>
      </c>
      <c r="V207" s="48">
        <v>1</v>
      </c>
      <c r="W207" s="67">
        <v>1</v>
      </c>
      <c r="X207" s="48"/>
      <c r="Y207" s="48">
        <v>5.6000000000000005</v>
      </c>
      <c r="Z207" s="68">
        <v>1400</v>
      </c>
      <c r="AA207" s="149"/>
      <c r="AB207" s="69"/>
      <c r="AC207" s="69"/>
      <c r="AD207" s="69"/>
      <c r="AE207" s="70"/>
      <c r="AF207" s="71"/>
      <c r="AG207" s="70"/>
      <c r="AH207" s="55">
        <f t="shared" si="0"/>
        <v>0</v>
      </c>
      <c r="AI207" s="56">
        <f t="shared" si="1"/>
        <v>0</v>
      </c>
      <c r="AJ207" s="254"/>
      <c r="AK207" s="56"/>
      <c r="AL207" s="21"/>
    </row>
    <row r="208" spans="2:38" s="5" customFormat="1" ht="22.5" customHeight="1" x14ac:dyDescent="0.4">
      <c r="B208" s="155" t="s">
        <v>541</v>
      </c>
      <c r="C208" s="161" t="s">
        <v>49</v>
      </c>
      <c r="D208" s="290">
        <v>4</v>
      </c>
      <c r="E208" s="186" t="s">
        <v>483</v>
      </c>
      <c r="F208" s="60"/>
      <c r="G208" s="61"/>
      <c r="H208" s="62"/>
      <c r="I208" s="63">
        <v>1</v>
      </c>
      <c r="J208" s="64">
        <v>200</v>
      </c>
      <c r="K208" s="65" t="s">
        <v>961</v>
      </c>
      <c r="L208" s="47" t="s">
        <v>96</v>
      </c>
      <c r="M208" s="48">
        <v>1</v>
      </c>
      <c r="N208" s="66" t="s">
        <v>118</v>
      </c>
      <c r="O208" s="66">
        <v>0</v>
      </c>
      <c r="P208" s="66">
        <v>0</v>
      </c>
      <c r="Q208" s="66">
        <v>0</v>
      </c>
      <c r="R208" s="66">
        <v>0</v>
      </c>
      <c r="S208" s="66" t="s">
        <v>454</v>
      </c>
      <c r="T208" s="66">
        <v>0</v>
      </c>
      <c r="U208" s="48">
        <v>28</v>
      </c>
      <c r="V208" s="48">
        <v>1</v>
      </c>
      <c r="W208" s="67">
        <v>1</v>
      </c>
      <c r="X208" s="48"/>
      <c r="Y208" s="48">
        <v>5.6000000000000005</v>
      </c>
      <c r="Z208" s="68">
        <v>1400</v>
      </c>
      <c r="AA208" s="149"/>
      <c r="AB208" s="69"/>
      <c r="AC208" s="69"/>
      <c r="AD208" s="69"/>
      <c r="AE208" s="70"/>
      <c r="AF208" s="71"/>
      <c r="AG208" s="70"/>
      <c r="AH208" s="55">
        <f t="shared" si="0"/>
        <v>0</v>
      </c>
      <c r="AI208" s="56">
        <f t="shared" si="1"/>
        <v>0</v>
      </c>
      <c r="AJ208" s="254"/>
      <c r="AK208" s="56"/>
      <c r="AL208" s="21"/>
    </row>
    <row r="209" spans="2:38" s="5" customFormat="1" ht="22.5" customHeight="1" x14ac:dyDescent="0.4">
      <c r="B209" s="155" t="s">
        <v>541</v>
      </c>
      <c r="C209" s="161" t="s">
        <v>49</v>
      </c>
      <c r="D209" s="290">
        <v>5</v>
      </c>
      <c r="E209" s="186" t="s">
        <v>484</v>
      </c>
      <c r="F209" s="60"/>
      <c r="G209" s="61"/>
      <c r="H209" s="62"/>
      <c r="I209" s="63">
        <v>1</v>
      </c>
      <c r="J209" s="64">
        <v>200</v>
      </c>
      <c r="K209" s="65" t="s">
        <v>961</v>
      </c>
      <c r="L209" s="47" t="s">
        <v>96</v>
      </c>
      <c r="M209" s="48">
        <v>1</v>
      </c>
      <c r="N209" s="66" t="s">
        <v>118</v>
      </c>
      <c r="O209" s="66">
        <v>0</v>
      </c>
      <c r="P209" s="66">
        <v>0</v>
      </c>
      <c r="Q209" s="66">
        <v>0</v>
      </c>
      <c r="R209" s="66">
        <v>0</v>
      </c>
      <c r="S209" s="66" t="s">
        <v>454</v>
      </c>
      <c r="T209" s="66">
        <v>0</v>
      </c>
      <c r="U209" s="48">
        <v>28</v>
      </c>
      <c r="V209" s="48">
        <v>1</v>
      </c>
      <c r="W209" s="67">
        <v>1</v>
      </c>
      <c r="X209" s="48"/>
      <c r="Y209" s="48">
        <v>5.6000000000000005</v>
      </c>
      <c r="Z209" s="68">
        <v>1400</v>
      </c>
      <c r="AA209" s="149"/>
      <c r="AB209" s="69"/>
      <c r="AC209" s="69"/>
      <c r="AD209" s="69"/>
      <c r="AE209" s="70"/>
      <c r="AF209" s="71"/>
      <c r="AG209" s="70"/>
      <c r="AH209" s="55">
        <f t="shared" si="0"/>
        <v>0</v>
      </c>
      <c r="AI209" s="56">
        <f t="shared" si="1"/>
        <v>0</v>
      </c>
      <c r="AJ209" s="254"/>
      <c r="AK209" s="56"/>
      <c r="AL209" s="21"/>
    </row>
    <row r="210" spans="2:38" s="5" customFormat="1" ht="22.5" customHeight="1" x14ac:dyDescent="0.4">
      <c r="B210" s="155" t="s">
        <v>541</v>
      </c>
      <c r="C210" s="161" t="s">
        <v>49</v>
      </c>
      <c r="D210" s="290">
        <v>6</v>
      </c>
      <c r="E210" s="186" t="s">
        <v>485</v>
      </c>
      <c r="F210" s="60"/>
      <c r="G210" s="61"/>
      <c r="H210" s="62"/>
      <c r="I210" s="63">
        <v>1</v>
      </c>
      <c r="J210" s="64">
        <v>200</v>
      </c>
      <c r="K210" s="65" t="s">
        <v>961</v>
      </c>
      <c r="L210" s="47" t="s">
        <v>96</v>
      </c>
      <c r="M210" s="48">
        <v>1</v>
      </c>
      <c r="N210" s="66" t="s">
        <v>118</v>
      </c>
      <c r="O210" s="66">
        <v>0</v>
      </c>
      <c r="P210" s="66">
        <v>0</v>
      </c>
      <c r="Q210" s="66">
        <v>0</v>
      </c>
      <c r="R210" s="66">
        <v>0</v>
      </c>
      <c r="S210" s="66" t="s">
        <v>454</v>
      </c>
      <c r="T210" s="66">
        <v>0</v>
      </c>
      <c r="U210" s="48">
        <v>28</v>
      </c>
      <c r="V210" s="48">
        <v>1</v>
      </c>
      <c r="W210" s="67">
        <v>1</v>
      </c>
      <c r="X210" s="48"/>
      <c r="Y210" s="48">
        <v>5.6000000000000005</v>
      </c>
      <c r="Z210" s="68">
        <v>1400</v>
      </c>
      <c r="AA210" s="149"/>
      <c r="AB210" s="69"/>
      <c r="AC210" s="69"/>
      <c r="AD210" s="69"/>
      <c r="AE210" s="70"/>
      <c r="AF210" s="71"/>
      <c r="AG210" s="70"/>
      <c r="AH210" s="55">
        <f t="shared" si="0"/>
        <v>0</v>
      </c>
      <c r="AI210" s="56">
        <f t="shared" si="1"/>
        <v>0</v>
      </c>
      <c r="AJ210" s="254"/>
      <c r="AK210" s="56"/>
      <c r="AL210" s="21"/>
    </row>
    <row r="211" spans="2:38" s="5" customFormat="1" ht="22.5" customHeight="1" x14ac:dyDescent="0.4">
      <c r="B211" s="155" t="s">
        <v>541</v>
      </c>
      <c r="C211" s="161" t="s">
        <v>49</v>
      </c>
      <c r="D211" s="290">
        <v>7</v>
      </c>
      <c r="E211" s="186" t="s">
        <v>486</v>
      </c>
      <c r="F211" s="60"/>
      <c r="G211" s="61"/>
      <c r="H211" s="62"/>
      <c r="I211" s="63">
        <v>1</v>
      </c>
      <c r="J211" s="64">
        <v>200</v>
      </c>
      <c r="K211" s="65" t="s">
        <v>961</v>
      </c>
      <c r="L211" s="47" t="s">
        <v>96</v>
      </c>
      <c r="M211" s="48">
        <v>1</v>
      </c>
      <c r="N211" s="66" t="s">
        <v>118</v>
      </c>
      <c r="O211" s="66">
        <v>0</v>
      </c>
      <c r="P211" s="66">
        <v>0</v>
      </c>
      <c r="Q211" s="66">
        <v>0</v>
      </c>
      <c r="R211" s="66">
        <v>0</v>
      </c>
      <c r="S211" s="66" t="s">
        <v>454</v>
      </c>
      <c r="T211" s="66">
        <v>0</v>
      </c>
      <c r="U211" s="48">
        <v>28</v>
      </c>
      <c r="V211" s="48">
        <v>1</v>
      </c>
      <c r="W211" s="67">
        <v>1</v>
      </c>
      <c r="X211" s="48"/>
      <c r="Y211" s="48">
        <v>5.6000000000000005</v>
      </c>
      <c r="Z211" s="68">
        <v>1400</v>
      </c>
      <c r="AA211" s="149"/>
      <c r="AB211" s="69"/>
      <c r="AC211" s="69"/>
      <c r="AD211" s="69"/>
      <c r="AE211" s="70"/>
      <c r="AF211" s="71"/>
      <c r="AG211" s="70"/>
      <c r="AH211" s="55">
        <f t="shared" si="0"/>
        <v>0</v>
      </c>
      <c r="AI211" s="56">
        <f t="shared" si="1"/>
        <v>0</v>
      </c>
      <c r="AJ211" s="254"/>
      <c r="AK211" s="56"/>
      <c r="AL211" s="21"/>
    </row>
    <row r="212" spans="2:38" s="5" customFormat="1" ht="22.5" customHeight="1" x14ac:dyDescent="0.4">
      <c r="B212" s="155" t="s">
        <v>541</v>
      </c>
      <c r="C212" s="161" t="s">
        <v>49</v>
      </c>
      <c r="D212" s="290">
        <v>8</v>
      </c>
      <c r="E212" s="186" t="s">
        <v>487</v>
      </c>
      <c r="F212" s="60"/>
      <c r="G212" s="61"/>
      <c r="H212" s="62"/>
      <c r="I212" s="63">
        <v>1</v>
      </c>
      <c r="J212" s="64">
        <v>200</v>
      </c>
      <c r="K212" s="65" t="s">
        <v>961</v>
      </c>
      <c r="L212" s="47" t="s">
        <v>96</v>
      </c>
      <c r="M212" s="48">
        <v>1</v>
      </c>
      <c r="N212" s="66" t="s">
        <v>118</v>
      </c>
      <c r="O212" s="66">
        <v>0</v>
      </c>
      <c r="P212" s="66">
        <v>0</v>
      </c>
      <c r="Q212" s="66">
        <v>0</v>
      </c>
      <c r="R212" s="66">
        <v>0</v>
      </c>
      <c r="S212" s="66" t="s">
        <v>454</v>
      </c>
      <c r="T212" s="66">
        <v>0</v>
      </c>
      <c r="U212" s="48">
        <v>28</v>
      </c>
      <c r="V212" s="48">
        <v>1</v>
      </c>
      <c r="W212" s="67">
        <v>1</v>
      </c>
      <c r="X212" s="48"/>
      <c r="Y212" s="48">
        <v>5.6000000000000005</v>
      </c>
      <c r="Z212" s="68">
        <v>1400</v>
      </c>
      <c r="AA212" s="149"/>
      <c r="AB212" s="69"/>
      <c r="AC212" s="69"/>
      <c r="AD212" s="69"/>
      <c r="AE212" s="70"/>
      <c r="AF212" s="71"/>
      <c r="AG212" s="70"/>
      <c r="AH212" s="55">
        <f t="shared" si="0"/>
        <v>0</v>
      </c>
      <c r="AI212" s="56">
        <f t="shared" si="1"/>
        <v>0</v>
      </c>
      <c r="AJ212" s="254"/>
      <c r="AK212" s="56"/>
      <c r="AL212" s="21"/>
    </row>
    <row r="213" spans="2:38" s="5" customFormat="1" ht="22.5" customHeight="1" x14ac:dyDescent="0.4">
      <c r="B213" s="155" t="s">
        <v>541</v>
      </c>
      <c r="C213" s="161" t="s">
        <v>49</v>
      </c>
      <c r="D213" s="290">
        <v>9</v>
      </c>
      <c r="E213" s="186" t="s">
        <v>864</v>
      </c>
      <c r="F213" s="60"/>
      <c r="G213" s="61"/>
      <c r="H213" s="62"/>
      <c r="I213" s="63">
        <v>1</v>
      </c>
      <c r="J213" s="64">
        <v>200</v>
      </c>
      <c r="K213" s="65" t="s">
        <v>961</v>
      </c>
      <c r="L213" s="47" t="s">
        <v>96</v>
      </c>
      <c r="M213" s="48">
        <v>1</v>
      </c>
      <c r="N213" s="66" t="s">
        <v>118</v>
      </c>
      <c r="O213" s="66">
        <v>0</v>
      </c>
      <c r="P213" s="66">
        <v>0</v>
      </c>
      <c r="Q213" s="66">
        <v>0</v>
      </c>
      <c r="R213" s="66">
        <v>0</v>
      </c>
      <c r="S213" s="66" t="s">
        <v>454</v>
      </c>
      <c r="T213" s="66">
        <v>0</v>
      </c>
      <c r="U213" s="48">
        <v>28</v>
      </c>
      <c r="V213" s="48">
        <v>1</v>
      </c>
      <c r="W213" s="67">
        <v>1</v>
      </c>
      <c r="X213" s="48"/>
      <c r="Y213" s="48">
        <v>5.6000000000000005</v>
      </c>
      <c r="Z213" s="68">
        <v>1400</v>
      </c>
      <c r="AA213" s="149"/>
      <c r="AB213" s="69"/>
      <c r="AC213" s="69"/>
      <c r="AD213" s="69"/>
      <c r="AE213" s="70"/>
      <c r="AF213" s="71"/>
      <c r="AG213" s="70"/>
      <c r="AH213" s="55">
        <f t="shared" si="0"/>
        <v>0</v>
      </c>
      <c r="AI213" s="56">
        <f t="shared" si="1"/>
        <v>0</v>
      </c>
      <c r="AJ213" s="254"/>
      <c r="AK213" s="56"/>
      <c r="AL213" s="21"/>
    </row>
    <row r="214" spans="2:38" s="5" customFormat="1" ht="22.5" customHeight="1" x14ac:dyDescent="0.4">
      <c r="B214" s="155" t="s">
        <v>541</v>
      </c>
      <c r="C214" s="161" t="s">
        <v>49</v>
      </c>
      <c r="D214" s="290">
        <v>10</v>
      </c>
      <c r="E214" s="186" t="s">
        <v>865</v>
      </c>
      <c r="F214" s="60"/>
      <c r="G214" s="61"/>
      <c r="H214" s="62"/>
      <c r="I214" s="63">
        <v>1</v>
      </c>
      <c r="J214" s="64">
        <v>200</v>
      </c>
      <c r="K214" s="65" t="s">
        <v>961</v>
      </c>
      <c r="L214" s="47" t="s">
        <v>96</v>
      </c>
      <c r="M214" s="48">
        <v>1</v>
      </c>
      <c r="N214" s="66" t="s">
        <v>118</v>
      </c>
      <c r="O214" s="66">
        <v>0</v>
      </c>
      <c r="P214" s="66">
        <v>0</v>
      </c>
      <c r="Q214" s="66">
        <v>0</v>
      </c>
      <c r="R214" s="66">
        <v>0</v>
      </c>
      <c r="S214" s="66" t="s">
        <v>454</v>
      </c>
      <c r="T214" s="66">
        <v>0</v>
      </c>
      <c r="U214" s="48">
        <v>28</v>
      </c>
      <c r="V214" s="48">
        <v>1</v>
      </c>
      <c r="W214" s="67">
        <v>1</v>
      </c>
      <c r="X214" s="48"/>
      <c r="Y214" s="48">
        <v>5.6000000000000005</v>
      </c>
      <c r="Z214" s="68">
        <v>1400</v>
      </c>
      <c r="AA214" s="149"/>
      <c r="AB214" s="69"/>
      <c r="AC214" s="69"/>
      <c r="AD214" s="69"/>
      <c r="AE214" s="70"/>
      <c r="AF214" s="71"/>
      <c r="AG214" s="70"/>
      <c r="AH214" s="55">
        <f t="shared" si="0"/>
        <v>0</v>
      </c>
      <c r="AI214" s="56">
        <f t="shared" si="1"/>
        <v>0</v>
      </c>
      <c r="AJ214" s="254"/>
      <c r="AK214" s="56"/>
      <c r="AL214" s="21"/>
    </row>
    <row r="215" spans="2:38" s="5" customFormat="1" ht="22.5" customHeight="1" x14ac:dyDescent="0.4">
      <c r="B215" s="155" t="s">
        <v>965</v>
      </c>
      <c r="C215" s="161" t="s">
        <v>49</v>
      </c>
      <c r="D215" s="290">
        <v>1</v>
      </c>
      <c r="E215" s="186" t="s">
        <v>966</v>
      </c>
      <c r="F215" s="60"/>
      <c r="G215" s="61">
        <v>14.5</v>
      </c>
      <c r="H215" s="62"/>
      <c r="I215" s="63">
        <v>3</v>
      </c>
      <c r="J215" s="64">
        <v>200</v>
      </c>
      <c r="K215" s="65" t="s">
        <v>966</v>
      </c>
      <c r="L215" s="47" t="s">
        <v>967</v>
      </c>
      <c r="M215" s="73">
        <v>1</v>
      </c>
      <c r="N215" s="74" t="s">
        <v>968</v>
      </c>
      <c r="O215" s="74">
        <v>0</v>
      </c>
      <c r="P215" s="74">
        <v>0</v>
      </c>
      <c r="Q215" s="74" t="s">
        <v>969</v>
      </c>
      <c r="R215" s="74">
        <v>0</v>
      </c>
      <c r="S215" s="74">
        <v>0</v>
      </c>
      <c r="T215" s="74">
        <v>0</v>
      </c>
      <c r="U215" s="73">
        <v>1000</v>
      </c>
      <c r="V215" s="73">
        <v>8</v>
      </c>
      <c r="W215" s="75">
        <v>8</v>
      </c>
      <c r="X215" s="73" t="s">
        <v>2505</v>
      </c>
      <c r="Y215" s="73" t="s">
        <v>175</v>
      </c>
      <c r="Z215" s="76" t="s">
        <v>175</v>
      </c>
      <c r="AA215" s="158" t="s">
        <v>187</v>
      </c>
      <c r="AB215" s="78" t="s">
        <v>187</v>
      </c>
      <c r="AC215" s="78" t="s">
        <v>175</v>
      </c>
      <c r="AD215" s="78" t="s">
        <v>175</v>
      </c>
      <c r="AE215" s="79" t="s">
        <v>175</v>
      </c>
      <c r="AF215" s="80" t="s">
        <v>175</v>
      </c>
      <c r="AG215" s="79" t="s">
        <v>175</v>
      </c>
      <c r="AH215" s="81" t="s">
        <v>175</v>
      </c>
      <c r="AI215" s="82" t="s">
        <v>175</v>
      </c>
      <c r="AJ215" s="264" t="s">
        <v>2505</v>
      </c>
      <c r="AK215" s="82" t="s">
        <v>2505</v>
      </c>
      <c r="AL215" s="21"/>
    </row>
    <row r="216" spans="2:38" s="5" customFormat="1" ht="22.5" customHeight="1" x14ac:dyDescent="0.4">
      <c r="B216" s="155" t="s">
        <v>965</v>
      </c>
      <c r="C216" s="161" t="s">
        <v>49</v>
      </c>
      <c r="D216" s="290">
        <v>1</v>
      </c>
      <c r="E216" s="186" t="s">
        <v>966</v>
      </c>
      <c r="F216" s="60"/>
      <c r="G216" s="61">
        <v>7</v>
      </c>
      <c r="H216" s="62"/>
      <c r="I216" s="63">
        <v>3</v>
      </c>
      <c r="J216" s="64">
        <v>200</v>
      </c>
      <c r="K216" s="65" t="s">
        <v>970</v>
      </c>
      <c r="L216" s="47" t="s">
        <v>971</v>
      </c>
      <c r="M216" s="73">
        <v>2</v>
      </c>
      <c r="N216" s="74" t="s">
        <v>972</v>
      </c>
      <c r="O216" s="74">
        <v>0</v>
      </c>
      <c r="P216" s="74">
        <v>0</v>
      </c>
      <c r="Q216" s="74" t="s">
        <v>610</v>
      </c>
      <c r="R216" s="74" t="s">
        <v>973</v>
      </c>
      <c r="S216" s="74" t="s">
        <v>974</v>
      </c>
      <c r="T216" s="74">
        <v>0</v>
      </c>
      <c r="U216" s="73">
        <v>20</v>
      </c>
      <c r="V216" s="73">
        <v>1</v>
      </c>
      <c r="W216" s="75">
        <v>2</v>
      </c>
      <c r="X216" s="73" t="s">
        <v>2505</v>
      </c>
      <c r="Y216" s="73" t="s">
        <v>175</v>
      </c>
      <c r="Z216" s="76" t="s">
        <v>175</v>
      </c>
      <c r="AA216" s="158" t="s">
        <v>187</v>
      </c>
      <c r="AB216" s="78" t="s">
        <v>187</v>
      </c>
      <c r="AC216" s="78" t="s">
        <v>175</v>
      </c>
      <c r="AD216" s="78" t="s">
        <v>175</v>
      </c>
      <c r="AE216" s="79" t="s">
        <v>175</v>
      </c>
      <c r="AF216" s="80" t="s">
        <v>175</v>
      </c>
      <c r="AG216" s="79" t="s">
        <v>175</v>
      </c>
      <c r="AH216" s="81" t="s">
        <v>175</v>
      </c>
      <c r="AI216" s="82" t="s">
        <v>175</v>
      </c>
      <c r="AJ216" s="264" t="s">
        <v>2505</v>
      </c>
      <c r="AK216" s="82" t="s">
        <v>2505</v>
      </c>
      <c r="AL216" s="21"/>
    </row>
    <row r="217" spans="2:38" s="5" customFormat="1" ht="22.5" customHeight="1" x14ac:dyDescent="0.4">
      <c r="B217" s="155" t="s">
        <v>965</v>
      </c>
      <c r="C217" s="161" t="s">
        <v>49</v>
      </c>
      <c r="D217" s="290">
        <v>2</v>
      </c>
      <c r="E217" s="186" t="s">
        <v>975</v>
      </c>
      <c r="F217" s="60"/>
      <c r="G217" s="61">
        <v>14.5</v>
      </c>
      <c r="H217" s="62"/>
      <c r="I217" s="63">
        <v>3</v>
      </c>
      <c r="J217" s="64">
        <v>200</v>
      </c>
      <c r="K217" s="65" t="s">
        <v>975</v>
      </c>
      <c r="L217" s="47" t="s">
        <v>967</v>
      </c>
      <c r="M217" s="73">
        <v>1</v>
      </c>
      <c r="N217" s="74" t="s">
        <v>968</v>
      </c>
      <c r="O217" s="74">
        <v>0</v>
      </c>
      <c r="P217" s="74">
        <v>0</v>
      </c>
      <c r="Q217" s="74">
        <v>0</v>
      </c>
      <c r="R217" s="74">
        <v>0</v>
      </c>
      <c r="S217" s="74">
        <v>0</v>
      </c>
      <c r="T217" s="74">
        <v>0</v>
      </c>
      <c r="U217" s="73">
        <v>1000</v>
      </c>
      <c r="V217" s="73">
        <v>8</v>
      </c>
      <c r="W217" s="75">
        <v>8</v>
      </c>
      <c r="X217" s="73" t="s">
        <v>2505</v>
      </c>
      <c r="Y217" s="73" t="s">
        <v>175</v>
      </c>
      <c r="Z217" s="76" t="s">
        <v>175</v>
      </c>
      <c r="AA217" s="158" t="s">
        <v>187</v>
      </c>
      <c r="AB217" s="78" t="s">
        <v>187</v>
      </c>
      <c r="AC217" s="78" t="s">
        <v>175</v>
      </c>
      <c r="AD217" s="78" t="s">
        <v>175</v>
      </c>
      <c r="AE217" s="79" t="s">
        <v>175</v>
      </c>
      <c r="AF217" s="80" t="s">
        <v>175</v>
      </c>
      <c r="AG217" s="79" t="s">
        <v>175</v>
      </c>
      <c r="AH217" s="81" t="s">
        <v>175</v>
      </c>
      <c r="AI217" s="82" t="s">
        <v>175</v>
      </c>
      <c r="AJ217" s="264" t="s">
        <v>2505</v>
      </c>
      <c r="AK217" s="82" t="s">
        <v>2505</v>
      </c>
      <c r="AL217" s="21"/>
    </row>
    <row r="218" spans="2:38" s="5" customFormat="1" ht="22.5" customHeight="1" x14ac:dyDescent="0.4">
      <c r="B218" s="155" t="s">
        <v>965</v>
      </c>
      <c r="C218" s="161" t="s">
        <v>49</v>
      </c>
      <c r="D218" s="290">
        <v>2</v>
      </c>
      <c r="E218" s="186" t="s">
        <v>975</v>
      </c>
      <c r="F218" s="60"/>
      <c r="G218" s="61">
        <v>7</v>
      </c>
      <c r="H218" s="62"/>
      <c r="I218" s="63">
        <v>3</v>
      </c>
      <c r="J218" s="64">
        <v>200</v>
      </c>
      <c r="K218" s="65" t="s">
        <v>970</v>
      </c>
      <c r="L218" s="47" t="s">
        <v>971</v>
      </c>
      <c r="M218" s="73">
        <v>2</v>
      </c>
      <c r="N218" s="74" t="s">
        <v>972</v>
      </c>
      <c r="O218" s="74">
        <v>0</v>
      </c>
      <c r="P218" s="74">
        <v>0</v>
      </c>
      <c r="Q218" s="74" t="s">
        <v>610</v>
      </c>
      <c r="R218" s="74" t="s">
        <v>973</v>
      </c>
      <c r="S218" s="74" t="s">
        <v>974</v>
      </c>
      <c r="T218" s="74">
        <v>0</v>
      </c>
      <c r="U218" s="73">
        <v>20</v>
      </c>
      <c r="V218" s="73">
        <v>1</v>
      </c>
      <c r="W218" s="75">
        <v>2</v>
      </c>
      <c r="X218" s="73" t="s">
        <v>2505</v>
      </c>
      <c r="Y218" s="73" t="s">
        <v>175</v>
      </c>
      <c r="Z218" s="76" t="s">
        <v>175</v>
      </c>
      <c r="AA218" s="158" t="s">
        <v>187</v>
      </c>
      <c r="AB218" s="78" t="s">
        <v>187</v>
      </c>
      <c r="AC218" s="78" t="s">
        <v>175</v>
      </c>
      <c r="AD218" s="78" t="s">
        <v>175</v>
      </c>
      <c r="AE218" s="79" t="s">
        <v>175</v>
      </c>
      <c r="AF218" s="80" t="s">
        <v>175</v>
      </c>
      <c r="AG218" s="79" t="s">
        <v>175</v>
      </c>
      <c r="AH218" s="81" t="s">
        <v>175</v>
      </c>
      <c r="AI218" s="82" t="s">
        <v>175</v>
      </c>
      <c r="AJ218" s="264" t="s">
        <v>2505</v>
      </c>
      <c r="AK218" s="82" t="s">
        <v>2505</v>
      </c>
      <c r="AL218" s="21"/>
    </row>
    <row r="219" spans="2:38" s="5" customFormat="1" ht="22.5" customHeight="1" x14ac:dyDescent="0.4">
      <c r="B219" s="155" t="s">
        <v>965</v>
      </c>
      <c r="C219" s="161" t="s">
        <v>49</v>
      </c>
      <c r="D219" s="290">
        <v>3</v>
      </c>
      <c r="E219" s="186" t="s">
        <v>976</v>
      </c>
      <c r="F219" s="60"/>
      <c r="G219" s="61">
        <v>14.5</v>
      </c>
      <c r="H219" s="62"/>
      <c r="I219" s="63">
        <v>3</v>
      </c>
      <c r="J219" s="64">
        <v>200</v>
      </c>
      <c r="K219" s="65" t="s">
        <v>976</v>
      </c>
      <c r="L219" s="47" t="s">
        <v>967</v>
      </c>
      <c r="M219" s="73">
        <v>1</v>
      </c>
      <c r="N219" s="74" t="s">
        <v>968</v>
      </c>
      <c r="O219" s="74">
        <v>0</v>
      </c>
      <c r="P219" s="74">
        <v>0</v>
      </c>
      <c r="Q219" s="74">
        <v>0</v>
      </c>
      <c r="R219" s="74">
        <v>0</v>
      </c>
      <c r="S219" s="74">
        <v>0</v>
      </c>
      <c r="T219" s="74">
        <v>0</v>
      </c>
      <c r="U219" s="73">
        <v>1000</v>
      </c>
      <c r="V219" s="73">
        <v>7</v>
      </c>
      <c r="W219" s="75">
        <v>7</v>
      </c>
      <c r="X219" s="73" t="s">
        <v>2505</v>
      </c>
      <c r="Y219" s="73" t="s">
        <v>175</v>
      </c>
      <c r="Z219" s="76" t="s">
        <v>175</v>
      </c>
      <c r="AA219" s="158" t="s">
        <v>187</v>
      </c>
      <c r="AB219" s="78" t="s">
        <v>187</v>
      </c>
      <c r="AC219" s="78" t="s">
        <v>175</v>
      </c>
      <c r="AD219" s="78" t="s">
        <v>175</v>
      </c>
      <c r="AE219" s="79" t="s">
        <v>175</v>
      </c>
      <c r="AF219" s="80" t="s">
        <v>175</v>
      </c>
      <c r="AG219" s="79" t="s">
        <v>175</v>
      </c>
      <c r="AH219" s="81" t="s">
        <v>175</v>
      </c>
      <c r="AI219" s="82" t="s">
        <v>175</v>
      </c>
      <c r="AJ219" s="264" t="s">
        <v>2505</v>
      </c>
      <c r="AK219" s="82" t="s">
        <v>2505</v>
      </c>
      <c r="AL219" s="21"/>
    </row>
    <row r="220" spans="2:38" s="5" customFormat="1" ht="22.5" customHeight="1" x14ac:dyDescent="0.4">
      <c r="B220" s="155" t="s">
        <v>965</v>
      </c>
      <c r="C220" s="161" t="s">
        <v>49</v>
      </c>
      <c r="D220" s="290">
        <v>3</v>
      </c>
      <c r="E220" s="186" t="s">
        <v>976</v>
      </c>
      <c r="F220" s="60"/>
      <c r="G220" s="61">
        <v>7</v>
      </c>
      <c r="H220" s="62"/>
      <c r="I220" s="63">
        <v>3</v>
      </c>
      <c r="J220" s="64">
        <v>200</v>
      </c>
      <c r="K220" s="65" t="s">
        <v>970</v>
      </c>
      <c r="L220" s="47" t="s">
        <v>971</v>
      </c>
      <c r="M220" s="73">
        <v>2</v>
      </c>
      <c r="N220" s="74" t="s">
        <v>972</v>
      </c>
      <c r="O220" s="74">
        <v>0</v>
      </c>
      <c r="P220" s="74">
        <v>0</v>
      </c>
      <c r="Q220" s="74" t="s">
        <v>610</v>
      </c>
      <c r="R220" s="74" t="s">
        <v>973</v>
      </c>
      <c r="S220" s="74" t="s">
        <v>974</v>
      </c>
      <c r="T220" s="74">
        <v>0</v>
      </c>
      <c r="U220" s="73">
        <v>20</v>
      </c>
      <c r="V220" s="73">
        <v>1</v>
      </c>
      <c r="W220" s="75">
        <v>2</v>
      </c>
      <c r="X220" s="73" t="s">
        <v>2505</v>
      </c>
      <c r="Y220" s="73" t="s">
        <v>175</v>
      </c>
      <c r="Z220" s="76" t="s">
        <v>175</v>
      </c>
      <c r="AA220" s="158" t="s">
        <v>187</v>
      </c>
      <c r="AB220" s="78" t="s">
        <v>187</v>
      </c>
      <c r="AC220" s="78" t="s">
        <v>175</v>
      </c>
      <c r="AD220" s="78" t="s">
        <v>175</v>
      </c>
      <c r="AE220" s="79" t="s">
        <v>175</v>
      </c>
      <c r="AF220" s="80" t="s">
        <v>175</v>
      </c>
      <c r="AG220" s="79" t="s">
        <v>175</v>
      </c>
      <c r="AH220" s="81" t="s">
        <v>175</v>
      </c>
      <c r="AI220" s="82" t="s">
        <v>175</v>
      </c>
      <c r="AJ220" s="264" t="s">
        <v>2505</v>
      </c>
      <c r="AK220" s="82" t="s">
        <v>2505</v>
      </c>
      <c r="AL220" s="21"/>
    </row>
    <row r="221" spans="2:38" s="5" customFormat="1" ht="22.5" customHeight="1" x14ac:dyDescent="0.4">
      <c r="B221" s="155" t="s">
        <v>965</v>
      </c>
      <c r="C221" s="161" t="s">
        <v>49</v>
      </c>
      <c r="D221" s="290">
        <v>4</v>
      </c>
      <c r="E221" s="186" t="s">
        <v>977</v>
      </c>
      <c r="F221" s="60"/>
      <c r="G221" s="61">
        <v>14.5</v>
      </c>
      <c r="H221" s="62"/>
      <c r="I221" s="63">
        <v>3</v>
      </c>
      <c r="J221" s="64">
        <v>200</v>
      </c>
      <c r="K221" s="65" t="s">
        <v>977</v>
      </c>
      <c r="L221" s="47" t="s">
        <v>967</v>
      </c>
      <c r="M221" s="73">
        <v>1</v>
      </c>
      <c r="N221" s="74" t="s">
        <v>968</v>
      </c>
      <c r="O221" s="74">
        <v>0</v>
      </c>
      <c r="P221" s="74">
        <v>0</v>
      </c>
      <c r="Q221" s="74">
        <v>0</v>
      </c>
      <c r="R221" s="74">
        <v>0</v>
      </c>
      <c r="S221" s="74">
        <v>0</v>
      </c>
      <c r="T221" s="74">
        <v>0</v>
      </c>
      <c r="U221" s="73">
        <v>1000</v>
      </c>
      <c r="V221" s="73">
        <v>7</v>
      </c>
      <c r="W221" s="75">
        <v>7</v>
      </c>
      <c r="X221" s="73" t="s">
        <v>2505</v>
      </c>
      <c r="Y221" s="73" t="s">
        <v>175</v>
      </c>
      <c r="Z221" s="76" t="s">
        <v>175</v>
      </c>
      <c r="AA221" s="158" t="s">
        <v>187</v>
      </c>
      <c r="AB221" s="78" t="s">
        <v>187</v>
      </c>
      <c r="AC221" s="78" t="s">
        <v>175</v>
      </c>
      <c r="AD221" s="78" t="s">
        <v>175</v>
      </c>
      <c r="AE221" s="79" t="s">
        <v>175</v>
      </c>
      <c r="AF221" s="80" t="s">
        <v>175</v>
      </c>
      <c r="AG221" s="79" t="s">
        <v>175</v>
      </c>
      <c r="AH221" s="81" t="s">
        <v>175</v>
      </c>
      <c r="AI221" s="82" t="s">
        <v>175</v>
      </c>
      <c r="AJ221" s="264" t="s">
        <v>2505</v>
      </c>
      <c r="AK221" s="82" t="s">
        <v>2505</v>
      </c>
      <c r="AL221" s="21"/>
    </row>
    <row r="222" spans="2:38" s="5" customFormat="1" ht="22.5" customHeight="1" x14ac:dyDescent="0.4">
      <c r="B222" s="155" t="s">
        <v>965</v>
      </c>
      <c r="C222" s="161" t="s">
        <v>49</v>
      </c>
      <c r="D222" s="290">
        <v>4</v>
      </c>
      <c r="E222" s="186" t="s">
        <v>977</v>
      </c>
      <c r="F222" s="60"/>
      <c r="G222" s="61">
        <v>7</v>
      </c>
      <c r="H222" s="62"/>
      <c r="I222" s="63">
        <v>3</v>
      </c>
      <c r="J222" s="64">
        <v>200</v>
      </c>
      <c r="K222" s="65" t="s">
        <v>970</v>
      </c>
      <c r="L222" s="47" t="s">
        <v>971</v>
      </c>
      <c r="M222" s="73">
        <v>2</v>
      </c>
      <c r="N222" s="74" t="s">
        <v>972</v>
      </c>
      <c r="O222" s="74">
        <v>0</v>
      </c>
      <c r="P222" s="74">
        <v>0</v>
      </c>
      <c r="Q222" s="74" t="s">
        <v>610</v>
      </c>
      <c r="R222" s="74" t="s">
        <v>973</v>
      </c>
      <c r="S222" s="74" t="s">
        <v>974</v>
      </c>
      <c r="T222" s="74">
        <v>0</v>
      </c>
      <c r="U222" s="73">
        <v>20</v>
      </c>
      <c r="V222" s="73">
        <v>1</v>
      </c>
      <c r="W222" s="75">
        <v>2</v>
      </c>
      <c r="X222" s="73" t="s">
        <v>2505</v>
      </c>
      <c r="Y222" s="73" t="s">
        <v>175</v>
      </c>
      <c r="Z222" s="76" t="s">
        <v>175</v>
      </c>
      <c r="AA222" s="158" t="s">
        <v>187</v>
      </c>
      <c r="AB222" s="78" t="s">
        <v>187</v>
      </c>
      <c r="AC222" s="78" t="s">
        <v>175</v>
      </c>
      <c r="AD222" s="78" t="s">
        <v>175</v>
      </c>
      <c r="AE222" s="79" t="s">
        <v>175</v>
      </c>
      <c r="AF222" s="80" t="s">
        <v>175</v>
      </c>
      <c r="AG222" s="79" t="s">
        <v>175</v>
      </c>
      <c r="AH222" s="81" t="s">
        <v>175</v>
      </c>
      <c r="AI222" s="82" t="s">
        <v>175</v>
      </c>
      <c r="AJ222" s="264" t="s">
        <v>2505</v>
      </c>
      <c r="AK222" s="82" t="s">
        <v>2505</v>
      </c>
      <c r="AL222" s="21"/>
    </row>
    <row r="223" spans="2:38" s="5" customFormat="1" ht="22.5" customHeight="1" x14ac:dyDescent="0.4">
      <c r="B223" s="155" t="s">
        <v>965</v>
      </c>
      <c r="C223" s="161" t="s">
        <v>49</v>
      </c>
      <c r="D223" s="290">
        <v>5</v>
      </c>
      <c r="E223" s="186" t="s">
        <v>978</v>
      </c>
      <c r="F223" s="60"/>
      <c r="G223" s="61">
        <v>14.5</v>
      </c>
      <c r="H223" s="62"/>
      <c r="I223" s="63">
        <v>3</v>
      </c>
      <c r="J223" s="64">
        <v>200</v>
      </c>
      <c r="K223" s="65" t="s">
        <v>978</v>
      </c>
      <c r="L223" s="47" t="s">
        <v>967</v>
      </c>
      <c r="M223" s="73">
        <v>1</v>
      </c>
      <c r="N223" s="74" t="s">
        <v>968</v>
      </c>
      <c r="O223" s="74">
        <v>0</v>
      </c>
      <c r="P223" s="74">
        <v>0</v>
      </c>
      <c r="Q223" s="74">
        <v>0</v>
      </c>
      <c r="R223" s="74">
        <v>0</v>
      </c>
      <c r="S223" s="74">
        <v>0</v>
      </c>
      <c r="T223" s="74">
        <v>0</v>
      </c>
      <c r="U223" s="73">
        <v>1000</v>
      </c>
      <c r="V223" s="73">
        <v>8</v>
      </c>
      <c r="W223" s="75">
        <v>8</v>
      </c>
      <c r="X223" s="73" t="s">
        <v>2505</v>
      </c>
      <c r="Y223" s="73" t="s">
        <v>175</v>
      </c>
      <c r="Z223" s="76" t="s">
        <v>175</v>
      </c>
      <c r="AA223" s="158" t="s">
        <v>187</v>
      </c>
      <c r="AB223" s="78" t="s">
        <v>187</v>
      </c>
      <c r="AC223" s="78" t="s">
        <v>175</v>
      </c>
      <c r="AD223" s="78" t="s">
        <v>175</v>
      </c>
      <c r="AE223" s="79" t="s">
        <v>175</v>
      </c>
      <c r="AF223" s="80" t="s">
        <v>175</v>
      </c>
      <c r="AG223" s="79" t="s">
        <v>175</v>
      </c>
      <c r="AH223" s="81" t="s">
        <v>175</v>
      </c>
      <c r="AI223" s="82" t="s">
        <v>175</v>
      </c>
      <c r="AJ223" s="264" t="s">
        <v>2505</v>
      </c>
      <c r="AK223" s="82" t="s">
        <v>2505</v>
      </c>
      <c r="AL223" s="21"/>
    </row>
    <row r="224" spans="2:38" s="5" customFormat="1" ht="22.5" customHeight="1" x14ac:dyDescent="0.4">
      <c r="B224" s="155" t="s">
        <v>965</v>
      </c>
      <c r="C224" s="161" t="s">
        <v>49</v>
      </c>
      <c r="D224" s="290">
        <v>5</v>
      </c>
      <c r="E224" s="186" t="s">
        <v>978</v>
      </c>
      <c r="F224" s="60"/>
      <c r="G224" s="61">
        <v>7</v>
      </c>
      <c r="H224" s="62"/>
      <c r="I224" s="63">
        <v>3</v>
      </c>
      <c r="J224" s="64">
        <v>200</v>
      </c>
      <c r="K224" s="65" t="s">
        <v>970</v>
      </c>
      <c r="L224" s="47" t="s">
        <v>971</v>
      </c>
      <c r="M224" s="73">
        <v>2</v>
      </c>
      <c r="N224" s="74" t="s">
        <v>972</v>
      </c>
      <c r="O224" s="74">
        <v>0</v>
      </c>
      <c r="P224" s="74">
        <v>0</v>
      </c>
      <c r="Q224" s="74" t="s">
        <v>610</v>
      </c>
      <c r="R224" s="74" t="s">
        <v>973</v>
      </c>
      <c r="S224" s="74" t="s">
        <v>974</v>
      </c>
      <c r="T224" s="74">
        <v>0</v>
      </c>
      <c r="U224" s="73">
        <v>20</v>
      </c>
      <c r="V224" s="73">
        <v>1</v>
      </c>
      <c r="W224" s="75">
        <v>2</v>
      </c>
      <c r="X224" s="73" t="s">
        <v>2505</v>
      </c>
      <c r="Y224" s="73" t="s">
        <v>175</v>
      </c>
      <c r="Z224" s="76" t="s">
        <v>175</v>
      </c>
      <c r="AA224" s="158" t="s">
        <v>187</v>
      </c>
      <c r="AB224" s="78" t="s">
        <v>187</v>
      </c>
      <c r="AC224" s="78" t="s">
        <v>175</v>
      </c>
      <c r="AD224" s="78" t="s">
        <v>175</v>
      </c>
      <c r="AE224" s="79" t="s">
        <v>175</v>
      </c>
      <c r="AF224" s="80" t="s">
        <v>175</v>
      </c>
      <c r="AG224" s="79" t="s">
        <v>175</v>
      </c>
      <c r="AH224" s="81" t="s">
        <v>175</v>
      </c>
      <c r="AI224" s="82" t="s">
        <v>175</v>
      </c>
      <c r="AJ224" s="264" t="s">
        <v>2505</v>
      </c>
      <c r="AK224" s="82" t="s">
        <v>2505</v>
      </c>
      <c r="AL224" s="21"/>
    </row>
    <row r="225" spans="2:38" s="5" customFormat="1" ht="22.5" customHeight="1" x14ac:dyDescent="0.4">
      <c r="B225" s="155" t="s">
        <v>965</v>
      </c>
      <c r="C225" s="161" t="s">
        <v>49</v>
      </c>
      <c r="D225" s="290">
        <v>6</v>
      </c>
      <c r="E225" s="186" t="s">
        <v>979</v>
      </c>
      <c r="F225" s="60"/>
      <c r="G225" s="61">
        <v>14.5</v>
      </c>
      <c r="H225" s="62"/>
      <c r="I225" s="63">
        <v>3</v>
      </c>
      <c r="J225" s="64">
        <v>200</v>
      </c>
      <c r="K225" s="65" t="s">
        <v>979</v>
      </c>
      <c r="L225" s="47" t="s">
        <v>967</v>
      </c>
      <c r="M225" s="73">
        <v>1</v>
      </c>
      <c r="N225" s="74" t="s">
        <v>968</v>
      </c>
      <c r="O225" s="74">
        <v>0</v>
      </c>
      <c r="P225" s="74">
        <v>0</v>
      </c>
      <c r="Q225" s="74">
        <v>0</v>
      </c>
      <c r="R225" s="74">
        <v>0</v>
      </c>
      <c r="S225" s="74">
        <v>0</v>
      </c>
      <c r="T225" s="74">
        <v>0</v>
      </c>
      <c r="U225" s="73">
        <v>1000</v>
      </c>
      <c r="V225" s="73">
        <v>8</v>
      </c>
      <c r="W225" s="75">
        <v>8</v>
      </c>
      <c r="X225" s="73" t="s">
        <v>2505</v>
      </c>
      <c r="Y225" s="73" t="s">
        <v>175</v>
      </c>
      <c r="Z225" s="76" t="s">
        <v>175</v>
      </c>
      <c r="AA225" s="158" t="s">
        <v>187</v>
      </c>
      <c r="AB225" s="78" t="s">
        <v>187</v>
      </c>
      <c r="AC225" s="78" t="s">
        <v>175</v>
      </c>
      <c r="AD225" s="78" t="s">
        <v>175</v>
      </c>
      <c r="AE225" s="79" t="s">
        <v>175</v>
      </c>
      <c r="AF225" s="80" t="s">
        <v>175</v>
      </c>
      <c r="AG225" s="79" t="s">
        <v>175</v>
      </c>
      <c r="AH225" s="81" t="s">
        <v>175</v>
      </c>
      <c r="AI225" s="82" t="s">
        <v>175</v>
      </c>
      <c r="AJ225" s="264" t="s">
        <v>2505</v>
      </c>
      <c r="AK225" s="82" t="s">
        <v>2505</v>
      </c>
      <c r="AL225" s="21"/>
    </row>
    <row r="226" spans="2:38" s="5" customFormat="1" ht="22.5" customHeight="1" x14ac:dyDescent="0.4">
      <c r="B226" s="155" t="s">
        <v>965</v>
      </c>
      <c r="C226" s="161" t="s">
        <v>49</v>
      </c>
      <c r="D226" s="290">
        <v>6</v>
      </c>
      <c r="E226" s="186" t="s">
        <v>979</v>
      </c>
      <c r="F226" s="60"/>
      <c r="G226" s="61">
        <v>7</v>
      </c>
      <c r="H226" s="62"/>
      <c r="I226" s="63">
        <v>3</v>
      </c>
      <c r="J226" s="64">
        <v>200</v>
      </c>
      <c r="K226" s="65" t="s">
        <v>970</v>
      </c>
      <c r="L226" s="47" t="s">
        <v>971</v>
      </c>
      <c r="M226" s="73">
        <v>2</v>
      </c>
      <c r="N226" s="74" t="s">
        <v>972</v>
      </c>
      <c r="O226" s="74">
        <v>0</v>
      </c>
      <c r="P226" s="74">
        <v>0</v>
      </c>
      <c r="Q226" s="74" t="s">
        <v>610</v>
      </c>
      <c r="R226" s="74" t="s">
        <v>973</v>
      </c>
      <c r="S226" s="74" t="s">
        <v>974</v>
      </c>
      <c r="T226" s="74">
        <v>0</v>
      </c>
      <c r="U226" s="73">
        <v>20</v>
      </c>
      <c r="V226" s="73">
        <v>1</v>
      </c>
      <c r="W226" s="75">
        <v>2</v>
      </c>
      <c r="X226" s="73" t="s">
        <v>2505</v>
      </c>
      <c r="Y226" s="73" t="s">
        <v>175</v>
      </c>
      <c r="Z226" s="76" t="s">
        <v>175</v>
      </c>
      <c r="AA226" s="158" t="s">
        <v>187</v>
      </c>
      <c r="AB226" s="78" t="s">
        <v>187</v>
      </c>
      <c r="AC226" s="78" t="s">
        <v>175</v>
      </c>
      <c r="AD226" s="78" t="s">
        <v>175</v>
      </c>
      <c r="AE226" s="79" t="s">
        <v>175</v>
      </c>
      <c r="AF226" s="80" t="s">
        <v>175</v>
      </c>
      <c r="AG226" s="79" t="s">
        <v>175</v>
      </c>
      <c r="AH226" s="81" t="s">
        <v>175</v>
      </c>
      <c r="AI226" s="82" t="s">
        <v>175</v>
      </c>
      <c r="AJ226" s="264" t="s">
        <v>2505</v>
      </c>
      <c r="AK226" s="82" t="s">
        <v>2505</v>
      </c>
      <c r="AL226" s="21"/>
    </row>
    <row r="227" spans="2:38" s="5" customFormat="1" ht="22.5" customHeight="1" x14ac:dyDescent="0.4">
      <c r="B227" s="155" t="s">
        <v>965</v>
      </c>
      <c r="C227" s="161" t="s">
        <v>49</v>
      </c>
      <c r="D227" s="290">
        <v>7</v>
      </c>
      <c r="E227" s="186" t="s">
        <v>980</v>
      </c>
      <c r="F227" s="60"/>
      <c r="G227" s="61">
        <v>12.5</v>
      </c>
      <c r="H227" s="62"/>
      <c r="I227" s="63">
        <v>3</v>
      </c>
      <c r="J227" s="64">
        <v>200</v>
      </c>
      <c r="K227" s="65" t="s">
        <v>980</v>
      </c>
      <c r="L227" s="47" t="s">
        <v>967</v>
      </c>
      <c r="M227" s="73">
        <v>1</v>
      </c>
      <c r="N227" s="74" t="s">
        <v>968</v>
      </c>
      <c r="O227" s="74">
        <v>0</v>
      </c>
      <c r="P227" s="74">
        <v>0</v>
      </c>
      <c r="Q227" s="74">
        <v>0</v>
      </c>
      <c r="R227" s="74">
        <v>0</v>
      </c>
      <c r="S227" s="74">
        <v>0</v>
      </c>
      <c r="T227" s="74">
        <v>0</v>
      </c>
      <c r="U227" s="73">
        <v>1000</v>
      </c>
      <c r="V227" s="73">
        <v>4</v>
      </c>
      <c r="W227" s="75">
        <v>4</v>
      </c>
      <c r="X227" s="73" t="s">
        <v>2505</v>
      </c>
      <c r="Y227" s="73" t="s">
        <v>175</v>
      </c>
      <c r="Z227" s="76" t="s">
        <v>175</v>
      </c>
      <c r="AA227" s="158" t="s">
        <v>187</v>
      </c>
      <c r="AB227" s="78" t="s">
        <v>187</v>
      </c>
      <c r="AC227" s="78" t="s">
        <v>175</v>
      </c>
      <c r="AD227" s="78" t="s">
        <v>175</v>
      </c>
      <c r="AE227" s="79" t="s">
        <v>175</v>
      </c>
      <c r="AF227" s="80" t="s">
        <v>175</v>
      </c>
      <c r="AG227" s="79" t="s">
        <v>175</v>
      </c>
      <c r="AH227" s="81" t="s">
        <v>175</v>
      </c>
      <c r="AI227" s="82" t="s">
        <v>175</v>
      </c>
      <c r="AJ227" s="264" t="s">
        <v>2505</v>
      </c>
      <c r="AK227" s="82" t="s">
        <v>2505</v>
      </c>
      <c r="AL227" s="21"/>
    </row>
    <row r="228" spans="2:38" s="5" customFormat="1" ht="22.5" customHeight="1" x14ac:dyDescent="0.4">
      <c r="B228" s="155" t="s">
        <v>965</v>
      </c>
      <c r="C228" s="161" t="s">
        <v>49</v>
      </c>
      <c r="D228" s="290">
        <v>7</v>
      </c>
      <c r="E228" s="186" t="s">
        <v>980</v>
      </c>
      <c r="F228" s="60"/>
      <c r="G228" s="61">
        <v>7</v>
      </c>
      <c r="H228" s="62"/>
      <c r="I228" s="63">
        <v>3</v>
      </c>
      <c r="J228" s="64">
        <v>200</v>
      </c>
      <c r="K228" s="65" t="s">
        <v>970</v>
      </c>
      <c r="L228" s="47" t="s">
        <v>971</v>
      </c>
      <c r="M228" s="73">
        <v>2</v>
      </c>
      <c r="N228" s="74" t="s">
        <v>972</v>
      </c>
      <c r="O228" s="74">
        <v>0</v>
      </c>
      <c r="P228" s="74">
        <v>0</v>
      </c>
      <c r="Q228" s="74" t="s">
        <v>610</v>
      </c>
      <c r="R228" s="74" t="s">
        <v>973</v>
      </c>
      <c r="S228" s="74" t="s">
        <v>974</v>
      </c>
      <c r="T228" s="74">
        <v>0</v>
      </c>
      <c r="U228" s="73">
        <v>20</v>
      </c>
      <c r="V228" s="73">
        <v>1</v>
      </c>
      <c r="W228" s="75">
        <v>2</v>
      </c>
      <c r="X228" s="73" t="s">
        <v>2505</v>
      </c>
      <c r="Y228" s="73" t="s">
        <v>175</v>
      </c>
      <c r="Z228" s="76" t="s">
        <v>175</v>
      </c>
      <c r="AA228" s="158" t="s">
        <v>187</v>
      </c>
      <c r="AB228" s="78" t="s">
        <v>187</v>
      </c>
      <c r="AC228" s="78" t="s">
        <v>175</v>
      </c>
      <c r="AD228" s="78" t="s">
        <v>175</v>
      </c>
      <c r="AE228" s="79" t="s">
        <v>175</v>
      </c>
      <c r="AF228" s="80" t="s">
        <v>175</v>
      </c>
      <c r="AG228" s="79" t="s">
        <v>175</v>
      </c>
      <c r="AH228" s="81" t="s">
        <v>175</v>
      </c>
      <c r="AI228" s="82" t="s">
        <v>175</v>
      </c>
      <c r="AJ228" s="264" t="s">
        <v>2505</v>
      </c>
      <c r="AK228" s="82" t="s">
        <v>2505</v>
      </c>
      <c r="AL228" s="21"/>
    </row>
    <row r="229" spans="2:38" s="5" customFormat="1" ht="22.5" customHeight="1" x14ac:dyDescent="0.4">
      <c r="B229" s="57" t="s">
        <v>257</v>
      </c>
      <c r="C229" s="58" t="s">
        <v>49</v>
      </c>
      <c r="D229" s="285">
        <v>1</v>
      </c>
      <c r="E229" s="72" t="s">
        <v>257</v>
      </c>
      <c r="F229" s="60"/>
      <c r="G229" s="61"/>
      <c r="H229" s="62" t="s">
        <v>2523</v>
      </c>
      <c r="I229" s="63">
        <v>3</v>
      </c>
      <c r="J229" s="64">
        <v>200</v>
      </c>
      <c r="K229" s="65" t="s">
        <v>981</v>
      </c>
      <c r="L229" s="47" t="s">
        <v>982</v>
      </c>
      <c r="M229" s="48">
        <v>1</v>
      </c>
      <c r="N229" s="66" t="s">
        <v>983</v>
      </c>
      <c r="O229" s="66">
        <v>0</v>
      </c>
      <c r="P229" s="66">
        <v>0</v>
      </c>
      <c r="Q229" s="66">
        <v>0</v>
      </c>
      <c r="R229" s="66" t="s">
        <v>984</v>
      </c>
      <c r="S229" s="66">
        <v>0</v>
      </c>
      <c r="T229" s="66">
        <v>0</v>
      </c>
      <c r="U229" s="48">
        <v>1090</v>
      </c>
      <c r="V229" s="48">
        <v>2</v>
      </c>
      <c r="W229" s="67">
        <v>2</v>
      </c>
      <c r="X229" s="48"/>
      <c r="Y229" s="48">
        <v>1308.0000000000002</v>
      </c>
      <c r="Z229" s="68">
        <v>327000.00000000006</v>
      </c>
      <c r="AA229" s="149"/>
      <c r="AB229" s="69"/>
      <c r="AC229" s="69"/>
      <c r="AD229" s="69"/>
      <c r="AE229" s="70"/>
      <c r="AF229" s="71"/>
      <c r="AG229" s="70"/>
      <c r="AH229" s="55">
        <f t="shared" ref="AH229:AH238" si="2">(AF229/1000)*I229*J229*AG229</f>
        <v>0</v>
      </c>
      <c r="AI229" s="56">
        <f t="shared" ref="AI229:AI238" si="3">AH229*$E$4*$E$3</f>
        <v>0</v>
      </c>
      <c r="AJ229" s="254"/>
      <c r="AK229" s="56"/>
      <c r="AL229" s="21"/>
    </row>
    <row r="230" spans="2:38" s="5" customFormat="1" ht="22.5" customHeight="1" x14ac:dyDescent="0.4">
      <c r="B230" s="57" t="s">
        <v>257</v>
      </c>
      <c r="C230" s="58" t="s">
        <v>49</v>
      </c>
      <c r="D230" s="285">
        <v>1</v>
      </c>
      <c r="E230" s="72" t="s">
        <v>257</v>
      </c>
      <c r="F230" s="60"/>
      <c r="G230" s="61">
        <v>4.5</v>
      </c>
      <c r="H230" s="62" t="s">
        <v>2523</v>
      </c>
      <c r="I230" s="63">
        <v>4</v>
      </c>
      <c r="J230" s="64">
        <v>245</v>
      </c>
      <c r="K230" s="65" t="s">
        <v>985</v>
      </c>
      <c r="L230" s="47" t="s">
        <v>549</v>
      </c>
      <c r="M230" s="48">
        <v>1</v>
      </c>
      <c r="N230" s="66" t="s">
        <v>743</v>
      </c>
      <c r="O230" s="66">
        <v>0</v>
      </c>
      <c r="P230" s="66" t="s">
        <v>986</v>
      </c>
      <c r="Q230" s="66">
        <v>0</v>
      </c>
      <c r="R230" s="66">
        <v>0</v>
      </c>
      <c r="S230" s="66" t="s">
        <v>987</v>
      </c>
      <c r="T230" s="66">
        <v>0</v>
      </c>
      <c r="U230" s="48">
        <v>228</v>
      </c>
      <c r="V230" s="48">
        <v>2</v>
      </c>
      <c r="W230" s="67">
        <v>2</v>
      </c>
      <c r="X230" s="48"/>
      <c r="Y230" s="48">
        <v>446.88</v>
      </c>
      <c r="Z230" s="68">
        <v>111720</v>
      </c>
      <c r="AA230" s="149"/>
      <c r="AB230" s="69"/>
      <c r="AC230" s="69"/>
      <c r="AD230" s="69"/>
      <c r="AE230" s="70"/>
      <c r="AF230" s="71"/>
      <c r="AG230" s="70"/>
      <c r="AH230" s="55">
        <f t="shared" si="2"/>
        <v>0</v>
      </c>
      <c r="AI230" s="56">
        <f t="shared" si="3"/>
        <v>0</v>
      </c>
      <c r="AJ230" s="254"/>
      <c r="AK230" s="56"/>
      <c r="AL230" s="21"/>
    </row>
    <row r="231" spans="2:38" s="5" customFormat="1" ht="22.5" customHeight="1" x14ac:dyDescent="0.4">
      <c r="B231" s="57" t="s">
        <v>257</v>
      </c>
      <c r="C231" s="58" t="s">
        <v>49</v>
      </c>
      <c r="D231" s="285">
        <v>1</v>
      </c>
      <c r="E231" s="72" t="s">
        <v>257</v>
      </c>
      <c r="F231" s="60" t="s">
        <v>988</v>
      </c>
      <c r="G231" s="61"/>
      <c r="H231" s="62"/>
      <c r="I231" s="63">
        <v>4</v>
      </c>
      <c r="J231" s="64">
        <v>245</v>
      </c>
      <c r="K231" s="65" t="s">
        <v>989</v>
      </c>
      <c r="L231" s="47" t="s">
        <v>867</v>
      </c>
      <c r="M231" s="48">
        <v>1</v>
      </c>
      <c r="N231" s="66" t="s">
        <v>118</v>
      </c>
      <c r="O231" s="66">
        <v>0</v>
      </c>
      <c r="P231" s="66">
        <v>0</v>
      </c>
      <c r="Q231" s="66">
        <v>0</v>
      </c>
      <c r="R231" s="66" t="s">
        <v>345</v>
      </c>
      <c r="S231" s="66" t="s">
        <v>85</v>
      </c>
      <c r="T231" s="66">
        <v>0</v>
      </c>
      <c r="U231" s="48">
        <v>28</v>
      </c>
      <c r="V231" s="48">
        <v>2</v>
      </c>
      <c r="W231" s="67">
        <v>2</v>
      </c>
      <c r="X231" s="48"/>
      <c r="Y231" s="48">
        <v>54.88</v>
      </c>
      <c r="Z231" s="68">
        <v>13720</v>
      </c>
      <c r="AA231" s="149"/>
      <c r="AB231" s="69"/>
      <c r="AC231" s="69"/>
      <c r="AD231" s="69"/>
      <c r="AE231" s="70"/>
      <c r="AF231" s="71"/>
      <c r="AG231" s="70"/>
      <c r="AH231" s="55">
        <f t="shared" si="2"/>
        <v>0</v>
      </c>
      <c r="AI231" s="56">
        <f t="shared" si="3"/>
        <v>0</v>
      </c>
      <c r="AJ231" s="254"/>
      <c r="AK231" s="56"/>
      <c r="AL231" s="21"/>
    </row>
    <row r="232" spans="2:38" s="5" customFormat="1" ht="22.5" customHeight="1" x14ac:dyDescent="0.4">
      <c r="B232" s="57" t="s">
        <v>257</v>
      </c>
      <c r="C232" s="58" t="s">
        <v>49</v>
      </c>
      <c r="D232" s="285">
        <v>1</v>
      </c>
      <c r="E232" s="72" t="s">
        <v>257</v>
      </c>
      <c r="F232" s="60" t="s">
        <v>990</v>
      </c>
      <c r="G232" s="61">
        <v>4.5</v>
      </c>
      <c r="H232" s="62"/>
      <c r="I232" s="63">
        <v>4</v>
      </c>
      <c r="J232" s="64">
        <v>245</v>
      </c>
      <c r="K232" s="65" t="s">
        <v>991</v>
      </c>
      <c r="L232" s="47" t="s">
        <v>867</v>
      </c>
      <c r="M232" s="48">
        <v>1</v>
      </c>
      <c r="N232" s="66" t="s">
        <v>118</v>
      </c>
      <c r="O232" s="66">
        <v>0</v>
      </c>
      <c r="P232" s="66" t="s">
        <v>992</v>
      </c>
      <c r="Q232" s="66">
        <v>0</v>
      </c>
      <c r="R232" s="66" t="s">
        <v>993</v>
      </c>
      <c r="S232" s="66" t="s">
        <v>85</v>
      </c>
      <c r="T232" s="66">
        <v>0</v>
      </c>
      <c r="U232" s="48">
        <v>28</v>
      </c>
      <c r="V232" s="48">
        <v>1</v>
      </c>
      <c r="W232" s="67">
        <v>1</v>
      </c>
      <c r="X232" s="48"/>
      <c r="Y232" s="48">
        <v>27.44</v>
      </c>
      <c r="Z232" s="68">
        <v>6860</v>
      </c>
      <c r="AA232" s="149"/>
      <c r="AB232" s="69"/>
      <c r="AC232" s="69"/>
      <c r="AD232" s="69"/>
      <c r="AE232" s="70"/>
      <c r="AF232" s="71"/>
      <c r="AG232" s="70"/>
      <c r="AH232" s="55">
        <f t="shared" si="2"/>
        <v>0</v>
      </c>
      <c r="AI232" s="56">
        <f t="shared" si="3"/>
        <v>0</v>
      </c>
      <c r="AJ232" s="254"/>
      <c r="AK232" s="56"/>
      <c r="AL232" s="21"/>
    </row>
    <row r="233" spans="2:38" s="5" customFormat="1" ht="22.5" customHeight="1" x14ac:dyDescent="0.4">
      <c r="B233" s="57" t="s">
        <v>257</v>
      </c>
      <c r="C233" s="58" t="s">
        <v>49</v>
      </c>
      <c r="D233" s="285">
        <v>2</v>
      </c>
      <c r="E233" s="72" t="s">
        <v>634</v>
      </c>
      <c r="F233" s="60"/>
      <c r="G233" s="61"/>
      <c r="H233" s="62"/>
      <c r="I233" s="63">
        <v>1</v>
      </c>
      <c r="J233" s="64">
        <v>12</v>
      </c>
      <c r="K233" s="65" t="s">
        <v>900</v>
      </c>
      <c r="L233" s="47" t="s">
        <v>96</v>
      </c>
      <c r="M233" s="48">
        <v>1</v>
      </c>
      <c r="N233" s="66" t="s">
        <v>149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48">
        <v>47</v>
      </c>
      <c r="V233" s="48">
        <v>1</v>
      </c>
      <c r="W233" s="67">
        <v>1</v>
      </c>
      <c r="X233" s="48"/>
      <c r="Y233" s="48">
        <v>0.56400000000000006</v>
      </c>
      <c r="Z233" s="68">
        <v>141</v>
      </c>
      <c r="AA233" s="149"/>
      <c r="AB233" s="69"/>
      <c r="AC233" s="69"/>
      <c r="AD233" s="69"/>
      <c r="AE233" s="70"/>
      <c r="AF233" s="71"/>
      <c r="AG233" s="70"/>
      <c r="AH233" s="55">
        <f t="shared" si="2"/>
        <v>0</v>
      </c>
      <c r="AI233" s="56">
        <f t="shared" si="3"/>
        <v>0</v>
      </c>
      <c r="AJ233" s="254"/>
      <c r="AK233" s="56"/>
      <c r="AL233" s="21"/>
    </row>
    <row r="234" spans="2:38" s="5" customFormat="1" ht="22.5" customHeight="1" x14ac:dyDescent="0.4">
      <c r="B234" s="57" t="s">
        <v>257</v>
      </c>
      <c r="C234" s="58" t="s">
        <v>49</v>
      </c>
      <c r="D234" s="285">
        <v>3</v>
      </c>
      <c r="E234" s="72" t="s">
        <v>574</v>
      </c>
      <c r="F234" s="60"/>
      <c r="G234" s="61"/>
      <c r="H234" s="62"/>
      <c r="I234" s="63">
        <v>1</v>
      </c>
      <c r="J234" s="64">
        <v>12</v>
      </c>
      <c r="K234" s="65" t="s">
        <v>900</v>
      </c>
      <c r="L234" s="47" t="s">
        <v>96</v>
      </c>
      <c r="M234" s="48">
        <v>1</v>
      </c>
      <c r="N234" s="66" t="s">
        <v>149</v>
      </c>
      <c r="O234" s="66">
        <v>0</v>
      </c>
      <c r="P234" s="66">
        <v>0</v>
      </c>
      <c r="Q234" s="66">
        <v>0</v>
      </c>
      <c r="R234" s="66">
        <v>0</v>
      </c>
      <c r="S234" s="66">
        <v>0</v>
      </c>
      <c r="T234" s="66">
        <v>0</v>
      </c>
      <c r="U234" s="48">
        <v>47</v>
      </c>
      <c r="V234" s="48">
        <v>1</v>
      </c>
      <c r="W234" s="67">
        <v>1</v>
      </c>
      <c r="X234" s="48"/>
      <c r="Y234" s="48">
        <v>0.56400000000000006</v>
      </c>
      <c r="Z234" s="68">
        <v>141</v>
      </c>
      <c r="AA234" s="149"/>
      <c r="AB234" s="69"/>
      <c r="AC234" s="69"/>
      <c r="AD234" s="69"/>
      <c r="AE234" s="70"/>
      <c r="AF234" s="71"/>
      <c r="AG234" s="70"/>
      <c r="AH234" s="55">
        <f t="shared" si="2"/>
        <v>0</v>
      </c>
      <c r="AI234" s="56">
        <f t="shared" si="3"/>
        <v>0</v>
      </c>
      <c r="AJ234" s="254"/>
      <c r="AK234" s="56"/>
      <c r="AL234" s="21"/>
    </row>
    <row r="235" spans="2:38" s="5" customFormat="1" ht="22.5" customHeight="1" x14ac:dyDescent="0.4">
      <c r="B235" s="57" t="s">
        <v>257</v>
      </c>
      <c r="C235" s="58" t="s">
        <v>49</v>
      </c>
      <c r="D235" s="285">
        <v>4</v>
      </c>
      <c r="E235" s="72" t="s">
        <v>241</v>
      </c>
      <c r="F235" s="60"/>
      <c r="G235" s="61"/>
      <c r="H235" s="62"/>
      <c r="I235" s="63">
        <v>1</v>
      </c>
      <c r="J235" s="64">
        <v>12</v>
      </c>
      <c r="K235" s="65" t="s">
        <v>900</v>
      </c>
      <c r="L235" s="47" t="s">
        <v>96</v>
      </c>
      <c r="M235" s="48">
        <v>1</v>
      </c>
      <c r="N235" s="66" t="s">
        <v>149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48">
        <v>47</v>
      </c>
      <c r="V235" s="48">
        <v>1</v>
      </c>
      <c r="W235" s="67">
        <v>1</v>
      </c>
      <c r="X235" s="48"/>
      <c r="Y235" s="48">
        <v>0.56400000000000006</v>
      </c>
      <c r="Z235" s="68">
        <v>141</v>
      </c>
      <c r="AA235" s="149"/>
      <c r="AB235" s="69"/>
      <c r="AC235" s="69"/>
      <c r="AD235" s="69"/>
      <c r="AE235" s="70"/>
      <c r="AF235" s="71"/>
      <c r="AG235" s="70"/>
      <c r="AH235" s="55">
        <f t="shared" si="2"/>
        <v>0</v>
      </c>
      <c r="AI235" s="56">
        <f t="shared" si="3"/>
        <v>0</v>
      </c>
      <c r="AJ235" s="254"/>
      <c r="AK235" s="56"/>
      <c r="AL235" s="21"/>
    </row>
    <row r="236" spans="2:38" s="5" customFormat="1" ht="22.5" customHeight="1" x14ac:dyDescent="0.4">
      <c r="B236" s="57" t="s">
        <v>257</v>
      </c>
      <c r="C236" s="58" t="s">
        <v>49</v>
      </c>
      <c r="D236" s="285">
        <v>5</v>
      </c>
      <c r="E236" s="72" t="s">
        <v>173</v>
      </c>
      <c r="F236" s="60"/>
      <c r="G236" s="61"/>
      <c r="H236" s="62"/>
      <c r="I236" s="63">
        <v>1</v>
      </c>
      <c r="J236" s="64">
        <v>12</v>
      </c>
      <c r="K236" s="65" t="s">
        <v>912</v>
      </c>
      <c r="L236" s="47" t="s">
        <v>371</v>
      </c>
      <c r="M236" s="48">
        <v>1</v>
      </c>
      <c r="N236" s="66" t="s">
        <v>343</v>
      </c>
      <c r="O236" s="66">
        <v>0</v>
      </c>
      <c r="P236" s="66">
        <v>0</v>
      </c>
      <c r="Q236" s="66">
        <v>0</v>
      </c>
      <c r="R236" s="66">
        <v>0</v>
      </c>
      <c r="S236" s="66" t="s">
        <v>85</v>
      </c>
      <c r="T236" s="66">
        <v>0</v>
      </c>
      <c r="U236" s="48">
        <v>13</v>
      </c>
      <c r="V236" s="48">
        <v>2</v>
      </c>
      <c r="W236" s="67">
        <v>2</v>
      </c>
      <c r="X236" s="48"/>
      <c r="Y236" s="48">
        <v>0.312</v>
      </c>
      <c r="Z236" s="68">
        <v>78</v>
      </c>
      <c r="AA236" s="149"/>
      <c r="AB236" s="69"/>
      <c r="AC236" s="69"/>
      <c r="AD236" s="69"/>
      <c r="AE236" s="70"/>
      <c r="AF236" s="71"/>
      <c r="AG236" s="70"/>
      <c r="AH236" s="55">
        <f t="shared" si="2"/>
        <v>0</v>
      </c>
      <c r="AI236" s="56">
        <f t="shared" si="3"/>
        <v>0</v>
      </c>
      <c r="AJ236" s="254"/>
      <c r="AK236" s="56"/>
      <c r="AL236" s="21"/>
    </row>
    <row r="237" spans="2:38" s="5" customFormat="1" ht="22.5" customHeight="1" x14ac:dyDescent="0.4">
      <c r="B237" s="57"/>
      <c r="C237" s="58"/>
      <c r="D237" s="58"/>
      <c r="E237" s="72"/>
      <c r="F237" s="60"/>
      <c r="G237" s="61"/>
      <c r="H237" s="62"/>
      <c r="I237" s="63"/>
      <c r="J237" s="64"/>
      <c r="K237" s="65"/>
      <c r="L237" s="47" t="s">
        <v>176</v>
      </c>
      <c r="M237" s="48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48">
        <v>0</v>
      </c>
      <c r="V237" s="48"/>
      <c r="W237" s="67" t="s">
        <v>175</v>
      </c>
      <c r="X237" s="48"/>
      <c r="Y237" s="48" t="s">
        <v>175</v>
      </c>
      <c r="Z237" s="68" t="s">
        <v>175</v>
      </c>
      <c r="AA237" s="149"/>
      <c r="AB237" s="69"/>
      <c r="AC237" s="69"/>
      <c r="AD237" s="69"/>
      <c r="AE237" s="70"/>
      <c r="AF237" s="71"/>
      <c r="AG237" s="70"/>
      <c r="AH237" s="55">
        <f t="shared" si="2"/>
        <v>0</v>
      </c>
      <c r="AI237" s="56">
        <f t="shared" si="3"/>
        <v>0</v>
      </c>
      <c r="AJ237" s="254"/>
      <c r="AK237" s="56"/>
      <c r="AL237" s="21"/>
    </row>
    <row r="238" spans="2:38" s="5" customFormat="1" ht="22.5" customHeight="1" x14ac:dyDescent="0.4">
      <c r="B238" s="57"/>
      <c r="C238" s="58"/>
      <c r="D238" s="58"/>
      <c r="E238" s="72"/>
      <c r="F238" s="60"/>
      <c r="G238" s="61"/>
      <c r="H238" s="62"/>
      <c r="I238" s="63"/>
      <c r="J238" s="64"/>
      <c r="K238" s="65"/>
      <c r="L238" s="47" t="s">
        <v>176</v>
      </c>
      <c r="M238" s="48">
        <v>0</v>
      </c>
      <c r="N238" s="66">
        <v>0</v>
      </c>
      <c r="O238" s="66">
        <v>0</v>
      </c>
      <c r="P238" s="66">
        <v>0</v>
      </c>
      <c r="Q238" s="66">
        <v>0</v>
      </c>
      <c r="R238" s="66">
        <v>0</v>
      </c>
      <c r="S238" s="66">
        <v>0</v>
      </c>
      <c r="T238" s="66">
        <v>0</v>
      </c>
      <c r="U238" s="48">
        <v>0</v>
      </c>
      <c r="V238" s="48"/>
      <c r="W238" s="67" t="s">
        <v>175</v>
      </c>
      <c r="X238" s="48"/>
      <c r="Y238" s="48" t="s">
        <v>175</v>
      </c>
      <c r="Z238" s="68" t="s">
        <v>175</v>
      </c>
      <c r="AA238" s="149"/>
      <c r="AB238" s="69"/>
      <c r="AC238" s="69"/>
      <c r="AD238" s="69"/>
      <c r="AE238" s="70"/>
      <c r="AF238" s="71"/>
      <c r="AG238" s="70"/>
      <c r="AH238" s="55">
        <f t="shared" si="2"/>
        <v>0</v>
      </c>
      <c r="AI238" s="56">
        <f t="shared" si="3"/>
        <v>0</v>
      </c>
      <c r="AJ238" s="254"/>
      <c r="AK238" s="56"/>
      <c r="AL238" s="21"/>
    </row>
    <row r="239" spans="2:38" s="5" customFormat="1" ht="22.5" customHeight="1" thickBot="1" x14ac:dyDescent="0.45">
      <c r="B239" s="83"/>
      <c r="C239" s="84"/>
      <c r="D239" s="84"/>
      <c r="E239" s="85"/>
      <c r="F239" s="86"/>
      <c r="G239" s="87"/>
      <c r="H239" s="88"/>
      <c r="I239" s="89"/>
      <c r="J239" s="90"/>
      <c r="K239" s="91"/>
      <c r="L239" s="92" t="s">
        <v>176</v>
      </c>
      <c r="M239" s="93">
        <v>0</v>
      </c>
      <c r="N239" s="94">
        <v>0</v>
      </c>
      <c r="O239" s="94">
        <v>0</v>
      </c>
      <c r="P239" s="94">
        <v>0</v>
      </c>
      <c r="Q239" s="94">
        <v>0</v>
      </c>
      <c r="R239" s="94">
        <v>0</v>
      </c>
      <c r="S239" s="94">
        <v>0</v>
      </c>
      <c r="T239" s="94">
        <v>0</v>
      </c>
      <c r="U239" s="93">
        <v>0</v>
      </c>
      <c r="V239" s="93"/>
      <c r="W239" s="67" t="s">
        <v>175</v>
      </c>
      <c r="X239" s="93"/>
      <c r="Y239" s="93" t="s">
        <v>175</v>
      </c>
      <c r="Z239" s="95" t="s">
        <v>175</v>
      </c>
      <c r="AA239" s="150"/>
      <c r="AB239" s="147"/>
      <c r="AC239" s="69"/>
      <c r="AD239" s="69"/>
      <c r="AE239" s="70"/>
      <c r="AF239" s="71"/>
      <c r="AG239" s="70"/>
      <c r="AH239" s="70">
        <f t="shared" si="0"/>
        <v>0</v>
      </c>
      <c r="AI239" s="267">
        <f t="shared" si="1"/>
        <v>0</v>
      </c>
      <c r="AJ239" s="232"/>
      <c r="AK239" s="233"/>
      <c r="AL239" s="21"/>
    </row>
    <row r="240" spans="2:38" s="5" customFormat="1" ht="30" customHeight="1" thickTop="1" x14ac:dyDescent="0.4">
      <c r="C240" s="19"/>
      <c r="D240" s="19"/>
      <c r="E240" s="19"/>
      <c r="F240" s="3"/>
      <c r="G240" s="3"/>
      <c r="H240" s="3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226"/>
      <c r="Y240" s="98" t="s">
        <v>26</v>
      </c>
      <c r="Z240" s="98" t="s">
        <v>27</v>
      </c>
      <c r="AA240" s="97"/>
      <c r="AB240" s="97"/>
      <c r="AC240" s="97"/>
      <c r="AD240" s="97"/>
      <c r="AE240" s="97"/>
      <c r="AF240" s="97"/>
      <c r="AG240" s="99"/>
      <c r="AH240" s="100" t="s">
        <v>35</v>
      </c>
      <c r="AI240" s="100" t="s">
        <v>36</v>
      </c>
      <c r="AJ240" s="21"/>
    </row>
    <row r="241" spans="3:38" s="5" customFormat="1" ht="15" customHeight="1" thickBot="1" x14ac:dyDescent="0.45">
      <c r="C241" s="19"/>
      <c r="D241" s="19"/>
      <c r="E241" s="19"/>
      <c r="F241" s="3"/>
      <c r="G241" s="3"/>
      <c r="H241" s="3"/>
      <c r="Y241" s="101" t="s">
        <v>44</v>
      </c>
      <c r="Z241" s="102">
        <v>10</v>
      </c>
      <c r="AH241" s="103" t="s">
        <v>44</v>
      </c>
      <c r="AI241" s="103">
        <v>10</v>
      </c>
      <c r="AJ241" s="21"/>
    </row>
    <row r="242" spans="3:38" s="104" customFormat="1" ht="33" customHeight="1" thickTop="1" thickBot="1" x14ac:dyDescent="0.45">
      <c r="C242" s="105"/>
      <c r="D242" s="105"/>
      <c r="E242" s="105"/>
      <c r="F242" s="106"/>
      <c r="G242" s="106"/>
      <c r="H242" s="106"/>
      <c r="Y242" s="107">
        <f>SUM(Y9:Y239)</f>
        <v>86409.086000000185</v>
      </c>
      <c r="Z242" s="123">
        <f>SUM(Z9:Z239)</f>
        <v>21602271.5</v>
      </c>
      <c r="AA242" s="108"/>
      <c r="AB242" s="108"/>
      <c r="AC242" s="108"/>
      <c r="AD242" s="108"/>
      <c r="AE242" s="108"/>
      <c r="AF242" s="108"/>
      <c r="AG242" s="108"/>
      <c r="AH242" s="109">
        <f>SUM(AH9:AH239)</f>
        <v>0</v>
      </c>
      <c r="AI242" s="110">
        <f>SUM(AI9:AI239)</f>
        <v>0</v>
      </c>
      <c r="AJ242" s="111"/>
    </row>
    <row r="243" spans="3:38" s="104" customFormat="1" ht="39.950000000000003" customHeight="1" thickTop="1" thickBot="1" x14ac:dyDescent="0.45">
      <c r="C243" s="105"/>
      <c r="D243" s="105"/>
      <c r="E243" s="105"/>
      <c r="F243" s="106"/>
      <c r="G243" s="106"/>
      <c r="H243" s="106"/>
      <c r="Y243" s="112"/>
      <c r="Z243" s="113" t="s">
        <v>197</v>
      </c>
      <c r="AA243" s="108"/>
      <c r="AB243" s="108"/>
      <c r="AC243" s="108"/>
      <c r="AD243" s="108"/>
      <c r="AE243" s="108"/>
      <c r="AF243" s="108"/>
      <c r="AG243" s="108"/>
      <c r="AH243" s="112"/>
      <c r="AI243" s="114"/>
      <c r="AJ243" s="112"/>
      <c r="AK243" s="114"/>
      <c r="AL243" s="115"/>
    </row>
    <row r="244" spans="3:38" s="104" customFormat="1" ht="33" customHeight="1" thickTop="1" x14ac:dyDescent="0.4">
      <c r="C244" s="105"/>
      <c r="D244" s="105"/>
      <c r="E244" s="105"/>
      <c r="F244" s="106"/>
      <c r="G244" s="106"/>
      <c r="H244" s="106"/>
      <c r="Y244" s="112"/>
      <c r="Z244" s="116" t="s">
        <v>198</v>
      </c>
      <c r="AA244" s="108"/>
      <c r="AB244" s="108"/>
      <c r="AC244" s="108"/>
      <c r="AD244" s="108"/>
      <c r="AE244" s="108"/>
      <c r="AF244" s="108"/>
      <c r="AG244" s="108"/>
      <c r="AH244" s="117" t="s">
        <v>179</v>
      </c>
      <c r="AI244" s="114"/>
      <c r="AJ244" s="366" t="s">
        <v>2502</v>
      </c>
      <c r="AK244" s="114"/>
      <c r="AL244" s="115"/>
    </row>
    <row r="245" spans="3:38" s="104" customFormat="1" ht="22.5" customHeight="1" thickBot="1" x14ac:dyDescent="0.45">
      <c r="C245" s="105"/>
      <c r="D245" s="105"/>
      <c r="E245" s="105"/>
      <c r="F245" s="106"/>
      <c r="G245" s="106"/>
      <c r="H245" s="106"/>
      <c r="Y245" s="118"/>
      <c r="Z245" s="119" t="s">
        <v>180</v>
      </c>
      <c r="AA245" s="108"/>
      <c r="AB245" s="108"/>
      <c r="AC245" s="108"/>
      <c r="AD245" s="108"/>
      <c r="AE245" s="108"/>
      <c r="AF245" s="108"/>
      <c r="AG245" s="108"/>
      <c r="AH245" s="120" t="s">
        <v>181</v>
      </c>
      <c r="AI245" s="108"/>
      <c r="AJ245" s="367"/>
      <c r="AK245" s="108"/>
      <c r="AL245" s="121"/>
    </row>
    <row r="246" spans="3:38" s="5" customFormat="1" ht="39.950000000000003" customHeight="1" thickTop="1" thickBot="1" x14ac:dyDescent="0.45">
      <c r="C246" s="19"/>
      <c r="D246" s="19"/>
      <c r="E246" s="19"/>
      <c r="F246" s="3"/>
      <c r="G246" s="3"/>
      <c r="H246" s="3"/>
      <c r="Y246" s="122"/>
      <c r="Z246" s="123">
        <v>926427.25612745155</v>
      </c>
      <c r="AA246" s="124"/>
      <c r="AB246" s="124"/>
      <c r="AC246" s="124"/>
      <c r="AD246" s="124"/>
      <c r="AE246" s="124"/>
      <c r="AF246" s="124"/>
      <c r="AG246" s="124"/>
      <c r="AH246" s="125">
        <f>(Y242-AH242)*$E$5/1000</f>
        <v>37.155906980000083</v>
      </c>
      <c r="AI246" s="126"/>
      <c r="AJ246" s="234">
        <f>1-AH242/Y242</f>
        <v>1</v>
      </c>
      <c r="AK246" s="126"/>
      <c r="AL246" s="127"/>
    </row>
    <row r="247" spans="3:38" s="5" customFormat="1" ht="37.5" customHeight="1" thickTop="1" x14ac:dyDescent="0.4">
      <c r="C247" s="19"/>
      <c r="D247" s="19"/>
      <c r="E247" s="19"/>
      <c r="F247" s="3"/>
      <c r="G247" s="3"/>
      <c r="H247" s="3"/>
      <c r="Z247" s="128" t="s">
        <v>199</v>
      </c>
      <c r="AA247" s="129"/>
      <c r="AB247" s="129"/>
      <c r="AC247" s="129"/>
      <c r="AD247" s="129"/>
      <c r="AE247" s="129"/>
      <c r="AF247" s="129"/>
      <c r="AG247" s="129"/>
      <c r="AH247" s="129"/>
      <c r="AJ247" s="129"/>
    </row>
    <row r="248" spans="3:38" s="5" customFormat="1" ht="39.950000000000003" customHeight="1" x14ac:dyDescent="0.4">
      <c r="C248" s="19"/>
      <c r="D248" s="19"/>
      <c r="E248" s="19"/>
      <c r="F248" s="3"/>
      <c r="G248" s="3"/>
      <c r="H248" s="3"/>
    </row>
  </sheetData>
  <autoFilter ref="B1:AK248"/>
  <mergeCells count="23">
    <mergeCell ref="AJ244:AJ245"/>
    <mergeCell ref="R7:R8"/>
    <mergeCell ref="S7:S8"/>
    <mergeCell ref="T7:T8"/>
    <mergeCell ref="K6:Z6"/>
    <mergeCell ref="AB6:AI6"/>
    <mergeCell ref="L7:L8"/>
    <mergeCell ref="M7:M8"/>
    <mergeCell ref="N7:N8"/>
    <mergeCell ref="AA7:AA8"/>
    <mergeCell ref="AB7:AB8"/>
    <mergeCell ref="AC7:AC8"/>
    <mergeCell ref="AD7:AD8"/>
    <mergeCell ref="O7:O8"/>
    <mergeCell ref="P7:P8"/>
    <mergeCell ref="Q7:Q8"/>
    <mergeCell ref="X7:X8"/>
    <mergeCell ref="B7:B8"/>
    <mergeCell ref="C7:C8"/>
    <mergeCell ref="E7:E8"/>
    <mergeCell ref="F7:F8"/>
    <mergeCell ref="K7:K8"/>
    <mergeCell ref="D7:D8"/>
  </mergeCells>
  <phoneticPr fontId="2"/>
  <pageMargins left="0.7" right="0.7" top="0.75" bottom="0.75" header="0.3" footer="0.3"/>
  <pageSetup paperSize="8" scale="2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3C95F64876D34893ABAA999B55C21A" ma:contentTypeVersion="18" ma:contentTypeDescription="新しいドキュメントを作成します。" ma:contentTypeScope="" ma:versionID="9df8b5237539e7a2aa7d15e58564bdb7">
  <xsd:schema xmlns:xsd="http://www.w3.org/2001/XMLSchema" xmlns:xs="http://www.w3.org/2001/XMLSchema" xmlns:p="http://schemas.microsoft.com/office/2006/metadata/properties" xmlns:ns2="60d3bbe3-1402-44d6-87e0-9d00517c8ea4" xmlns:ns3="d7470e7a-11f7-476a-bca5-949c5bbdb7b2" targetNamespace="http://schemas.microsoft.com/office/2006/metadata/properties" ma:root="true" ma:fieldsID="7c892543b7667eb271cfac4958ff217d" ns2:_="" ns3:_="">
    <xsd:import namespace="60d3bbe3-1402-44d6-87e0-9d00517c8ea4"/>
    <xsd:import namespace="d7470e7a-11f7-476a-bca5-949c5bbdb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3bbe3-1402-44d6-87e0-9d00517c8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0eb6123-86d6-4f7c-85d2-4df2b2d58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70e7a-11f7-476a-bca5-949c5bbdb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22afcd-54ea-4e87-b385-68c7ce82de5d}" ma:internalName="TaxCatchAll" ma:showField="CatchAllData" ma:web="d7470e7a-11f7-476a-bca5-949c5bbdb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d3bbe3-1402-44d6-87e0-9d00517c8ea4">
      <Terms xmlns="http://schemas.microsoft.com/office/infopath/2007/PartnerControls"/>
    </lcf76f155ced4ddcb4097134ff3c332f>
    <TaxCatchAll xmlns="d7470e7a-11f7-476a-bca5-949c5bbdb7b2" xsi:nil="true"/>
    <SharedWithUsers xmlns="d7470e7a-11f7-476a-bca5-949c5bbdb7b2">
      <UserInfo>
        <DisplayName/>
        <AccountId xsi:nil="true"/>
        <AccountType/>
      </UserInfo>
    </SharedWithUsers>
    <MediaLengthInSeconds xmlns="60d3bbe3-1402-44d6-87e0-9d00517c8e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DF313-447B-452A-A2FC-7E5EFDE5B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3bbe3-1402-44d6-87e0-9d00517c8ea4"/>
    <ds:schemaRef ds:uri="d7470e7a-11f7-476a-bca5-949c5bbdb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B3A1F-4646-42E7-969D-00D30BBCA02A}">
  <ds:schemaRefs>
    <ds:schemaRef ds:uri="http://schemas.microsoft.com/office/2006/metadata/properties"/>
    <ds:schemaRef ds:uri="http://schemas.microsoft.com/office/infopath/2007/PartnerControls"/>
    <ds:schemaRef ds:uri="60d3bbe3-1402-44d6-87e0-9d00517c8ea4"/>
    <ds:schemaRef ds:uri="d7470e7a-11f7-476a-bca5-949c5bbdb7b2"/>
  </ds:schemaRefs>
</ds:datastoreItem>
</file>

<file path=customXml/itemProps3.xml><?xml version="1.0" encoding="utf-8"?>
<ds:datastoreItem xmlns:ds="http://schemas.openxmlformats.org/officeDocument/2006/customXml" ds:itemID="{4242BDD0-8E99-4F4B-8D51-01761F941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修正箇所</vt:lpstr>
      <vt:lpstr>№1-1 福祉センター (差替)</vt:lpstr>
      <vt:lpstr>№2-2 城陽駅自由通路</vt:lpstr>
      <vt:lpstr>№2-3 長池駅自由通路</vt:lpstr>
      <vt:lpstr>№3-4 男女共同参画支援センターぱれっとJOYO (差替)</vt:lpstr>
      <vt:lpstr>№5-11 城陽中学校</vt:lpstr>
      <vt:lpstr>№5-12 西城陽中学校 (差替)</vt:lpstr>
      <vt:lpstr>№5-13 南城陽中学校</vt:lpstr>
      <vt:lpstr>№5-14 東城陽中学校</vt:lpstr>
      <vt:lpstr>№5-15 北城陽中学校</vt:lpstr>
      <vt:lpstr>№001 図書館</vt:lpstr>
      <vt:lpstr>№002 寺田コミュニティセンター</vt:lpstr>
      <vt:lpstr>№003 歴史民俗資料館</vt:lpstr>
      <vt:lpstr>№004 文化パルク城陽</vt:lpstr>
      <vt:lpstr>№8-3 市庁舎 (差替)</vt:lpstr>
      <vt:lpstr>№9-1 青谷消防分署</vt:lpstr>
      <vt:lpstr>№12-10 しいの木保育園</vt:lpstr>
      <vt:lpstr>№12-11 久世保育園 (差替)</vt:lpstr>
      <vt:lpstr>№12-12 鴻の巣保育園 (差替)</vt:lpstr>
      <vt:lpstr>№12-13 今池保育園</vt:lpstr>
      <vt:lpstr>№12-14 青谷保育園</vt:lpstr>
      <vt:lpstr>№12-15 久津川保育園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城陽市役所</cp:lastModifiedBy>
  <cp:lastPrinted>2026-05-13T23:00:35Z</cp:lastPrinted>
  <dcterms:modified xsi:type="dcterms:W3CDTF">2026-05-15T04:24:43Z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0x010100B03C95F64876D34893ABAA999B55C21A</vt:lpwstr>
  </property>
  <property fmtid="{D5CDD505-2E9C-101B-9397-08002B2CF9AE}" pid="3" name="MediaServiceImageTags">
    <vt:lpwstr/>
  </property>
  <property fmtid="{D5CDD505-2E9C-101B-9397-08002B2CF9AE}" pid="4" name="Order">
    <vt:r8>45829600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