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O:\70決算関係\H30決算関係\分析表\提出用\"/>
    </mc:Choice>
  </mc:AlternateContent>
  <workbookProtection workbookAlgorithmName="SHA-512" workbookHashValue="rDdJx+tefgofopDp4urGLDLxXl9XDDdaFzaNLptzPiK3jXkJMYnAfPQlOzD2o8t5qvpNDq3crrxMyQsSrM07fg==" workbookSaltValue="r5RV9okyjc8towB7cOQlVg==" workbookSpinCount="100000" lockStructure="1"/>
  <bookViews>
    <workbookView xWindow="0" yWindow="0" windowWidth="15360" windowHeight="7635"/>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<sst xmlns="http://schemas.openxmlformats.org/spreadsheetml/2006/main" count="220" uniqueCount="108">
  <si>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</si>
  <si>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</si>
  <si>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</si>
  <si>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</si>
  <si>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</si>
  <si>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</si>
  <si>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</si>
  <si>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</si>
  <si>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</si>
  <si>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</si>
  <si>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</si>
  <si>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</si>
  <si>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</si>
  <si>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</si>
  <si>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</si>
  <si>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</si>
  <si>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</si>
  <si>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</si>
  <si>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</si>
  <si>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</si>
  <si>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</si>
  <si>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</si>
  <si>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</si>
  <si>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</si>
  <si>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</si>
  <si>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</si>
  <si>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</si>
  <si>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</si>
  <si>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</si>
  <si>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</si>
  <si>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</si>
  <si>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</si>
  <si>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</si>
  <si>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</si>
  <si>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</si>
  <si>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</si>
  <si>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</si>
  <si>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</si>
  <si>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</si>
  <si>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</si>
  <si>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</si>
  <si>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</si>
  <si>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</si>
  <si>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</si>
  <si>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</si>
  <si>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</si>
  <si>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</si>
  <si>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</si>
  <si>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</si>
  <si>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</si>
  <si>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</si>
  <si>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</si>
  <si>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</si>
  <si>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</si>
  <si>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</si>
  <si>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</si>
  <si>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</si>
  <si>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</si>
  <si>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</si>
  <si>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</si>
  <si>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</si>
  <si>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</si>
  <si>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</si>
  <si>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</si>
  <si>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</si>
  <si>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</si>
  <si>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</si>
  <si>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</si>
  <si>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</si>
  <si>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</si>
  <si>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</si>
  <si>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</si>
  <si>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</si>
  <si>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</si>
  <si>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</si>
  <si>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</si>
  <si>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</si>
  <si>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</si>
  <si>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</si>
  <si>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</si>
  <si>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</si>
  <si>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</si>
  <si>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</si>
  <si>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</si>
  <si>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</si>
  <si>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</si>
  <si>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</si>
  <si>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</si>
  <si>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</si>
  <si>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</si>
  <si>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</si>
  <si>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</si>
  <si>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</si>
  <si>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京都府　城陽市</t>
  </si>
  <si>
    <t>法適用</t>
  </si>
  <si>
    <t>水道事業</t>
  </si>
  <si>
    <t>末端給水事業</t>
  </si>
  <si>
    <t>A4</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</si>
  <si>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</si>
  <si>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</si>
  <si>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</si>
  <si>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</si>
  <si>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</si>
  <si>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</si>
  <si>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</si>
  <si>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城陽市水道事業では、昨年度に引き続き①経常収支比率が100%以上、②累積欠損金比率が0%となっていることに加え、短期的な債務に対する支払い能力を示す③流動比率も年々良化傾向にある。
　一方で、債務残高を示す④企業債残高対給水収益比率について、平成30年度から事業に対する借入額を抑制することとしたが、給水人口の減少等によって、給水収益は減少傾向にあり、依然として他団体よりも高い水準となっている。
　収益面では、⑤料金回収率について、給水に係る費用が給水収益で賄えていない状態が平成28年度から続いており、平成30年度は前年度からさらに悪化した。これは、基幹管路の耐震化に伴い、多額の除却損が生じたため⑥給水原価が高くなったことや、給水収益の減少が影響している。
　給水人口の減少等により配水量が減少しているため、⑦施設利用率は年々悪化しているものの、有収率は依然として高水準を保っており、施設の稼働を収益に結びつけることができている。</t>
    <rPh sb="1" eb="4">
      <t>ジョウヨウシ</t>
    </rPh>
    <rPh sb="4" eb="6">
      <t>スイドウ</t>
    </rPh>
    <rPh sb="6" eb="8">
      <t>ジギョウ</t>
    </rPh>
    <rPh sb="11" eb="14">
      <t>サクネンド</t>
    </rPh>
    <rPh sb="15" eb="16">
      <t>ヒ</t>
    </rPh>
    <rPh sb="17" eb="18">
      <t>ツヅ</t>
    </rPh>
    <rPh sb="20" eb="22">
      <t>ケイジョウ</t>
    </rPh>
    <rPh sb="22" eb="24">
      <t>シュウシ</t>
    </rPh>
    <rPh sb="24" eb="26">
      <t>ヒリツ</t>
    </rPh>
    <rPh sb="31" eb="33">
      <t>イジョウ</t>
    </rPh>
    <rPh sb="35" eb="37">
      <t>ルイセキ</t>
    </rPh>
    <rPh sb="37" eb="39">
      <t>ケッソン</t>
    </rPh>
    <rPh sb="39" eb="40">
      <t>キン</t>
    </rPh>
    <rPh sb="40" eb="42">
      <t>ヒリツ</t>
    </rPh>
    <rPh sb="54" eb="55">
      <t>クワ</t>
    </rPh>
    <rPh sb="57" eb="60">
      <t>タンキテキ</t>
    </rPh>
    <rPh sb="61" eb="63">
      <t>サイム</t>
    </rPh>
    <rPh sb="64" eb="65">
      <t>タイ</t>
    </rPh>
    <rPh sb="67" eb="69">
      <t>シハラ</t>
    </rPh>
    <rPh sb="70" eb="72">
      <t>ノウリョク</t>
    </rPh>
    <rPh sb="73" eb="74">
      <t>シメ</t>
    </rPh>
    <rPh sb="76" eb="78">
      <t>リュウドウ</t>
    </rPh>
    <rPh sb="78" eb="80">
      <t>ヒリツ</t>
    </rPh>
    <rPh sb="81" eb="83">
      <t>ネンネン</t>
    </rPh>
    <rPh sb="83" eb="85">
      <t>リョウカ</t>
    </rPh>
    <rPh sb="85" eb="87">
      <t>ケイコウ</t>
    </rPh>
    <rPh sb="93" eb="95">
      <t>イッポウ</t>
    </rPh>
    <rPh sb="97" eb="99">
      <t>サイム</t>
    </rPh>
    <rPh sb="99" eb="101">
      <t>ザンダカ</t>
    </rPh>
    <rPh sb="102" eb="103">
      <t>シメ</t>
    </rPh>
    <rPh sb="105" eb="107">
      <t>キギョウ</t>
    </rPh>
    <rPh sb="107" eb="108">
      <t>サイ</t>
    </rPh>
    <rPh sb="108" eb="110">
      <t>ザンダカ</t>
    </rPh>
    <rPh sb="110" eb="111">
      <t>タイ</t>
    </rPh>
    <rPh sb="111" eb="113">
      <t>キュウスイ</t>
    </rPh>
    <rPh sb="113" eb="115">
      <t>シュウエキ</t>
    </rPh>
    <rPh sb="115" eb="117">
      <t>ヒリツ</t>
    </rPh>
    <rPh sb="122" eb="124">
      <t>ヘイセイ</t>
    </rPh>
    <rPh sb="126" eb="128">
      <t>ネンド</t>
    </rPh>
    <rPh sb="130" eb="132">
      <t>ジギョウ</t>
    </rPh>
    <rPh sb="133" eb="134">
      <t>タイ</t>
    </rPh>
    <rPh sb="136" eb="138">
      <t>カリイレ</t>
    </rPh>
    <rPh sb="138" eb="139">
      <t>ガク</t>
    </rPh>
    <rPh sb="140" eb="142">
      <t>ヨクセイ</t>
    </rPh>
    <rPh sb="151" eb="153">
      <t>キュウスイ</t>
    </rPh>
    <rPh sb="153" eb="155">
      <t>ジンコウ</t>
    </rPh>
    <rPh sb="156" eb="158">
      <t>ゲンショウ</t>
    </rPh>
    <rPh sb="158" eb="159">
      <t>トウ</t>
    </rPh>
    <rPh sb="164" eb="166">
      <t>キュウスイ</t>
    </rPh>
    <rPh sb="166" eb="168">
      <t>シュウエキ</t>
    </rPh>
    <rPh sb="169" eb="171">
      <t>ゲンショウ</t>
    </rPh>
    <rPh sb="171" eb="173">
      <t>ケイコウ</t>
    </rPh>
    <rPh sb="202" eb="205">
      <t>シュウエキメン</t>
    </rPh>
    <rPh sb="209" eb="211">
      <t>リョウキン</t>
    </rPh>
    <rPh sb="211" eb="213">
      <t>カイシュウ</t>
    </rPh>
    <rPh sb="213" eb="214">
      <t>リツ</t>
    </rPh>
    <rPh sb="255" eb="257">
      <t>ヘイセイ</t>
    </rPh>
    <rPh sb="259" eb="261">
      <t>ネンド</t>
    </rPh>
    <rPh sb="262" eb="265">
      <t>ゼンネンド</t>
    </rPh>
    <rPh sb="270" eb="272">
      <t>アッカ</t>
    </rPh>
    <rPh sb="279" eb="281">
      <t>キカン</t>
    </rPh>
    <rPh sb="281" eb="283">
      <t>カンロ</t>
    </rPh>
    <rPh sb="284" eb="287">
      <t>タイシンカ</t>
    </rPh>
    <rPh sb="288" eb="289">
      <t>トモナ</t>
    </rPh>
    <rPh sb="291" eb="293">
      <t>タガク</t>
    </rPh>
    <rPh sb="294" eb="296">
      <t>ジョキャク</t>
    </rPh>
    <rPh sb="296" eb="297">
      <t>ソン</t>
    </rPh>
    <rPh sb="298" eb="299">
      <t>ショウ</t>
    </rPh>
    <rPh sb="304" eb="306">
      <t>キュウスイ</t>
    </rPh>
    <rPh sb="306" eb="308">
      <t>ゲンカ</t>
    </rPh>
    <rPh sb="309" eb="310">
      <t>タカ</t>
    </rPh>
    <rPh sb="318" eb="320">
      <t>キュウスイ</t>
    </rPh>
    <rPh sb="320" eb="322">
      <t>シュウエキ</t>
    </rPh>
    <rPh sb="323" eb="325">
      <t>ゲンショウ</t>
    </rPh>
    <rPh sb="326" eb="328">
      <t>エイキョウ</t>
    </rPh>
    <rPh sb="336" eb="338">
      <t>キュウスイ</t>
    </rPh>
    <rPh sb="338" eb="340">
      <t>ジンコウ</t>
    </rPh>
    <rPh sb="341" eb="343">
      <t>ゲンショウ</t>
    </rPh>
    <rPh sb="343" eb="344">
      <t>トウ</t>
    </rPh>
    <rPh sb="347" eb="349">
      <t>ハイスイ</t>
    </rPh>
    <rPh sb="349" eb="350">
      <t>リョウ</t>
    </rPh>
    <rPh sb="351" eb="353">
      <t>ゲンショウ</t>
    </rPh>
    <rPh sb="361" eb="363">
      <t>シセツ</t>
    </rPh>
    <rPh sb="363" eb="365">
      <t>リヨウ</t>
    </rPh>
    <rPh sb="365" eb="366">
      <t>リツ</t>
    </rPh>
    <rPh sb="367" eb="369">
      <t>ネンネン</t>
    </rPh>
    <rPh sb="369" eb="371">
      <t>アッカ</t>
    </rPh>
    <rPh sb="379" eb="382">
      <t>ユウシュウリツ</t>
    </rPh>
    <rPh sb="383" eb="385">
      <t>イゼン</t>
    </rPh>
    <rPh sb="388" eb="391">
      <t>コウスイジュン</t>
    </rPh>
    <rPh sb="392" eb="393">
      <t>タモ</t>
    </rPh>
    <rPh sb="398" eb="400">
      <t>シセツ</t>
    </rPh>
    <rPh sb="401" eb="403">
      <t>カドウ</t>
    </rPh>
    <rPh sb="404" eb="406">
      <t>シュウエキ</t>
    </rPh>
    <rPh sb="407" eb="408">
      <t>ムス</t>
    </rPh>
    <phoneticPr fontId="4"/>
  </si>
  <si>
    <t>　当市では、市域の開発が進んだ昭和50年代に建設した施設や管路が多く、建設後相当年数経過している。
　全国的にも古い水道管は、老朽化による破損等で大規模漏水といった問題を生じさせているほか、耐震性能にも問題があることから、早急な更新が必要であると認識しており、基幹管路の耐震化を図ったことで、③管路更新率は前年度に比べ良化した。
　しかしながら、①有形固定資産減価償却率や耐用年数超過管路の割合を示す②管路経年化率は、他団体と比べ依然として高い水準にある。</t>
    <rPh sb="130" eb="132">
      <t>キカン</t>
    </rPh>
    <rPh sb="132" eb="134">
      <t>カンロ</t>
    </rPh>
    <rPh sb="135" eb="138">
      <t>タイシンカ</t>
    </rPh>
    <rPh sb="139" eb="140">
      <t>ハカ</t>
    </rPh>
    <rPh sb="147" eb="149">
      <t>カンロ</t>
    </rPh>
    <rPh sb="149" eb="151">
      <t>コウシン</t>
    </rPh>
    <rPh sb="151" eb="152">
      <t>リツ</t>
    </rPh>
    <rPh sb="153" eb="156">
      <t>ゼンネンド</t>
    </rPh>
    <rPh sb="157" eb="158">
      <t>クラ</t>
    </rPh>
    <rPh sb="159" eb="161">
      <t>リョウカ</t>
    </rPh>
    <rPh sb="209" eb="210">
      <t>タ</t>
    </rPh>
    <rPh sb="210" eb="212">
      <t>ダンタイ</t>
    </rPh>
    <rPh sb="213" eb="214">
      <t>クラ</t>
    </rPh>
    <rPh sb="215" eb="217">
      <t>イゼン</t>
    </rPh>
    <phoneticPr fontId="4"/>
  </si>
  <si>
    <t>　当市では、管路や施設の耐震化・更新を図るため平成30年度から平成39年度までの事業計画である水道事業ビジョンを平成30年11月に策定した。また、平成31年4月1日から平均23%の水道料金改定を行っており、水道事業ビジョンに掲げる基幹管路の耐震化や水道事業の持続的な経営等を着実に実施することとしている。</t>
    <rPh sb="1" eb="3">
      <t>トウシ</t>
    </rPh>
    <rPh sb="6" eb="8">
      <t>カンロ</t>
    </rPh>
    <rPh sb="9" eb="11">
      <t>シセツ</t>
    </rPh>
    <rPh sb="12" eb="15">
      <t>タイシンカ</t>
    </rPh>
    <rPh sb="16" eb="18">
      <t>コウシン</t>
    </rPh>
    <rPh sb="19" eb="20">
      <t>ハカ</t>
    </rPh>
    <rPh sb="23" eb="25">
      <t>ヘイセイ</t>
    </rPh>
    <rPh sb="27" eb="29">
      <t>ネンド</t>
    </rPh>
    <rPh sb="56" eb="58">
      <t>ヘイセイ</t>
    </rPh>
    <rPh sb="60" eb="61">
      <t>ネン</t>
    </rPh>
    <rPh sb="63" eb="64">
      <t>ガツ</t>
    </rPh>
    <rPh sb="103" eb="105">
      <t>スイドウ</t>
    </rPh>
    <rPh sb="105" eb="107">
      <t>ジギョウ</t>
    </rPh>
    <rPh sb="112" eb="113">
      <t>カカ</t>
    </rPh>
    <rPh sb="115" eb="117">
      <t>キカン</t>
    </rPh>
    <rPh sb="117" eb="119">
      <t>カンロ</t>
    </rPh>
    <rPh sb="120" eb="123">
      <t>タイシンカ</t>
    </rPh>
    <rPh sb="124" eb="126">
      <t>スイドウ</t>
    </rPh>
    <rPh sb="126" eb="128">
      <t>ジギョウ</t>
    </rPh>
    <rPh sb="129" eb="132">
      <t>ジゾクテキ</t>
    </rPh>
    <rPh sb="133" eb="135">
      <t>ケイエイ</t>
    </rPh>
    <rPh sb="135" eb="136">
      <t>ナド</t>
    </rPh>
    <rPh sb="137" eb="139">
      <t>チャクジツ</t>
    </rPh>
    <rPh sb="140" eb="142">
      <t>ジッシ</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</si>
</sst>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1.22</c:v>
                </c:pt>
                <c:pt idx="1">
                  <c:v>0.57999999999999996</c:v>
                </c:pt>
                <c:pt idx="2">
                  <c:v>0.52</c:v>
                </c:pt>
                <c:pt idx="3">
                  <c:v>0.26</c:v>
                </c:pt>
                <c:pt idx="4">
                  <c:v>0.99</c:v>
                </c:pt>
              </c:numCache>
            </c:numRef>
          </c:val>
          <c:extLst xmlns:c16r2="http://schemas.microsoft.com/office/drawing/2015/06/chart">
            <c:ext xmlns:c16="http://schemas.microsoft.com/office/drawing/2014/chart" uri="{C3380CC4-5D6E-409C-BE32-E72D297353CC}">
              <c16:uniqueId val="{00000000-DE5D-4D94-BFE2-55F6BF0F2A27}"/>
            </c:ext>
          </c:extLst>
        </c:ser>
        <c:dLbls>
          <c:showLegendKey val="0"/>
          <c:showVal val="0"/>
          <c:showCatName val="0"/>
          <c:showSerName val="0"/>
          <c:showPercent val="0"/>
          <c:showBubbleSize val="0"/>
        </c:dLbls>
        <c:gapWidth val="150"/>
        <c:axId val="337588960"/>
        <c:axId val="337591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0.72</c:v>
                </c:pt>
                <c:pt idx="1">
                  <c:v>0.71</c:v>
                </c:pt>
                <c:pt idx="2">
                  <c:v>0.71</c:v>
                </c:pt>
                <c:pt idx="3">
                  <c:v>0.75</c:v>
                </c:pt>
                <c:pt idx="4">
                  <c:v>0.63</c:v>
                </c:pt>
              </c:numCache>
            </c:numRef>
          </c:val>
          <c:smooth val="0"/>
          <c:extLst xmlns:c16r2="http://schemas.microsoft.com/office/drawing/2015/06/chart">
            <c:ext xmlns:c16="http://schemas.microsoft.com/office/drawing/2014/chart" uri="{C3380CC4-5D6E-409C-BE32-E72D297353CC}">
              <c16:uniqueId val="{00000001-DE5D-4D94-BFE2-55F6BF0F2A27}"/>
            </c:ext>
          </c:extLst>
        </c:ser>
        <c:dLbls>
          <c:showLegendKey val="0"/>
          <c:showVal val="0"/>
          <c:showCatName val="0"/>
          <c:showSerName val="0"/>
          <c:showPercent val="0"/>
          <c:showBubbleSize val="0"/>
        </c:dLbls>
        <c:marker val="1"/>
        <c:smooth val="0"/>
        <c:axId val="337588960"/>
        <c:axId val="337591312"/>
      </c:lineChart>
      <c:dateAx>
        <c:axId val="337588960"/>
        <c:scaling>
          <c:orientation val="minMax"/>
        </c:scaling>
        <c:delete val="1"/>
        <c:axPos val="b"/>
        <c:numFmt formatCode="ge" sourceLinked="1"/>
        <c:majorTickMark val="none"/>
        <c:minorTickMark val="none"/>
        <c:tickLblPos val="none"/>
        <c:crossAx val="337591312"/>
        <c:crosses val="autoZero"/>
        <c:auto val="1"/>
        <c:lblOffset val="100"/>
        <c:baseTimeUnit val="years"/>
      </c:dateAx>
      <c:valAx>
        <c:axId val="337591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7588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51.07</c:v>
                </c:pt>
                <c:pt idx="1">
                  <c:v>50</c:v>
                </c:pt>
                <c:pt idx="2">
                  <c:v>49.68</c:v>
                </c:pt>
                <c:pt idx="3">
                  <c:v>49.26</c:v>
                </c:pt>
                <c:pt idx="4">
                  <c:v>48.88</c:v>
                </c:pt>
              </c:numCache>
            </c:numRef>
          </c:val>
          <c:extLst xmlns:c16r2="http://schemas.microsoft.com/office/drawing/2015/06/chart">
            <c:ext xmlns:c16="http://schemas.microsoft.com/office/drawing/2014/chart" uri="{C3380CC4-5D6E-409C-BE32-E72D297353CC}">
              <c16:uniqueId val="{00000000-DD08-42DF-BD91-5AEAD21B9525}"/>
            </c:ext>
          </c:extLst>
        </c:ser>
        <c:dLbls>
          <c:showLegendKey val="0"/>
          <c:showVal val="0"/>
          <c:showCatName val="0"/>
          <c:showSerName val="0"/>
          <c:showPercent val="0"/>
          <c:showBubbleSize val="0"/>
        </c:dLbls>
        <c:gapWidth val="150"/>
        <c:axId val="339130752"/>
        <c:axId val="339131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59.17</c:v>
                </c:pt>
                <c:pt idx="1">
                  <c:v>59.34</c:v>
                </c:pt>
                <c:pt idx="2">
                  <c:v>59.11</c:v>
                </c:pt>
                <c:pt idx="3">
                  <c:v>59.74</c:v>
                </c:pt>
                <c:pt idx="4">
                  <c:v>59.46</c:v>
                </c:pt>
              </c:numCache>
            </c:numRef>
          </c:val>
          <c:smooth val="0"/>
          <c:extLst xmlns:c16r2="http://schemas.microsoft.com/office/drawing/2015/06/chart">
            <c:ext xmlns:c16="http://schemas.microsoft.com/office/drawing/2014/chart" uri="{C3380CC4-5D6E-409C-BE32-E72D297353CC}">
              <c16:uniqueId val="{00000001-DD08-42DF-BD91-5AEAD21B9525}"/>
            </c:ext>
          </c:extLst>
        </c:ser>
        <c:dLbls>
          <c:showLegendKey val="0"/>
          <c:showVal val="0"/>
          <c:showCatName val="0"/>
          <c:showSerName val="0"/>
          <c:showPercent val="0"/>
          <c:showBubbleSize val="0"/>
        </c:dLbls>
        <c:marker val="1"/>
        <c:smooth val="0"/>
        <c:axId val="339130752"/>
        <c:axId val="339131536"/>
      </c:lineChart>
      <c:dateAx>
        <c:axId val="339130752"/>
        <c:scaling>
          <c:orientation val="minMax"/>
        </c:scaling>
        <c:delete val="1"/>
        <c:axPos val="b"/>
        <c:numFmt formatCode="ge" sourceLinked="1"/>
        <c:majorTickMark val="none"/>
        <c:minorTickMark val="none"/>
        <c:tickLblPos val="none"/>
        <c:crossAx val="339131536"/>
        <c:crosses val="autoZero"/>
        <c:auto val="1"/>
        <c:lblOffset val="100"/>
        <c:baseTimeUnit val="years"/>
      </c:dateAx>
      <c:valAx>
        <c:axId val="339131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9130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97.19</c:v>
                </c:pt>
                <c:pt idx="1">
                  <c:v>98.41</c:v>
                </c:pt>
                <c:pt idx="2">
                  <c:v>98.5</c:v>
                </c:pt>
                <c:pt idx="3">
                  <c:v>98.18</c:v>
                </c:pt>
                <c:pt idx="4">
                  <c:v>98.37</c:v>
                </c:pt>
              </c:numCache>
            </c:numRef>
          </c:val>
          <c:extLst xmlns:c16r2="http://schemas.microsoft.com/office/drawing/2015/06/chart">
            <c:ext xmlns:c16="http://schemas.microsoft.com/office/drawing/2014/chart" uri="{C3380CC4-5D6E-409C-BE32-E72D297353CC}">
              <c16:uniqueId val="{00000000-190E-43EE-A324-E02D3159610A}"/>
            </c:ext>
          </c:extLst>
        </c:ser>
        <c:dLbls>
          <c:showLegendKey val="0"/>
          <c:showVal val="0"/>
          <c:showCatName val="0"/>
          <c:showSerName val="0"/>
          <c:showPercent val="0"/>
          <c:showBubbleSize val="0"/>
        </c:dLbls>
        <c:gapWidth val="150"/>
        <c:axId val="337593272"/>
        <c:axId val="337587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87.6</c:v>
                </c:pt>
                <c:pt idx="1">
                  <c:v>87.74</c:v>
                </c:pt>
                <c:pt idx="2">
                  <c:v>87.91</c:v>
                </c:pt>
                <c:pt idx="3">
                  <c:v>87.28</c:v>
                </c:pt>
                <c:pt idx="4">
                  <c:v>87.41</c:v>
                </c:pt>
              </c:numCache>
            </c:numRef>
          </c:val>
          <c:smooth val="0"/>
          <c:extLst xmlns:c16r2="http://schemas.microsoft.com/office/drawing/2015/06/chart">
            <c:ext xmlns:c16="http://schemas.microsoft.com/office/drawing/2014/chart" uri="{C3380CC4-5D6E-409C-BE32-E72D297353CC}">
              <c16:uniqueId val="{00000001-190E-43EE-A324-E02D3159610A}"/>
            </c:ext>
          </c:extLst>
        </c:ser>
        <c:dLbls>
          <c:showLegendKey val="0"/>
          <c:showVal val="0"/>
          <c:showCatName val="0"/>
          <c:showSerName val="0"/>
          <c:showPercent val="0"/>
          <c:showBubbleSize val="0"/>
        </c:dLbls>
        <c:marker val="1"/>
        <c:smooth val="0"/>
        <c:axId val="337593272"/>
        <c:axId val="337587000"/>
      </c:lineChart>
      <c:dateAx>
        <c:axId val="337593272"/>
        <c:scaling>
          <c:orientation val="minMax"/>
        </c:scaling>
        <c:delete val="1"/>
        <c:axPos val="b"/>
        <c:numFmt formatCode="ge" sourceLinked="1"/>
        <c:majorTickMark val="none"/>
        <c:minorTickMark val="none"/>
        <c:tickLblPos val="none"/>
        <c:crossAx val="337587000"/>
        <c:crosses val="autoZero"/>
        <c:auto val="1"/>
        <c:lblOffset val="100"/>
        <c:baseTimeUnit val="years"/>
      </c:dateAx>
      <c:valAx>
        <c:axId val="337587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7593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117.74</c:v>
                </c:pt>
                <c:pt idx="1">
                  <c:v>116.22</c:v>
                </c:pt>
                <c:pt idx="2">
                  <c:v>108.71</c:v>
                </c:pt>
                <c:pt idx="3">
                  <c:v>110.03</c:v>
                </c:pt>
                <c:pt idx="4">
                  <c:v>107.18</c:v>
                </c:pt>
              </c:numCache>
            </c:numRef>
          </c:val>
          <c:extLst xmlns:c16r2="http://schemas.microsoft.com/office/drawing/2015/06/chart">
            <c:ext xmlns:c16="http://schemas.microsoft.com/office/drawing/2014/chart" uri="{C3380CC4-5D6E-409C-BE32-E72D297353CC}">
              <c16:uniqueId val="{00000000-490A-4869-AAC2-D9C0F0AD76E7}"/>
            </c:ext>
          </c:extLst>
        </c:ser>
        <c:dLbls>
          <c:showLegendKey val="0"/>
          <c:showVal val="0"/>
          <c:showCatName val="0"/>
          <c:showSerName val="0"/>
          <c:showPercent val="0"/>
          <c:showBubbleSize val="0"/>
        </c:dLbls>
        <c:gapWidth val="150"/>
        <c:axId val="337586608"/>
        <c:axId val="337591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111.96</c:v>
                </c:pt>
                <c:pt idx="1">
                  <c:v>112.69</c:v>
                </c:pt>
                <c:pt idx="2">
                  <c:v>113.16</c:v>
                </c:pt>
                <c:pt idx="3">
                  <c:v>112.15</c:v>
                </c:pt>
                <c:pt idx="4">
                  <c:v>111.44</c:v>
                </c:pt>
              </c:numCache>
            </c:numRef>
          </c:val>
          <c:smooth val="0"/>
          <c:extLst xmlns:c16r2="http://schemas.microsoft.com/office/drawing/2015/06/chart">
            <c:ext xmlns:c16="http://schemas.microsoft.com/office/drawing/2014/chart" uri="{C3380CC4-5D6E-409C-BE32-E72D297353CC}">
              <c16:uniqueId val="{00000001-490A-4869-AAC2-D9C0F0AD76E7}"/>
            </c:ext>
          </c:extLst>
        </c:ser>
        <c:dLbls>
          <c:showLegendKey val="0"/>
          <c:showVal val="0"/>
          <c:showCatName val="0"/>
          <c:showSerName val="0"/>
          <c:showPercent val="0"/>
          <c:showBubbleSize val="0"/>
        </c:dLbls>
        <c:marker val="1"/>
        <c:smooth val="0"/>
        <c:axId val="337586608"/>
        <c:axId val="337591704"/>
      </c:lineChart>
      <c:dateAx>
        <c:axId val="337586608"/>
        <c:scaling>
          <c:orientation val="minMax"/>
        </c:scaling>
        <c:delete val="1"/>
        <c:axPos val="b"/>
        <c:numFmt formatCode="ge" sourceLinked="1"/>
        <c:majorTickMark val="none"/>
        <c:minorTickMark val="none"/>
        <c:tickLblPos val="none"/>
        <c:crossAx val="337591704"/>
        <c:crosses val="autoZero"/>
        <c:auto val="1"/>
        <c:lblOffset val="100"/>
        <c:baseTimeUnit val="years"/>
      </c:dateAx>
      <c:valAx>
        <c:axId val="3375917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37586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49.44</c:v>
                </c:pt>
                <c:pt idx="1">
                  <c:v>50.23</c:v>
                </c:pt>
                <c:pt idx="2">
                  <c:v>49.11</c:v>
                </c:pt>
                <c:pt idx="3">
                  <c:v>50.22</c:v>
                </c:pt>
                <c:pt idx="4">
                  <c:v>51.24</c:v>
                </c:pt>
              </c:numCache>
            </c:numRef>
          </c:val>
          <c:extLst xmlns:c16r2="http://schemas.microsoft.com/office/drawing/2015/06/chart">
            <c:ext xmlns:c16="http://schemas.microsoft.com/office/drawing/2014/chart" uri="{C3380CC4-5D6E-409C-BE32-E72D297353CC}">
              <c16:uniqueId val="{00000000-671A-4E91-AA71-B05AD769B9FC}"/>
            </c:ext>
          </c:extLst>
        </c:ser>
        <c:dLbls>
          <c:showLegendKey val="0"/>
          <c:showVal val="0"/>
          <c:showCatName val="0"/>
          <c:showSerName val="0"/>
          <c:showPercent val="0"/>
          <c:showBubbleSize val="0"/>
        </c:dLbls>
        <c:gapWidth val="150"/>
        <c:axId val="337590136"/>
        <c:axId val="337589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45.25</c:v>
                </c:pt>
                <c:pt idx="1">
                  <c:v>46.27</c:v>
                </c:pt>
                <c:pt idx="2">
                  <c:v>46.88</c:v>
                </c:pt>
                <c:pt idx="3">
                  <c:v>46.94</c:v>
                </c:pt>
                <c:pt idx="4">
                  <c:v>47.62</c:v>
                </c:pt>
              </c:numCache>
            </c:numRef>
          </c:val>
          <c:smooth val="0"/>
          <c:extLst xmlns:c16r2="http://schemas.microsoft.com/office/drawing/2015/06/chart">
            <c:ext xmlns:c16="http://schemas.microsoft.com/office/drawing/2014/chart" uri="{C3380CC4-5D6E-409C-BE32-E72D297353CC}">
              <c16:uniqueId val="{00000001-671A-4E91-AA71-B05AD769B9FC}"/>
            </c:ext>
          </c:extLst>
        </c:ser>
        <c:dLbls>
          <c:showLegendKey val="0"/>
          <c:showVal val="0"/>
          <c:showCatName val="0"/>
          <c:showSerName val="0"/>
          <c:showPercent val="0"/>
          <c:showBubbleSize val="0"/>
        </c:dLbls>
        <c:marker val="1"/>
        <c:smooth val="0"/>
        <c:axId val="337590136"/>
        <c:axId val="337589352"/>
      </c:lineChart>
      <c:dateAx>
        <c:axId val="337590136"/>
        <c:scaling>
          <c:orientation val="minMax"/>
        </c:scaling>
        <c:delete val="1"/>
        <c:axPos val="b"/>
        <c:numFmt formatCode="ge" sourceLinked="1"/>
        <c:majorTickMark val="none"/>
        <c:minorTickMark val="none"/>
        <c:tickLblPos val="none"/>
        <c:crossAx val="337589352"/>
        <c:crosses val="autoZero"/>
        <c:auto val="1"/>
        <c:lblOffset val="100"/>
        <c:baseTimeUnit val="years"/>
      </c:dateAx>
      <c:valAx>
        <c:axId val="337589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7590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5.66</c:v>
                </c:pt>
                <c:pt idx="1">
                  <c:v>19.21</c:v>
                </c:pt>
                <c:pt idx="2">
                  <c:v>23.11</c:v>
                </c:pt>
                <c:pt idx="3">
                  <c:v>24.61</c:v>
                </c:pt>
                <c:pt idx="4">
                  <c:v>26.9</c:v>
                </c:pt>
              </c:numCache>
            </c:numRef>
          </c:val>
          <c:extLst xmlns:c16r2="http://schemas.microsoft.com/office/drawing/2015/06/chart">
            <c:ext xmlns:c16="http://schemas.microsoft.com/office/drawing/2014/chart" uri="{C3380CC4-5D6E-409C-BE32-E72D297353CC}">
              <c16:uniqueId val="{00000000-42E1-42B8-9DB8-17CD9BD09810}"/>
            </c:ext>
          </c:extLst>
        </c:ser>
        <c:dLbls>
          <c:showLegendKey val="0"/>
          <c:showVal val="0"/>
          <c:showCatName val="0"/>
          <c:showSerName val="0"/>
          <c:showPercent val="0"/>
          <c:showBubbleSize val="0"/>
        </c:dLbls>
        <c:gapWidth val="150"/>
        <c:axId val="337593664"/>
        <c:axId val="337587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10.71</c:v>
                </c:pt>
                <c:pt idx="1">
                  <c:v>10.93</c:v>
                </c:pt>
                <c:pt idx="2">
                  <c:v>13.39</c:v>
                </c:pt>
                <c:pt idx="3">
                  <c:v>14.48</c:v>
                </c:pt>
                <c:pt idx="4">
                  <c:v>16.27</c:v>
                </c:pt>
              </c:numCache>
            </c:numRef>
          </c:val>
          <c:smooth val="0"/>
          <c:extLst xmlns:c16r2="http://schemas.microsoft.com/office/drawing/2015/06/chart">
            <c:ext xmlns:c16="http://schemas.microsoft.com/office/drawing/2014/chart" uri="{C3380CC4-5D6E-409C-BE32-E72D297353CC}">
              <c16:uniqueId val="{00000001-42E1-42B8-9DB8-17CD9BD09810}"/>
            </c:ext>
          </c:extLst>
        </c:ser>
        <c:dLbls>
          <c:showLegendKey val="0"/>
          <c:showVal val="0"/>
          <c:showCatName val="0"/>
          <c:showSerName val="0"/>
          <c:showPercent val="0"/>
          <c:showBubbleSize val="0"/>
        </c:dLbls>
        <c:marker val="1"/>
        <c:smooth val="0"/>
        <c:axId val="337593664"/>
        <c:axId val="337587784"/>
      </c:lineChart>
      <c:dateAx>
        <c:axId val="337593664"/>
        <c:scaling>
          <c:orientation val="minMax"/>
        </c:scaling>
        <c:delete val="1"/>
        <c:axPos val="b"/>
        <c:numFmt formatCode="ge" sourceLinked="1"/>
        <c:majorTickMark val="none"/>
        <c:minorTickMark val="none"/>
        <c:tickLblPos val="none"/>
        <c:crossAx val="337587784"/>
        <c:crosses val="autoZero"/>
        <c:auto val="1"/>
        <c:lblOffset val="100"/>
        <c:baseTimeUnit val="years"/>
      </c:dateAx>
      <c:valAx>
        <c:axId val="337587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759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CCB-4CB8-8DBD-54D8C48CBBB8}"/>
            </c:ext>
          </c:extLst>
        </c:ser>
        <c:dLbls>
          <c:showLegendKey val="0"/>
          <c:showVal val="0"/>
          <c:showCatName val="0"/>
          <c:showSerName val="0"/>
          <c:showPercent val="0"/>
          <c:showBubbleSize val="0"/>
        </c:dLbls>
        <c:gapWidth val="150"/>
        <c:axId val="336682752"/>
        <c:axId val="336681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0.41</c:v>
                </c:pt>
                <c:pt idx="1">
                  <c:v>0.54</c:v>
                </c:pt>
                <c:pt idx="2">
                  <c:v>0.68</c:v>
                </c:pt>
                <c:pt idx="3">
                  <c:v>1</c:v>
                </c:pt>
                <c:pt idx="4">
                  <c:v>1.03</c:v>
                </c:pt>
              </c:numCache>
            </c:numRef>
          </c:val>
          <c:smooth val="0"/>
          <c:extLst xmlns:c16r2="http://schemas.microsoft.com/office/drawing/2015/06/chart">
            <c:ext xmlns:c16="http://schemas.microsoft.com/office/drawing/2014/chart" uri="{C3380CC4-5D6E-409C-BE32-E72D297353CC}">
              <c16:uniqueId val="{00000001-CCCB-4CB8-8DBD-54D8C48CBBB8}"/>
            </c:ext>
          </c:extLst>
        </c:ser>
        <c:dLbls>
          <c:showLegendKey val="0"/>
          <c:showVal val="0"/>
          <c:showCatName val="0"/>
          <c:showSerName val="0"/>
          <c:showPercent val="0"/>
          <c:showBubbleSize val="0"/>
        </c:dLbls>
        <c:marker val="1"/>
        <c:smooth val="0"/>
        <c:axId val="336682752"/>
        <c:axId val="336681184"/>
      </c:lineChart>
      <c:dateAx>
        <c:axId val="336682752"/>
        <c:scaling>
          <c:orientation val="minMax"/>
        </c:scaling>
        <c:delete val="1"/>
        <c:axPos val="b"/>
        <c:numFmt formatCode="ge" sourceLinked="1"/>
        <c:majorTickMark val="none"/>
        <c:minorTickMark val="none"/>
        <c:tickLblPos val="none"/>
        <c:crossAx val="336681184"/>
        <c:crosses val="autoZero"/>
        <c:auto val="1"/>
        <c:lblOffset val="100"/>
        <c:baseTimeUnit val="years"/>
      </c:dateAx>
      <c:valAx>
        <c:axId val="3366811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36682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137</c:v>
                </c:pt>
                <c:pt idx="1">
                  <c:v>159.51</c:v>
                </c:pt>
                <c:pt idx="2">
                  <c:v>212.82</c:v>
                </c:pt>
                <c:pt idx="3">
                  <c:v>282.64999999999998</c:v>
                </c:pt>
                <c:pt idx="4">
                  <c:v>319.02999999999997</c:v>
                </c:pt>
              </c:numCache>
            </c:numRef>
          </c:val>
          <c:extLst xmlns:c16r2="http://schemas.microsoft.com/office/drawing/2015/06/chart">
            <c:ext xmlns:c16="http://schemas.microsoft.com/office/drawing/2014/chart" uri="{C3380CC4-5D6E-409C-BE32-E72D297353CC}">
              <c16:uniqueId val="{00000000-4079-4EBE-BB51-B7FB1C636E58}"/>
            </c:ext>
          </c:extLst>
        </c:ser>
        <c:dLbls>
          <c:showLegendKey val="0"/>
          <c:showVal val="0"/>
          <c:showCatName val="0"/>
          <c:showSerName val="0"/>
          <c:showPercent val="0"/>
          <c:showBubbleSize val="0"/>
        </c:dLbls>
        <c:gapWidth val="150"/>
        <c:axId val="339128400"/>
        <c:axId val="33913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335.95</c:v>
                </c:pt>
                <c:pt idx="1">
                  <c:v>346.59</c:v>
                </c:pt>
                <c:pt idx="2">
                  <c:v>357.82</c:v>
                </c:pt>
                <c:pt idx="3">
                  <c:v>355.5</c:v>
                </c:pt>
                <c:pt idx="4">
                  <c:v>349.83</c:v>
                </c:pt>
              </c:numCache>
            </c:numRef>
          </c:val>
          <c:smooth val="0"/>
          <c:extLst xmlns:c16r2="http://schemas.microsoft.com/office/drawing/2015/06/chart">
            <c:ext xmlns:c16="http://schemas.microsoft.com/office/drawing/2014/chart" uri="{C3380CC4-5D6E-409C-BE32-E72D297353CC}">
              <c16:uniqueId val="{00000001-4079-4EBE-BB51-B7FB1C636E58}"/>
            </c:ext>
          </c:extLst>
        </c:ser>
        <c:dLbls>
          <c:showLegendKey val="0"/>
          <c:showVal val="0"/>
          <c:showCatName val="0"/>
          <c:showSerName val="0"/>
          <c:showPercent val="0"/>
          <c:showBubbleSize val="0"/>
        </c:dLbls>
        <c:marker val="1"/>
        <c:smooth val="0"/>
        <c:axId val="339128400"/>
        <c:axId val="339132320"/>
      </c:lineChart>
      <c:dateAx>
        <c:axId val="339128400"/>
        <c:scaling>
          <c:orientation val="minMax"/>
        </c:scaling>
        <c:delete val="1"/>
        <c:axPos val="b"/>
        <c:numFmt formatCode="ge" sourceLinked="1"/>
        <c:majorTickMark val="none"/>
        <c:minorTickMark val="none"/>
        <c:tickLblPos val="none"/>
        <c:crossAx val="339132320"/>
        <c:crosses val="autoZero"/>
        <c:auto val="1"/>
        <c:lblOffset val="100"/>
        <c:baseTimeUnit val="years"/>
      </c:dateAx>
      <c:valAx>
        <c:axId val="3391323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39128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402.18</c:v>
                </c:pt>
                <c:pt idx="1">
                  <c:v>401.04</c:v>
                </c:pt>
                <c:pt idx="2">
                  <c:v>442.4</c:v>
                </c:pt>
                <c:pt idx="3">
                  <c:v>456.86</c:v>
                </c:pt>
                <c:pt idx="4">
                  <c:v>444.25</c:v>
                </c:pt>
              </c:numCache>
            </c:numRef>
          </c:val>
          <c:extLst xmlns:c16r2="http://schemas.microsoft.com/office/drawing/2015/06/chart">
            <c:ext xmlns:c16="http://schemas.microsoft.com/office/drawing/2014/chart" uri="{C3380CC4-5D6E-409C-BE32-E72D297353CC}">
              <c16:uniqueId val="{00000000-5741-4BAD-8670-E7906CEA9637}"/>
            </c:ext>
          </c:extLst>
        </c:ser>
        <c:dLbls>
          <c:showLegendKey val="0"/>
          <c:showVal val="0"/>
          <c:showCatName val="0"/>
          <c:showSerName val="0"/>
          <c:showPercent val="0"/>
          <c:showBubbleSize val="0"/>
        </c:dLbls>
        <c:gapWidth val="150"/>
        <c:axId val="339133496"/>
        <c:axId val="339134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319.82</c:v>
                </c:pt>
                <c:pt idx="1">
                  <c:v>312.02999999999997</c:v>
                </c:pt>
                <c:pt idx="2">
                  <c:v>307.45999999999998</c:v>
                </c:pt>
                <c:pt idx="3">
                  <c:v>312.58</c:v>
                </c:pt>
                <c:pt idx="4">
                  <c:v>314.87</c:v>
                </c:pt>
              </c:numCache>
            </c:numRef>
          </c:val>
          <c:smooth val="0"/>
          <c:extLst xmlns:c16r2="http://schemas.microsoft.com/office/drawing/2015/06/chart">
            <c:ext xmlns:c16="http://schemas.microsoft.com/office/drawing/2014/chart" uri="{C3380CC4-5D6E-409C-BE32-E72D297353CC}">
              <c16:uniqueId val="{00000001-5741-4BAD-8670-E7906CEA9637}"/>
            </c:ext>
          </c:extLst>
        </c:ser>
        <c:dLbls>
          <c:showLegendKey val="0"/>
          <c:showVal val="0"/>
          <c:showCatName val="0"/>
          <c:showSerName val="0"/>
          <c:showPercent val="0"/>
          <c:showBubbleSize val="0"/>
        </c:dLbls>
        <c:marker val="1"/>
        <c:smooth val="0"/>
        <c:axId val="339133496"/>
        <c:axId val="339134280"/>
      </c:lineChart>
      <c:dateAx>
        <c:axId val="339133496"/>
        <c:scaling>
          <c:orientation val="minMax"/>
        </c:scaling>
        <c:delete val="1"/>
        <c:axPos val="b"/>
        <c:numFmt formatCode="ge" sourceLinked="1"/>
        <c:majorTickMark val="none"/>
        <c:minorTickMark val="none"/>
        <c:tickLblPos val="none"/>
        <c:crossAx val="339134280"/>
        <c:crosses val="autoZero"/>
        <c:auto val="1"/>
        <c:lblOffset val="100"/>
        <c:baseTimeUnit val="years"/>
      </c:dateAx>
      <c:valAx>
        <c:axId val="3391342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39133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103.45</c:v>
                </c:pt>
                <c:pt idx="1">
                  <c:v>105.48</c:v>
                </c:pt>
                <c:pt idx="2">
                  <c:v>97.02</c:v>
                </c:pt>
                <c:pt idx="3">
                  <c:v>96.82</c:v>
                </c:pt>
                <c:pt idx="4">
                  <c:v>94.76</c:v>
                </c:pt>
              </c:numCache>
            </c:numRef>
          </c:val>
          <c:extLst xmlns:c16r2="http://schemas.microsoft.com/office/drawing/2015/06/chart">
            <c:ext xmlns:c16="http://schemas.microsoft.com/office/drawing/2014/chart" uri="{C3380CC4-5D6E-409C-BE32-E72D297353CC}">
              <c16:uniqueId val="{00000000-2E43-4865-92B3-3A734FF637FA}"/>
            </c:ext>
          </c:extLst>
        </c:ser>
        <c:dLbls>
          <c:showLegendKey val="0"/>
          <c:showVal val="0"/>
          <c:showCatName val="0"/>
          <c:showSerName val="0"/>
          <c:showPercent val="0"/>
          <c:showBubbleSize val="0"/>
        </c:dLbls>
        <c:gapWidth val="150"/>
        <c:axId val="339133104"/>
        <c:axId val="339126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105.21</c:v>
                </c:pt>
                <c:pt idx="1">
                  <c:v>105.71</c:v>
                </c:pt>
                <c:pt idx="2">
                  <c:v>106.01</c:v>
                </c:pt>
                <c:pt idx="3">
                  <c:v>104.57</c:v>
                </c:pt>
                <c:pt idx="4">
                  <c:v>103.54</c:v>
                </c:pt>
              </c:numCache>
            </c:numRef>
          </c:val>
          <c:smooth val="0"/>
          <c:extLst xmlns:c16r2="http://schemas.microsoft.com/office/drawing/2015/06/chart">
            <c:ext xmlns:c16="http://schemas.microsoft.com/office/drawing/2014/chart" uri="{C3380CC4-5D6E-409C-BE32-E72D297353CC}">
              <c16:uniqueId val="{00000001-2E43-4865-92B3-3A734FF637FA}"/>
            </c:ext>
          </c:extLst>
        </c:ser>
        <c:dLbls>
          <c:showLegendKey val="0"/>
          <c:showVal val="0"/>
          <c:showCatName val="0"/>
          <c:showSerName val="0"/>
          <c:showPercent val="0"/>
          <c:showBubbleSize val="0"/>
        </c:dLbls>
        <c:marker val="1"/>
        <c:smooth val="0"/>
        <c:axId val="339133104"/>
        <c:axId val="339126832"/>
      </c:lineChart>
      <c:dateAx>
        <c:axId val="339133104"/>
        <c:scaling>
          <c:orientation val="minMax"/>
        </c:scaling>
        <c:delete val="1"/>
        <c:axPos val="b"/>
        <c:numFmt formatCode="ge" sourceLinked="1"/>
        <c:majorTickMark val="none"/>
        <c:minorTickMark val="none"/>
        <c:tickLblPos val="none"/>
        <c:crossAx val="339126832"/>
        <c:crosses val="autoZero"/>
        <c:auto val="1"/>
        <c:lblOffset val="100"/>
        <c:baseTimeUnit val="years"/>
      </c:dateAx>
      <c:valAx>
        <c:axId val="339126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9133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132.87</c:v>
                </c:pt>
                <c:pt idx="1">
                  <c:v>130.76</c:v>
                </c:pt>
                <c:pt idx="2">
                  <c:v>142.6</c:v>
                </c:pt>
                <c:pt idx="3">
                  <c:v>142.88</c:v>
                </c:pt>
                <c:pt idx="4">
                  <c:v>145.5</c:v>
                </c:pt>
              </c:numCache>
            </c:numRef>
          </c:val>
          <c:extLst xmlns:c16r2="http://schemas.microsoft.com/office/drawing/2015/06/chart">
            <c:ext xmlns:c16="http://schemas.microsoft.com/office/drawing/2014/chart" uri="{C3380CC4-5D6E-409C-BE32-E72D297353CC}">
              <c16:uniqueId val="{00000000-E7D3-4F9E-A70C-3A0C16E6F0FA}"/>
            </c:ext>
          </c:extLst>
        </c:ser>
        <c:dLbls>
          <c:showLegendKey val="0"/>
          <c:showVal val="0"/>
          <c:showCatName val="0"/>
          <c:showSerName val="0"/>
          <c:showPercent val="0"/>
          <c:showBubbleSize val="0"/>
        </c:dLbls>
        <c:gapWidth val="150"/>
        <c:axId val="339129184"/>
        <c:axId val="339129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162.59</c:v>
                </c:pt>
                <c:pt idx="1">
                  <c:v>162.15</c:v>
                </c:pt>
                <c:pt idx="2">
                  <c:v>162.24</c:v>
                </c:pt>
                <c:pt idx="3">
                  <c:v>165.47</c:v>
                </c:pt>
                <c:pt idx="4">
                  <c:v>167.46</c:v>
                </c:pt>
              </c:numCache>
            </c:numRef>
          </c:val>
          <c:smooth val="0"/>
          <c:extLst xmlns:c16r2="http://schemas.microsoft.com/office/drawing/2015/06/chart">
            <c:ext xmlns:c16="http://schemas.microsoft.com/office/drawing/2014/chart" uri="{C3380CC4-5D6E-409C-BE32-E72D297353CC}">
              <c16:uniqueId val="{00000001-E7D3-4F9E-A70C-3A0C16E6F0FA}"/>
            </c:ext>
          </c:extLst>
        </c:ser>
        <c:dLbls>
          <c:showLegendKey val="0"/>
          <c:showVal val="0"/>
          <c:showCatName val="0"/>
          <c:showSerName val="0"/>
          <c:showPercent val="0"/>
          <c:showBubbleSize val="0"/>
        </c:dLbls>
        <c:marker val="1"/>
        <c:smooth val="0"/>
        <c:axId val="339129184"/>
        <c:axId val="339129576"/>
      </c:lineChart>
      <c:dateAx>
        <c:axId val="339129184"/>
        <c:scaling>
          <c:orientation val="minMax"/>
        </c:scaling>
        <c:delete val="1"/>
        <c:axPos val="b"/>
        <c:numFmt formatCode="ge" sourceLinked="1"/>
        <c:majorTickMark val="none"/>
        <c:minorTickMark val="none"/>
        <c:tickLblPos val="none"/>
        <c:crossAx val="339129576"/>
        <c:crosses val="autoZero"/>
        <c:auto val="1"/>
        <c:lblOffset val="100"/>
        <c:baseTimeUnit val="years"/>
      </c:dateAx>
      <c:valAx>
        <c:axId val="339129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9129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H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京都府　城陽市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4"/>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3"/>
      <c r="BK7" s="3"/>
      <c r="BL7" s="5" t="s">
        <v>9</v>
      </c>
      <c r="BM7" s="6"/>
      <c r="BN7" s="6"/>
      <c r="BO7" s="6"/>
      <c r="BP7" s="6"/>
      <c r="BQ7" s="6"/>
      <c r="BR7" s="6"/>
      <c r="BS7" s="6"/>
      <c r="BT7" s="6"/>
      <c r="BU7" s="6"/>
      <c r="BV7" s="6"/>
      <c r="BW7" s="6"/>
      <c r="BX7" s="6"/>
      <c r="BY7" s="7"/>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A4</v>
      </c>
      <c r="X8" s="59"/>
      <c r="Y8" s="59"/>
      <c r="Z8" s="59"/>
      <c r="AA8" s="59"/>
      <c r="AB8" s="59"/>
      <c r="AC8" s="59"/>
      <c r="AD8" s="59" t="str">
        <f>データ!$M$6</f>
        <v>自治体職員</v>
      </c>
      <c r="AE8" s="59"/>
      <c r="AF8" s="59"/>
      <c r="AG8" s="59"/>
      <c r="AH8" s="59"/>
      <c r="AI8" s="59"/>
      <c r="AJ8" s="59"/>
      <c r="AK8" s="4"/>
      <c r="AL8" s="60">
        <f>データ!$R$6</f>
        <v>76409</v>
      </c>
      <c r="AM8" s="60"/>
      <c r="AN8" s="60"/>
      <c r="AO8" s="60"/>
      <c r="AP8" s="60"/>
      <c r="AQ8" s="60"/>
      <c r="AR8" s="60"/>
      <c r="AS8" s="60"/>
      <c r="AT8" s="51">
        <f>データ!$S$6</f>
        <v>32.71</v>
      </c>
      <c r="AU8" s="52"/>
      <c r="AV8" s="52"/>
      <c r="AW8" s="52"/>
      <c r="AX8" s="52"/>
      <c r="AY8" s="52"/>
      <c r="AZ8" s="52"/>
      <c r="BA8" s="52"/>
      <c r="BB8" s="53">
        <f>データ!$T$6</f>
        <v>2335.9499999999998</v>
      </c>
      <c r="BC8" s="53"/>
      <c r="BD8" s="53"/>
      <c r="BE8" s="53"/>
      <c r="BF8" s="53"/>
      <c r="BG8" s="53"/>
      <c r="BH8" s="53"/>
      <c r="BI8" s="53"/>
      <c r="BJ8" s="3"/>
      <c r="BK8" s="3"/>
      <c r="BL8" s="54" t="s">
        <v>10</v>
      </c>
      <c r="BM8" s="55"/>
      <c r="BN8" s="8" t="s">
        <v>11</v>
      </c>
      <c r="BO8" s="9"/>
      <c r="BP8" s="9"/>
      <c r="BQ8" s="9"/>
      <c r="BR8" s="9"/>
      <c r="BS8" s="9"/>
      <c r="BT8" s="9"/>
      <c r="BU8" s="9"/>
      <c r="BV8" s="9"/>
      <c r="BW8" s="9"/>
      <c r="BX8" s="9"/>
      <c r="BY8" s="10"/>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4"/>
      <c r="AI9" s="4"/>
      <c r="AJ9" s="4"/>
      <c r="AK9" s="4"/>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3"/>
      <c r="BK9" s="3"/>
      <c r="BL9" s="61" t="s">
        <v>19</v>
      </c>
      <c r="BM9" s="62"/>
      <c r="BN9" s="11" t="s">
        <v>20</v>
      </c>
      <c r="BO9" s="12"/>
      <c r="BP9" s="12"/>
      <c r="BQ9" s="12"/>
      <c r="BR9" s="12"/>
      <c r="BS9" s="12"/>
      <c r="BT9" s="12"/>
      <c r="BU9" s="12"/>
      <c r="BV9" s="12"/>
      <c r="BW9" s="12"/>
      <c r="BX9" s="12"/>
      <c r="BY9" s="13"/>
    </row>
    <row r="10" spans="1:78" ht="18.75" customHeight="1" x14ac:dyDescent="0.15">
      <c r="A10" s="2"/>
      <c r="B10" s="51" t="str">
        <f>データ!$N$6</f>
        <v>-</v>
      </c>
      <c r="C10" s="52"/>
      <c r="D10" s="52"/>
      <c r="E10" s="52"/>
      <c r="F10" s="52"/>
      <c r="G10" s="52"/>
      <c r="H10" s="52"/>
      <c r="I10" s="51">
        <f>データ!$O$6</f>
        <v>62.01</v>
      </c>
      <c r="J10" s="52"/>
      <c r="K10" s="52"/>
      <c r="L10" s="52"/>
      <c r="M10" s="52"/>
      <c r="N10" s="52"/>
      <c r="O10" s="63"/>
      <c r="P10" s="53">
        <f>データ!$P$6</f>
        <v>99.74</v>
      </c>
      <c r="Q10" s="53"/>
      <c r="R10" s="53"/>
      <c r="S10" s="53"/>
      <c r="T10" s="53"/>
      <c r="U10" s="53"/>
      <c r="V10" s="53"/>
      <c r="W10" s="60">
        <f>データ!$Q$6</f>
        <v>2197</v>
      </c>
      <c r="X10" s="60"/>
      <c r="Y10" s="60"/>
      <c r="Z10" s="60"/>
      <c r="AA10" s="60"/>
      <c r="AB10" s="60"/>
      <c r="AC10" s="60"/>
      <c r="AD10" s="2"/>
      <c r="AE10" s="2"/>
      <c r="AF10" s="2"/>
      <c r="AG10" s="2"/>
      <c r="AH10" s="4"/>
      <c r="AI10" s="4"/>
      <c r="AJ10" s="4"/>
      <c r="AK10" s="4"/>
      <c r="AL10" s="60">
        <f>データ!$U$6</f>
        <v>76144</v>
      </c>
      <c r="AM10" s="60"/>
      <c r="AN10" s="60"/>
      <c r="AO10" s="60"/>
      <c r="AP10" s="60"/>
      <c r="AQ10" s="60"/>
      <c r="AR10" s="60"/>
      <c r="AS10" s="60"/>
      <c r="AT10" s="51">
        <f>データ!$V$6</f>
        <v>23.11</v>
      </c>
      <c r="AU10" s="52"/>
      <c r="AV10" s="52"/>
      <c r="AW10" s="52"/>
      <c r="AX10" s="52"/>
      <c r="AY10" s="52"/>
      <c r="AZ10" s="52"/>
      <c r="BA10" s="52"/>
      <c r="BB10" s="53">
        <f>データ!$W$6</f>
        <v>3294.85</v>
      </c>
      <c r="BC10" s="53"/>
      <c r="BD10" s="53"/>
      <c r="BE10" s="53"/>
      <c r="BF10" s="53"/>
      <c r="BG10" s="53"/>
      <c r="BH10" s="53"/>
      <c r="BI10" s="53"/>
      <c r="BJ10" s="2"/>
      <c r="BK10" s="2"/>
      <c r="BL10" s="64" t="s">
        <v>21</v>
      </c>
      <c r="BM10" s="6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8" t="s">
        <v>23</v>
      </c>
      <c r="BM11" s="78"/>
      <c r="BN11" s="78"/>
      <c r="BO11" s="78"/>
      <c r="BP11" s="78"/>
      <c r="BQ11" s="78"/>
      <c r="BR11" s="78"/>
      <c r="BS11" s="78"/>
      <c r="BT11" s="78"/>
      <c r="BU11" s="78"/>
      <c r="BV11" s="78"/>
      <c r="BW11" s="78"/>
      <c r="BX11" s="78"/>
      <c r="BY11" s="78"/>
      <c r="BZ11" s="7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8"/>
      <c r="BM12" s="78"/>
      <c r="BN12" s="78"/>
      <c r="BO12" s="78"/>
      <c r="BP12" s="78"/>
      <c r="BQ12" s="78"/>
      <c r="BR12" s="78"/>
      <c r="BS12" s="78"/>
      <c r="BT12" s="78"/>
      <c r="BU12" s="78"/>
      <c r="BV12" s="78"/>
      <c r="BW12" s="78"/>
      <c r="BX12" s="78"/>
      <c r="BY12" s="78"/>
      <c r="BZ12" s="7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9"/>
      <c r="BM13" s="79"/>
      <c r="BN13" s="79"/>
      <c r="BO13" s="79"/>
      <c r="BP13" s="79"/>
      <c r="BQ13" s="79"/>
      <c r="BR13" s="79"/>
      <c r="BS13" s="79"/>
      <c r="BT13" s="79"/>
      <c r="BU13" s="79"/>
      <c r="BV13" s="79"/>
      <c r="BW13" s="79"/>
      <c r="BX13" s="79"/>
      <c r="BY13" s="79"/>
      <c r="BZ13" s="79"/>
    </row>
    <row r="14" spans="1:78" ht="13.5" customHeight="1" x14ac:dyDescent="0.15">
      <c r="A14" s="2"/>
      <c r="B14" s="80" t="s">
        <v>24</v>
      </c>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2"/>
      <c r="BK14" s="2"/>
      <c r="BL14" s="66" t="s">
        <v>25</v>
      </c>
      <c r="BM14" s="67"/>
      <c r="BN14" s="67"/>
      <c r="BO14" s="67"/>
      <c r="BP14" s="67"/>
      <c r="BQ14" s="67"/>
      <c r="BR14" s="67"/>
      <c r="BS14" s="67"/>
      <c r="BT14" s="67"/>
      <c r="BU14" s="67"/>
      <c r="BV14" s="67"/>
      <c r="BW14" s="67"/>
      <c r="BX14" s="67"/>
      <c r="BY14" s="67"/>
      <c r="BZ14" s="68"/>
    </row>
    <row r="15" spans="1:78" ht="13.5" customHeight="1" x14ac:dyDescent="0.15">
      <c r="A15" s="2"/>
      <c r="B15" s="83"/>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5"/>
      <c r="BK15" s="2"/>
      <c r="BL15" s="69"/>
      <c r="BM15" s="70"/>
      <c r="BN15" s="70"/>
      <c r="BO15" s="70"/>
      <c r="BP15" s="70"/>
      <c r="BQ15" s="70"/>
      <c r="BR15" s="70"/>
      <c r="BS15" s="70"/>
      <c r="BT15" s="70"/>
      <c r="BU15" s="70"/>
      <c r="BV15" s="70"/>
      <c r="BW15" s="70"/>
      <c r="BX15" s="70"/>
      <c r="BY15" s="70"/>
      <c r="BZ15" s="71"/>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2" t="s">
        <v>105</v>
      </c>
      <c r="BM16" s="73"/>
      <c r="BN16" s="73"/>
      <c r="BO16" s="73"/>
      <c r="BP16" s="73"/>
      <c r="BQ16" s="73"/>
      <c r="BR16" s="73"/>
      <c r="BS16" s="73"/>
      <c r="BT16" s="73"/>
      <c r="BU16" s="73"/>
      <c r="BV16" s="73"/>
      <c r="BW16" s="73"/>
      <c r="BX16" s="73"/>
      <c r="BY16" s="73"/>
      <c r="BZ16" s="74"/>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2"/>
      <c r="BM17" s="73"/>
      <c r="BN17" s="73"/>
      <c r="BO17" s="73"/>
      <c r="BP17" s="73"/>
      <c r="BQ17" s="73"/>
      <c r="BR17" s="73"/>
      <c r="BS17" s="73"/>
      <c r="BT17" s="73"/>
      <c r="BU17" s="73"/>
      <c r="BV17" s="73"/>
      <c r="BW17" s="73"/>
      <c r="BX17" s="73"/>
      <c r="BY17" s="73"/>
      <c r="BZ17" s="74"/>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2"/>
      <c r="BM18" s="73"/>
      <c r="BN18" s="73"/>
      <c r="BO18" s="73"/>
      <c r="BP18" s="73"/>
      <c r="BQ18" s="73"/>
      <c r="BR18" s="73"/>
      <c r="BS18" s="73"/>
      <c r="BT18" s="73"/>
      <c r="BU18" s="73"/>
      <c r="BV18" s="73"/>
      <c r="BW18" s="73"/>
      <c r="BX18" s="73"/>
      <c r="BY18" s="73"/>
      <c r="BZ18" s="74"/>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2"/>
      <c r="BM19" s="73"/>
      <c r="BN19" s="73"/>
      <c r="BO19" s="73"/>
      <c r="BP19" s="73"/>
      <c r="BQ19" s="73"/>
      <c r="BR19" s="73"/>
      <c r="BS19" s="73"/>
      <c r="BT19" s="73"/>
      <c r="BU19" s="73"/>
      <c r="BV19" s="73"/>
      <c r="BW19" s="73"/>
      <c r="BX19" s="73"/>
      <c r="BY19" s="73"/>
      <c r="BZ19" s="74"/>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2"/>
      <c r="BM20" s="73"/>
      <c r="BN20" s="73"/>
      <c r="BO20" s="73"/>
      <c r="BP20" s="73"/>
      <c r="BQ20" s="73"/>
      <c r="BR20" s="73"/>
      <c r="BS20" s="73"/>
      <c r="BT20" s="73"/>
      <c r="BU20" s="73"/>
      <c r="BV20" s="73"/>
      <c r="BW20" s="73"/>
      <c r="BX20" s="73"/>
      <c r="BY20" s="73"/>
      <c r="BZ20" s="74"/>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2"/>
      <c r="BM21" s="73"/>
      <c r="BN21" s="73"/>
      <c r="BO21" s="73"/>
      <c r="BP21" s="73"/>
      <c r="BQ21" s="73"/>
      <c r="BR21" s="73"/>
      <c r="BS21" s="73"/>
      <c r="BT21" s="73"/>
      <c r="BU21" s="73"/>
      <c r="BV21" s="73"/>
      <c r="BW21" s="73"/>
      <c r="BX21" s="73"/>
      <c r="BY21" s="73"/>
      <c r="BZ21" s="74"/>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2"/>
      <c r="BM22" s="73"/>
      <c r="BN22" s="73"/>
      <c r="BO22" s="73"/>
      <c r="BP22" s="73"/>
      <c r="BQ22" s="73"/>
      <c r="BR22" s="73"/>
      <c r="BS22" s="73"/>
      <c r="BT22" s="73"/>
      <c r="BU22" s="73"/>
      <c r="BV22" s="73"/>
      <c r="BW22" s="73"/>
      <c r="BX22" s="73"/>
      <c r="BY22" s="73"/>
      <c r="BZ22" s="74"/>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2"/>
      <c r="BM23" s="73"/>
      <c r="BN23" s="73"/>
      <c r="BO23" s="73"/>
      <c r="BP23" s="73"/>
      <c r="BQ23" s="73"/>
      <c r="BR23" s="73"/>
      <c r="BS23" s="73"/>
      <c r="BT23" s="73"/>
      <c r="BU23" s="73"/>
      <c r="BV23" s="73"/>
      <c r="BW23" s="73"/>
      <c r="BX23" s="73"/>
      <c r="BY23" s="73"/>
      <c r="BZ23" s="74"/>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2"/>
      <c r="BM24" s="73"/>
      <c r="BN24" s="73"/>
      <c r="BO24" s="73"/>
      <c r="BP24" s="73"/>
      <c r="BQ24" s="73"/>
      <c r="BR24" s="73"/>
      <c r="BS24" s="73"/>
      <c r="BT24" s="73"/>
      <c r="BU24" s="73"/>
      <c r="BV24" s="73"/>
      <c r="BW24" s="73"/>
      <c r="BX24" s="73"/>
      <c r="BY24" s="73"/>
      <c r="BZ24" s="74"/>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2"/>
      <c r="BM25" s="73"/>
      <c r="BN25" s="73"/>
      <c r="BO25" s="73"/>
      <c r="BP25" s="73"/>
      <c r="BQ25" s="73"/>
      <c r="BR25" s="73"/>
      <c r="BS25" s="73"/>
      <c r="BT25" s="73"/>
      <c r="BU25" s="73"/>
      <c r="BV25" s="73"/>
      <c r="BW25" s="73"/>
      <c r="BX25" s="73"/>
      <c r="BY25" s="73"/>
      <c r="BZ25" s="74"/>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2"/>
      <c r="BM26" s="73"/>
      <c r="BN26" s="73"/>
      <c r="BO26" s="73"/>
      <c r="BP26" s="73"/>
      <c r="BQ26" s="73"/>
      <c r="BR26" s="73"/>
      <c r="BS26" s="73"/>
      <c r="BT26" s="73"/>
      <c r="BU26" s="73"/>
      <c r="BV26" s="73"/>
      <c r="BW26" s="73"/>
      <c r="BX26" s="73"/>
      <c r="BY26" s="73"/>
      <c r="BZ26" s="74"/>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2"/>
      <c r="BM27" s="73"/>
      <c r="BN27" s="73"/>
      <c r="BO27" s="73"/>
      <c r="BP27" s="73"/>
      <c r="BQ27" s="73"/>
      <c r="BR27" s="73"/>
      <c r="BS27" s="73"/>
      <c r="BT27" s="73"/>
      <c r="BU27" s="73"/>
      <c r="BV27" s="73"/>
      <c r="BW27" s="73"/>
      <c r="BX27" s="73"/>
      <c r="BY27" s="73"/>
      <c r="BZ27" s="74"/>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2"/>
      <c r="BM28" s="73"/>
      <c r="BN28" s="73"/>
      <c r="BO28" s="73"/>
      <c r="BP28" s="73"/>
      <c r="BQ28" s="73"/>
      <c r="BR28" s="73"/>
      <c r="BS28" s="73"/>
      <c r="BT28" s="73"/>
      <c r="BU28" s="73"/>
      <c r="BV28" s="73"/>
      <c r="BW28" s="73"/>
      <c r="BX28" s="73"/>
      <c r="BY28" s="73"/>
      <c r="BZ28" s="74"/>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2"/>
      <c r="BM29" s="73"/>
      <c r="BN29" s="73"/>
      <c r="BO29" s="73"/>
      <c r="BP29" s="73"/>
      <c r="BQ29" s="73"/>
      <c r="BR29" s="73"/>
      <c r="BS29" s="73"/>
      <c r="BT29" s="73"/>
      <c r="BU29" s="73"/>
      <c r="BV29" s="73"/>
      <c r="BW29" s="73"/>
      <c r="BX29" s="73"/>
      <c r="BY29" s="73"/>
      <c r="BZ29" s="74"/>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2"/>
      <c r="BM30" s="73"/>
      <c r="BN30" s="73"/>
      <c r="BO30" s="73"/>
      <c r="BP30" s="73"/>
      <c r="BQ30" s="73"/>
      <c r="BR30" s="73"/>
      <c r="BS30" s="73"/>
      <c r="BT30" s="73"/>
      <c r="BU30" s="73"/>
      <c r="BV30" s="73"/>
      <c r="BW30" s="73"/>
      <c r="BX30" s="73"/>
      <c r="BY30" s="73"/>
      <c r="BZ30" s="74"/>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2"/>
      <c r="BM31" s="73"/>
      <c r="BN31" s="73"/>
      <c r="BO31" s="73"/>
      <c r="BP31" s="73"/>
      <c r="BQ31" s="73"/>
      <c r="BR31" s="73"/>
      <c r="BS31" s="73"/>
      <c r="BT31" s="73"/>
      <c r="BU31" s="73"/>
      <c r="BV31" s="73"/>
      <c r="BW31" s="73"/>
      <c r="BX31" s="73"/>
      <c r="BY31" s="73"/>
      <c r="BZ31" s="74"/>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2"/>
      <c r="BM32" s="73"/>
      <c r="BN32" s="73"/>
      <c r="BO32" s="73"/>
      <c r="BP32" s="73"/>
      <c r="BQ32" s="73"/>
      <c r="BR32" s="73"/>
      <c r="BS32" s="73"/>
      <c r="BT32" s="73"/>
      <c r="BU32" s="73"/>
      <c r="BV32" s="73"/>
      <c r="BW32" s="73"/>
      <c r="BX32" s="73"/>
      <c r="BY32" s="73"/>
      <c r="BZ32" s="74"/>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2"/>
      <c r="BM33" s="73"/>
      <c r="BN33" s="73"/>
      <c r="BO33" s="73"/>
      <c r="BP33" s="73"/>
      <c r="BQ33" s="73"/>
      <c r="BR33" s="73"/>
      <c r="BS33" s="73"/>
      <c r="BT33" s="73"/>
      <c r="BU33" s="73"/>
      <c r="BV33" s="73"/>
      <c r="BW33" s="73"/>
      <c r="BX33" s="73"/>
      <c r="BY33" s="73"/>
      <c r="BZ33" s="74"/>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2"/>
      <c r="BM34" s="73"/>
      <c r="BN34" s="73"/>
      <c r="BO34" s="73"/>
      <c r="BP34" s="73"/>
      <c r="BQ34" s="73"/>
      <c r="BR34" s="73"/>
      <c r="BS34" s="73"/>
      <c r="BT34" s="73"/>
      <c r="BU34" s="73"/>
      <c r="BV34" s="73"/>
      <c r="BW34" s="73"/>
      <c r="BX34" s="73"/>
      <c r="BY34" s="73"/>
      <c r="BZ34" s="74"/>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2"/>
      <c r="BM35" s="73"/>
      <c r="BN35" s="73"/>
      <c r="BO35" s="73"/>
      <c r="BP35" s="73"/>
      <c r="BQ35" s="73"/>
      <c r="BR35" s="73"/>
      <c r="BS35" s="73"/>
      <c r="BT35" s="73"/>
      <c r="BU35" s="73"/>
      <c r="BV35" s="73"/>
      <c r="BW35" s="73"/>
      <c r="BX35" s="73"/>
      <c r="BY35" s="73"/>
      <c r="BZ35" s="74"/>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2"/>
      <c r="BM36" s="73"/>
      <c r="BN36" s="73"/>
      <c r="BO36" s="73"/>
      <c r="BP36" s="73"/>
      <c r="BQ36" s="73"/>
      <c r="BR36" s="73"/>
      <c r="BS36" s="73"/>
      <c r="BT36" s="73"/>
      <c r="BU36" s="73"/>
      <c r="BV36" s="73"/>
      <c r="BW36" s="73"/>
      <c r="BX36" s="73"/>
      <c r="BY36" s="73"/>
      <c r="BZ36" s="74"/>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2"/>
      <c r="BM37" s="73"/>
      <c r="BN37" s="73"/>
      <c r="BO37" s="73"/>
      <c r="BP37" s="73"/>
      <c r="BQ37" s="73"/>
      <c r="BR37" s="73"/>
      <c r="BS37" s="73"/>
      <c r="BT37" s="73"/>
      <c r="BU37" s="73"/>
      <c r="BV37" s="73"/>
      <c r="BW37" s="73"/>
      <c r="BX37" s="73"/>
      <c r="BY37" s="73"/>
      <c r="BZ37" s="74"/>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2"/>
      <c r="BM38" s="73"/>
      <c r="BN38" s="73"/>
      <c r="BO38" s="73"/>
      <c r="BP38" s="73"/>
      <c r="BQ38" s="73"/>
      <c r="BR38" s="73"/>
      <c r="BS38" s="73"/>
      <c r="BT38" s="73"/>
      <c r="BU38" s="73"/>
      <c r="BV38" s="73"/>
      <c r="BW38" s="73"/>
      <c r="BX38" s="73"/>
      <c r="BY38" s="73"/>
      <c r="BZ38" s="74"/>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2"/>
      <c r="BM39" s="73"/>
      <c r="BN39" s="73"/>
      <c r="BO39" s="73"/>
      <c r="BP39" s="73"/>
      <c r="BQ39" s="73"/>
      <c r="BR39" s="73"/>
      <c r="BS39" s="73"/>
      <c r="BT39" s="73"/>
      <c r="BU39" s="73"/>
      <c r="BV39" s="73"/>
      <c r="BW39" s="73"/>
      <c r="BX39" s="73"/>
      <c r="BY39" s="73"/>
      <c r="BZ39" s="74"/>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2"/>
      <c r="BM40" s="73"/>
      <c r="BN40" s="73"/>
      <c r="BO40" s="73"/>
      <c r="BP40" s="73"/>
      <c r="BQ40" s="73"/>
      <c r="BR40" s="73"/>
      <c r="BS40" s="73"/>
      <c r="BT40" s="73"/>
      <c r="BU40" s="73"/>
      <c r="BV40" s="73"/>
      <c r="BW40" s="73"/>
      <c r="BX40" s="73"/>
      <c r="BY40" s="73"/>
      <c r="BZ40" s="74"/>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2"/>
      <c r="BM41" s="73"/>
      <c r="BN41" s="73"/>
      <c r="BO41" s="73"/>
      <c r="BP41" s="73"/>
      <c r="BQ41" s="73"/>
      <c r="BR41" s="73"/>
      <c r="BS41" s="73"/>
      <c r="BT41" s="73"/>
      <c r="BU41" s="73"/>
      <c r="BV41" s="73"/>
      <c r="BW41" s="73"/>
      <c r="BX41" s="73"/>
      <c r="BY41" s="73"/>
      <c r="BZ41" s="74"/>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2"/>
      <c r="BM42" s="73"/>
      <c r="BN42" s="73"/>
      <c r="BO42" s="73"/>
      <c r="BP42" s="73"/>
      <c r="BQ42" s="73"/>
      <c r="BR42" s="73"/>
      <c r="BS42" s="73"/>
      <c r="BT42" s="73"/>
      <c r="BU42" s="73"/>
      <c r="BV42" s="73"/>
      <c r="BW42" s="73"/>
      <c r="BX42" s="73"/>
      <c r="BY42" s="73"/>
      <c r="BZ42" s="74"/>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2"/>
      <c r="BM43" s="73"/>
      <c r="BN43" s="73"/>
      <c r="BO43" s="73"/>
      <c r="BP43" s="73"/>
      <c r="BQ43" s="73"/>
      <c r="BR43" s="73"/>
      <c r="BS43" s="73"/>
      <c r="BT43" s="73"/>
      <c r="BU43" s="73"/>
      <c r="BV43" s="73"/>
      <c r="BW43" s="73"/>
      <c r="BX43" s="73"/>
      <c r="BY43" s="73"/>
      <c r="BZ43" s="74"/>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6" t="s">
        <v>26</v>
      </c>
      <c r="BM45" s="67"/>
      <c r="BN45" s="67"/>
      <c r="BO45" s="67"/>
      <c r="BP45" s="67"/>
      <c r="BQ45" s="67"/>
      <c r="BR45" s="67"/>
      <c r="BS45" s="67"/>
      <c r="BT45" s="67"/>
      <c r="BU45" s="67"/>
      <c r="BV45" s="67"/>
      <c r="BW45" s="67"/>
      <c r="BX45" s="67"/>
      <c r="BY45" s="67"/>
      <c r="BZ45" s="68"/>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69"/>
      <c r="BM46" s="70"/>
      <c r="BN46" s="70"/>
      <c r="BO46" s="70"/>
      <c r="BP46" s="70"/>
      <c r="BQ46" s="70"/>
      <c r="BR46" s="70"/>
      <c r="BS46" s="70"/>
      <c r="BT46" s="70"/>
      <c r="BU46" s="70"/>
      <c r="BV46" s="70"/>
      <c r="BW46" s="70"/>
      <c r="BX46" s="70"/>
      <c r="BY46" s="70"/>
      <c r="BZ46" s="71"/>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2" t="s">
        <v>106</v>
      </c>
      <c r="BM47" s="73"/>
      <c r="BN47" s="73"/>
      <c r="BO47" s="73"/>
      <c r="BP47" s="73"/>
      <c r="BQ47" s="73"/>
      <c r="BR47" s="73"/>
      <c r="BS47" s="73"/>
      <c r="BT47" s="73"/>
      <c r="BU47" s="73"/>
      <c r="BV47" s="73"/>
      <c r="BW47" s="73"/>
      <c r="BX47" s="73"/>
      <c r="BY47" s="73"/>
      <c r="BZ47" s="74"/>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2"/>
      <c r="BM48" s="73"/>
      <c r="BN48" s="73"/>
      <c r="BO48" s="73"/>
      <c r="BP48" s="73"/>
      <c r="BQ48" s="73"/>
      <c r="BR48" s="73"/>
      <c r="BS48" s="73"/>
      <c r="BT48" s="73"/>
      <c r="BU48" s="73"/>
      <c r="BV48" s="73"/>
      <c r="BW48" s="73"/>
      <c r="BX48" s="73"/>
      <c r="BY48" s="73"/>
      <c r="BZ48" s="74"/>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2"/>
      <c r="BM49" s="73"/>
      <c r="BN49" s="73"/>
      <c r="BO49" s="73"/>
      <c r="BP49" s="73"/>
      <c r="BQ49" s="73"/>
      <c r="BR49" s="73"/>
      <c r="BS49" s="73"/>
      <c r="BT49" s="73"/>
      <c r="BU49" s="73"/>
      <c r="BV49" s="73"/>
      <c r="BW49" s="73"/>
      <c r="BX49" s="73"/>
      <c r="BY49" s="73"/>
      <c r="BZ49" s="74"/>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2"/>
      <c r="BM50" s="73"/>
      <c r="BN50" s="73"/>
      <c r="BO50" s="73"/>
      <c r="BP50" s="73"/>
      <c r="BQ50" s="73"/>
      <c r="BR50" s="73"/>
      <c r="BS50" s="73"/>
      <c r="BT50" s="73"/>
      <c r="BU50" s="73"/>
      <c r="BV50" s="73"/>
      <c r="BW50" s="73"/>
      <c r="BX50" s="73"/>
      <c r="BY50" s="73"/>
      <c r="BZ50" s="74"/>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2"/>
      <c r="BM51" s="73"/>
      <c r="BN51" s="73"/>
      <c r="BO51" s="73"/>
      <c r="BP51" s="73"/>
      <c r="BQ51" s="73"/>
      <c r="BR51" s="73"/>
      <c r="BS51" s="73"/>
      <c r="BT51" s="73"/>
      <c r="BU51" s="73"/>
      <c r="BV51" s="73"/>
      <c r="BW51" s="73"/>
      <c r="BX51" s="73"/>
      <c r="BY51" s="73"/>
      <c r="BZ51" s="74"/>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2"/>
      <c r="BM52" s="73"/>
      <c r="BN52" s="73"/>
      <c r="BO52" s="73"/>
      <c r="BP52" s="73"/>
      <c r="BQ52" s="73"/>
      <c r="BR52" s="73"/>
      <c r="BS52" s="73"/>
      <c r="BT52" s="73"/>
      <c r="BU52" s="73"/>
      <c r="BV52" s="73"/>
      <c r="BW52" s="73"/>
      <c r="BX52" s="73"/>
      <c r="BY52" s="73"/>
      <c r="BZ52" s="74"/>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2"/>
      <c r="BM53" s="73"/>
      <c r="BN53" s="73"/>
      <c r="BO53" s="73"/>
      <c r="BP53" s="73"/>
      <c r="BQ53" s="73"/>
      <c r="BR53" s="73"/>
      <c r="BS53" s="73"/>
      <c r="BT53" s="73"/>
      <c r="BU53" s="73"/>
      <c r="BV53" s="73"/>
      <c r="BW53" s="73"/>
      <c r="BX53" s="73"/>
      <c r="BY53" s="73"/>
      <c r="BZ53" s="74"/>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2"/>
      <c r="BM54" s="73"/>
      <c r="BN54" s="73"/>
      <c r="BO54" s="73"/>
      <c r="BP54" s="73"/>
      <c r="BQ54" s="73"/>
      <c r="BR54" s="73"/>
      <c r="BS54" s="73"/>
      <c r="BT54" s="73"/>
      <c r="BU54" s="73"/>
      <c r="BV54" s="73"/>
      <c r="BW54" s="73"/>
      <c r="BX54" s="73"/>
      <c r="BY54" s="73"/>
      <c r="BZ54" s="74"/>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2"/>
      <c r="BM55" s="73"/>
      <c r="BN55" s="73"/>
      <c r="BO55" s="73"/>
      <c r="BP55" s="73"/>
      <c r="BQ55" s="73"/>
      <c r="BR55" s="73"/>
      <c r="BS55" s="73"/>
      <c r="BT55" s="73"/>
      <c r="BU55" s="73"/>
      <c r="BV55" s="73"/>
      <c r="BW55" s="73"/>
      <c r="BX55" s="73"/>
      <c r="BY55" s="73"/>
      <c r="BZ55" s="74"/>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2"/>
      <c r="BM56" s="73"/>
      <c r="BN56" s="73"/>
      <c r="BO56" s="73"/>
      <c r="BP56" s="73"/>
      <c r="BQ56" s="73"/>
      <c r="BR56" s="73"/>
      <c r="BS56" s="73"/>
      <c r="BT56" s="73"/>
      <c r="BU56" s="73"/>
      <c r="BV56" s="73"/>
      <c r="BW56" s="73"/>
      <c r="BX56" s="73"/>
      <c r="BY56" s="73"/>
      <c r="BZ56" s="74"/>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2"/>
      <c r="BM57" s="73"/>
      <c r="BN57" s="73"/>
      <c r="BO57" s="73"/>
      <c r="BP57" s="73"/>
      <c r="BQ57" s="73"/>
      <c r="BR57" s="73"/>
      <c r="BS57" s="73"/>
      <c r="BT57" s="73"/>
      <c r="BU57" s="73"/>
      <c r="BV57" s="73"/>
      <c r="BW57" s="73"/>
      <c r="BX57" s="73"/>
      <c r="BY57" s="73"/>
      <c r="BZ57" s="74"/>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2"/>
      <c r="BM58" s="73"/>
      <c r="BN58" s="73"/>
      <c r="BO58" s="73"/>
      <c r="BP58" s="73"/>
      <c r="BQ58" s="73"/>
      <c r="BR58" s="73"/>
      <c r="BS58" s="73"/>
      <c r="BT58" s="73"/>
      <c r="BU58" s="73"/>
      <c r="BV58" s="73"/>
      <c r="BW58" s="73"/>
      <c r="BX58" s="73"/>
      <c r="BY58" s="73"/>
      <c r="BZ58" s="7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2"/>
      <c r="BM59" s="73"/>
      <c r="BN59" s="73"/>
      <c r="BO59" s="73"/>
      <c r="BP59" s="73"/>
      <c r="BQ59" s="73"/>
      <c r="BR59" s="73"/>
      <c r="BS59" s="73"/>
      <c r="BT59" s="73"/>
      <c r="BU59" s="73"/>
      <c r="BV59" s="73"/>
      <c r="BW59" s="73"/>
      <c r="BX59" s="73"/>
      <c r="BY59" s="73"/>
      <c r="BZ59" s="74"/>
    </row>
    <row r="60" spans="1:78" ht="13.5" customHeight="1" x14ac:dyDescent="0.15">
      <c r="A60" s="2"/>
      <c r="B60" s="83" t="s">
        <v>27</v>
      </c>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5"/>
      <c r="BK60" s="2"/>
      <c r="BL60" s="72"/>
      <c r="BM60" s="73"/>
      <c r="BN60" s="73"/>
      <c r="BO60" s="73"/>
      <c r="BP60" s="73"/>
      <c r="BQ60" s="73"/>
      <c r="BR60" s="73"/>
      <c r="BS60" s="73"/>
      <c r="BT60" s="73"/>
      <c r="BU60" s="73"/>
      <c r="BV60" s="73"/>
      <c r="BW60" s="73"/>
      <c r="BX60" s="73"/>
      <c r="BY60" s="73"/>
      <c r="BZ60" s="74"/>
    </row>
    <row r="61" spans="1:78" ht="13.5" customHeight="1" x14ac:dyDescent="0.15">
      <c r="A61" s="2"/>
      <c r="B61" s="83"/>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5"/>
      <c r="BK61" s="2"/>
      <c r="BL61" s="72"/>
      <c r="BM61" s="73"/>
      <c r="BN61" s="73"/>
      <c r="BO61" s="73"/>
      <c r="BP61" s="73"/>
      <c r="BQ61" s="73"/>
      <c r="BR61" s="73"/>
      <c r="BS61" s="73"/>
      <c r="BT61" s="73"/>
      <c r="BU61" s="73"/>
      <c r="BV61" s="73"/>
      <c r="BW61" s="73"/>
      <c r="BX61" s="73"/>
      <c r="BY61" s="73"/>
      <c r="BZ61" s="74"/>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2"/>
      <c r="BM62" s="73"/>
      <c r="BN62" s="73"/>
      <c r="BO62" s="73"/>
      <c r="BP62" s="73"/>
      <c r="BQ62" s="73"/>
      <c r="BR62" s="73"/>
      <c r="BS62" s="73"/>
      <c r="BT62" s="73"/>
      <c r="BU62" s="73"/>
      <c r="BV62" s="73"/>
      <c r="BW62" s="73"/>
      <c r="BX62" s="73"/>
      <c r="BY62" s="73"/>
      <c r="BZ62" s="74"/>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6" t="s">
        <v>28</v>
      </c>
      <c r="BM64" s="67"/>
      <c r="BN64" s="67"/>
      <c r="BO64" s="67"/>
      <c r="BP64" s="67"/>
      <c r="BQ64" s="67"/>
      <c r="BR64" s="67"/>
      <c r="BS64" s="67"/>
      <c r="BT64" s="67"/>
      <c r="BU64" s="67"/>
      <c r="BV64" s="67"/>
      <c r="BW64" s="67"/>
      <c r="BX64" s="67"/>
      <c r="BY64" s="67"/>
      <c r="BZ64" s="68"/>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69"/>
      <c r="BM65" s="70"/>
      <c r="BN65" s="70"/>
      <c r="BO65" s="70"/>
      <c r="BP65" s="70"/>
      <c r="BQ65" s="70"/>
      <c r="BR65" s="70"/>
      <c r="BS65" s="70"/>
      <c r="BT65" s="70"/>
      <c r="BU65" s="70"/>
      <c r="BV65" s="70"/>
      <c r="BW65" s="70"/>
      <c r="BX65" s="70"/>
      <c r="BY65" s="70"/>
      <c r="BZ65" s="71"/>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2" t="s">
        <v>107</v>
      </c>
      <c r="BM66" s="73"/>
      <c r="BN66" s="73"/>
      <c r="BO66" s="73"/>
      <c r="BP66" s="73"/>
      <c r="BQ66" s="73"/>
      <c r="BR66" s="73"/>
      <c r="BS66" s="73"/>
      <c r="BT66" s="73"/>
      <c r="BU66" s="73"/>
      <c r="BV66" s="73"/>
      <c r="BW66" s="73"/>
      <c r="BX66" s="73"/>
      <c r="BY66" s="73"/>
      <c r="BZ66" s="74"/>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2"/>
      <c r="BM67" s="73"/>
      <c r="BN67" s="73"/>
      <c r="BO67" s="73"/>
      <c r="BP67" s="73"/>
      <c r="BQ67" s="73"/>
      <c r="BR67" s="73"/>
      <c r="BS67" s="73"/>
      <c r="BT67" s="73"/>
      <c r="BU67" s="73"/>
      <c r="BV67" s="73"/>
      <c r="BW67" s="73"/>
      <c r="BX67" s="73"/>
      <c r="BY67" s="73"/>
      <c r="BZ67" s="74"/>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2"/>
      <c r="BM68" s="73"/>
      <c r="BN68" s="73"/>
      <c r="BO68" s="73"/>
      <c r="BP68" s="73"/>
      <c r="BQ68" s="73"/>
      <c r="BR68" s="73"/>
      <c r="BS68" s="73"/>
      <c r="BT68" s="73"/>
      <c r="BU68" s="73"/>
      <c r="BV68" s="73"/>
      <c r="BW68" s="73"/>
      <c r="BX68" s="73"/>
      <c r="BY68" s="73"/>
      <c r="BZ68" s="74"/>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2"/>
      <c r="BM69" s="73"/>
      <c r="BN69" s="73"/>
      <c r="BO69" s="73"/>
      <c r="BP69" s="73"/>
      <c r="BQ69" s="73"/>
      <c r="BR69" s="73"/>
      <c r="BS69" s="73"/>
      <c r="BT69" s="73"/>
      <c r="BU69" s="73"/>
      <c r="BV69" s="73"/>
      <c r="BW69" s="73"/>
      <c r="BX69" s="73"/>
      <c r="BY69" s="73"/>
      <c r="BZ69" s="74"/>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2"/>
      <c r="BM70" s="73"/>
      <c r="BN70" s="73"/>
      <c r="BO70" s="73"/>
      <c r="BP70" s="73"/>
      <c r="BQ70" s="73"/>
      <c r="BR70" s="73"/>
      <c r="BS70" s="73"/>
      <c r="BT70" s="73"/>
      <c r="BU70" s="73"/>
      <c r="BV70" s="73"/>
      <c r="BW70" s="73"/>
      <c r="BX70" s="73"/>
      <c r="BY70" s="73"/>
      <c r="BZ70" s="74"/>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2"/>
      <c r="BM71" s="73"/>
      <c r="BN71" s="73"/>
      <c r="BO71" s="73"/>
      <c r="BP71" s="73"/>
      <c r="BQ71" s="73"/>
      <c r="BR71" s="73"/>
      <c r="BS71" s="73"/>
      <c r="BT71" s="73"/>
      <c r="BU71" s="73"/>
      <c r="BV71" s="73"/>
      <c r="BW71" s="73"/>
      <c r="BX71" s="73"/>
      <c r="BY71" s="73"/>
      <c r="BZ71" s="74"/>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2"/>
      <c r="BM72" s="73"/>
      <c r="BN72" s="73"/>
      <c r="BO72" s="73"/>
      <c r="BP72" s="73"/>
      <c r="BQ72" s="73"/>
      <c r="BR72" s="73"/>
      <c r="BS72" s="73"/>
      <c r="BT72" s="73"/>
      <c r="BU72" s="73"/>
      <c r="BV72" s="73"/>
      <c r="BW72" s="73"/>
      <c r="BX72" s="73"/>
      <c r="BY72" s="73"/>
      <c r="BZ72" s="74"/>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2"/>
      <c r="BM73" s="73"/>
      <c r="BN73" s="73"/>
      <c r="BO73" s="73"/>
      <c r="BP73" s="73"/>
      <c r="BQ73" s="73"/>
      <c r="BR73" s="73"/>
      <c r="BS73" s="73"/>
      <c r="BT73" s="73"/>
      <c r="BU73" s="73"/>
      <c r="BV73" s="73"/>
      <c r="BW73" s="73"/>
      <c r="BX73" s="73"/>
      <c r="BY73" s="73"/>
      <c r="BZ73" s="74"/>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2"/>
      <c r="BM74" s="73"/>
      <c r="BN74" s="73"/>
      <c r="BO74" s="73"/>
      <c r="BP74" s="73"/>
      <c r="BQ74" s="73"/>
      <c r="BR74" s="73"/>
      <c r="BS74" s="73"/>
      <c r="BT74" s="73"/>
      <c r="BU74" s="73"/>
      <c r="BV74" s="73"/>
      <c r="BW74" s="73"/>
      <c r="BX74" s="73"/>
      <c r="BY74" s="73"/>
      <c r="BZ74" s="74"/>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2"/>
      <c r="BM75" s="73"/>
      <c r="BN75" s="73"/>
      <c r="BO75" s="73"/>
      <c r="BP75" s="73"/>
      <c r="BQ75" s="73"/>
      <c r="BR75" s="73"/>
      <c r="BS75" s="73"/>
      <c r="BT75" s="73"/>
      <c r="BU75" s="73"/>
      <c r="BV75" s="73"/>
      <c r="BW75" s="73"/>
      <c r="BX75" s="73"/>
      <c r="BY75" s="73"/>
      <c r="BZ75" s="74"/>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2"/>
      <c r="BM76" s="73"/>
      <c r="BN76" s="73"/>
      <c r="BO76" s="73"/>
      <c r="BP76" s="73"/>
      <c r="BQ76" s="73"/>
      <c r="BR76" s="73"/>
      <c r="BS76" s="73"/>
      <c r="BT76" s="73"/>
      <c r="BU76" s="73"/>
      <c r="BV76" s="73"/>
      <c r="BW76" s="73"/>
      <c r="BX76" s="73"/>
      <c r="BY76" s="73"/>
      <c r="BZ76" s="74"/>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2"/>
      <c r="BM77" s="73"/>
      <c r="BN77" s="73"/>
      <c r="BO77" s="73"/>
      <c r="BP77" s="73"/>
      <c r="BQ77" s="73"/>
      <c r="BR77" s="73"/>
      <c r="BS77" s="73"/>
      <c r="BT77" s="73"/>
      <c r="BU77" s="73"/>
      <c r="BV77" s="73"/>
      <c r="BW77" s="73"/>
      <c r="BX77" s="73"/>
      <c r="BY77" s="73"/>
      <c r="BZ77" s="74"/>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2"/>
      <c r="BM78" s="73"/>
      <c r="BN78" s="73"/>
      <c r="BO78" s="73"/>
      <c r="BP78" s="73"/>
      <c r="BQ78" s="73"/>
      <c r="BR78" s="73"/>
      <c r="BS78" s="73"/>
      <c r="BT78" s="73"/>
      <c r="BU78" s="73"/>
      <c r="BV78" s="73"/>
      <c r="BW78" s="73"/>
      <c r="BX78" s="73"/>
      <c r="BY78" s="73"/>
      <c r="BZ78" s="74"/>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2"/>
      <c r="BM79" s="73"/>
      <c r="BN79" s="73"/>
      <c r="BO79" s="73"/>
      <c r="BP79" s="73"/>
      <c r="BQ79" s="73"/>
      <c r="BR79" s="73"/>
      <c r="BS79" s="73"/>
      <c r="BT79" s="73"/>
      <c r="BU79" s="73"/>
      <c r="BV79" s="73"/>
      <c r="BW79" s="73"/>
      <c r="BX79" s="73"/>
      <c r="BY79" s="73"/>
      <c r="BZ79" s="74"/>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2"/>
      <c r="BM80" s="73"/>
      <c r="BN80" s="73"/>
      <c r="BO80" s="73"/>
      <c r="BP80" s="73"/>
      <c r="BQ80" s="73"/>
      <c r="BR80" s="73"/>
      <c r="BS80" s="73"/>
      <c r="BT80" s="73"/>
      <c r="BU80" s="73"/>
      <c r="BV80" s="73"/>
      <c r="BW80" s="73"/>
      <c r="BX80" s="73"/>
      <c r="BY80" s="73"/>
      <c r="BZ80" s="74"/>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2"/>
      <c r="BM81" s="73"/>
      <c r="BN81" s="73"/>
      <c r="BO81" s="73"/>
      <c r="BP81" s="73"/>
      <c r="BQ81" s="73"/>
      <c r="BR81" s="73"/>
      <c r="BS81" s="73"/>
      <c r="BT81" s="73"/>
      <c r="BU81" s="73"/>
      <c r="BV81" s="73"/>
      <c r="BW81" s="73"/>
      <c r="BX81" s="73"/>
      <c r="BY81" s="73"/>
      <c r="BZ81" s="7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5"/>
      <c r="BM82" s="76"/>
      <c r="BN82" s="76"/>
      <c r="BO82" s="76"/>
      <c r="BP82" s="76"/>
      <c r="BQ82" s="76"/>
      <c r="BR82" s="76"/>
      <c r="BS82" s="76"/>
      <c r="BT82" s="76"/>
      <c r="BU82" s="76"/>
      <c r="BV82" s="76"/>
      <c r="BW82" s="76"/>
      <c r="BX82" s="76"/>
      <c r="BY82" s="76"/>
      <c r="BZ82" s="7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4RxOv7eIlSVX55yHhxDp6yQU0gdo+ch33U5vKDExNBsxDC4wr52PkAFWbLvqARykIPAJNbJ4jNq0qYWeD8egrg==" saltValue="e8GhkHm4SJM8xqPUWUcAGQ=="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262072</v>
      </c>
      <c r="D6" s="34">
        <f t="shared" si="3"/>
        <v>46</v>
      </c>
      <c r="E6" s="34">
        <f t="shared" si="3"/>
        <v>1</v>
      </c>
      <c r="F6" s="34">
        <f t="shared" si="3"/>
        <v>0</v>
      </c>
      <c r="G6" s="34">
        <f t="shared" si="3"/>
        <v>1</v>
      </c>
      <c r="H6" s="34" t="str">
        <f t="shared" si="3"/>
        <v>京都府　城陽市</v>
      </c>
      <c r="I6" s="34" t="str">
        <f t="shared" si="3"/>
        <v>法適用</v>
      </c>
      <c r="J6" s="34" t="str">
        <f t="shared" si="3"/>
        <v>水道事業</v>
      </c>
      <c r="K6" s="34" t="str">
        <f t="shared" si="3"/>
        <v>末端給水事業</v>
      </c>
      <c r="L6" s="34" t="str">
        <f t="shared" si="3"/>
        <v>A4</v>
      </c>
      <c r="M6" s="34" t="str">
        <f t="shared" si="3"/>
        <v>自治体職員</v>
      </c>
      <c r="N6" s="35" t="str">
        <f t="shared" si="3"/>
        <v>-</v>
      </c>
      <c r="O6" s="35">
        <f t="shared" si="3"/>
        <v>62.01</v>
      </c>
      <c r="P6" s="35">
        <f t="shared" si="3"/>
        <v>99.74</v>
      </c>
      <c r="Q6" s="35">
        <f t="shared" si="3"/>
        <v>2197</v>
      </c>
      <c r="R6" s="35">
        <f t="shared" si="3"/>
        <v>76409</v>
      </c>
      <c r="S6" s="35">
        <f t="shared" si="3"/>
        <v>32.71</v>
      </c>
      <c r="T6" s="35">
        <f t="shared" si="3"/>
        <v>2335.9499999999998</v>
      </c>
      <c r="U6" s="35">
        <f t="shared" si="3"/>
        <v>76144</v>
      </c>
      <c r="V6" s="35">
        <f t="shared" si="3"/>
        <v>23.11</v>
      </c>
      <c r="W6" s="35">
        <f t="shared" si="3"/>
        <v>3294.85</v>
      </c>
      <c r="X6" s="36">
        <f>IF(X7="",NA(),X7)</f>
        <v>117.74</v>
      </c>
      <c r="Y6" s="36">
        <f t="shared" ref="Y6:AG6" si="4">IF(Y7="",NA(),Y7)</f>
        <v>116.22</v>
      </c>
      <c r="Z6" s="36">
        <f t="shared" si="4"/>
        <v>108.71</v>
      </c>
      <c r="AA6" s="36">
        <f t="shared" si="4"/>
        <v>110.03</v>
      </c>
      <c r="AB6" s="36">
        <f t="shared" si="4"/>
        <v>107.18</v>
      </c>
      <c r="AC6" s="36">
        <f t="shared" si="4"/>
        <v>111.96</v>
      </c>
      <c r="AD6" s="36">
        <f t="shared" si="4"/>
        <v>112.69</v>
      </c>
      <c r="AE6" s="36">
        <f t="shared" si="4"/>
        <v>113.16</v>
      </c>
      <c r="AF6" s="36">
        <f t="shared" si="4"/>
        <v>112.15</v>
      </c>
      <c r="AG6" s="36">
        <f t="shared" si="4"/>
        <v>111.44</v>
      </c>
      <c r="AH6" s="35" t="str">
        <f>IF(AH7="","",IF(AH7="-","【-】","【"&amp;SUBSTITUTE(TEXT(AH7,"#,##0.00"),"-","△")&amp;"】"))</f>
        <v>【112.83】</v>
      </c>
      <c r="AI6" s="35">
        <f>IF(AI7="",NA(),AI7)</f>
        <v>0</v>
      </c>
      <c r="AJ6" s="35">
        <f t="shared" ref="AJ6:AR6" si="5">IF(AJ7="",NA(),AJ7)</f>
        <v>0</v>
      </c>
      <c r="AK6" s="35">
        <f t="shared" si="5"/>
        <v>0</v>
      </c>
      <c r="AL6" s="35">
        <f t="shared" si="5"/>
        <v>0</v>
      </c>
      <c r="AM6" s="35">
        <f t="shared" si="5"/>
        <v>0</v>
      </c>
      <c r="AN6" s="36">
        <f t="shared" si="5"/>
        <v>0.41</v>
      </c>
      <c r="AO6" s="36">
        <f t="shared" si="5"/>
        <v>0.54</v>
      </c>
      <c r="AP6" s="36">
        <f t="shared" si="5"/>
        <v>0.68</v>
      </c>
      <c r="AQ6" s="36">
        <f t="shared" si="5"/>
        <v>1</v>
      </c>
      <c r="AR6" s="36">
        <f t="shared" si="5"/>
        <v>1.03</v>
      </c>
      <c r="AS6" s="35" t="str">
        <f>IF(AS7="","",IF(AS7="-","【-】","【"&amp;SUBSTITUTE(TEXT(AS7,"#,##0.00"),"-","△")&amp;"】"))</f>
        <v>【1.05】</v>
      </c>
      <c r="AT6" s="36">
        <f>IF(AT7="",NA(),AT7)</f>
        <v>137</v>
      </c>
      <c r="AU6" s="36">
        <f t="shared" ref="AU6:BC6" si="6">IF(AU7="",NA(),AU7)</f>
        <v>159.51</v>
      </c>
      <c r="AV6" s="36">
        <f t="shared" si="6"/>
        <v>212.82</v>
      </c>
      <c r="AW6" s="36">
        <f t="shared" si="6"/>
        <v>282.64999999999998</v>
      </c>
      <c r="AX6" s="36">
        <f t="shared" si="6"/>
        <v>319.02999999999997</v>
      </c>
      <c r="AY6" s="36">
        <f t="shared" si="6"/>
        <v>335.95</v>
      </c>
      <c r="AZ6" s="36">
        <f t="shared" si="6"/>
        <v>346.59</v>
      </c>
      <c r="BA6" s="36">
        <f t="shared" si="6"/>
        <v>357.82</v>
      </c>
      <c r="BB6" s="36">
        <f t="shared" si="6"/>
        <v>355.5</v>
      </c>
      <c r="BC6" s="36">
        <f t="shared" si="6"/>
        <v>349.83</v>
      </c>
      <c r="BD6" s="35" t="str">
        <f>IF(BD7="","",IF(BD7="-","【-】","【"&amp;SUBSTITUTE(TEXT(BD7,"#,##0.00"),"-","△")&amp;"】"))</f>
        <v>【261.93】</v>
      </c>
      <c r="BE6" s="36">
        <f>IF(BE7="",NA(),BE7)</f>
        <v>402.18</v>
      </c>
      <c r="BF6" s="36">
        <f t="shared" ref="BF6:BN6" si="7">IF(BF7="",NA(),BF7)</f>
        <v>401.04</v>
      </c>
      <c r="BG6" s="36">
        <f t="shared" si="7"/>
        <v>442.4</v>
      </c>
      <c r="BH6" s="36">
        <f t="shared" si="7"/>
        <v>456.86</v>
      </c>
      <c r="BI6" s="36">
        <f t="shared" si="7"/>
        <v>444.25</v>
      </c>
      <c r="BJ6" s="36">
        <f t="shared" si="7"/>
        <v>319.82</v>
      </c>
      <c r="BK6" s="36">
        <f t="shared" si="7"/>
        <v>312.02999999999997</v>
      </c>
      <c r="BL6" s="36">
        <f t="shared" si="7"/>
        <v>307.45999999999998</v>
      </c>
      <c r="BM6" s="36">
        <f t="shared" si="7"/>
        <v>312.58</v>
      </c>
      <c r="BN6" s="36">
        <f t="shared" si="7"/>
        <v>314.87</v>
      </c>
      <c r="BO6" s="35" t="str">
        <f>IF(BO7="","",IF(BO7="-","【-】","【"&amp;SUBSTITUTE(TEXT(BO7,"#,##0.00"),"-","△")&amp;"】"))</f>
        <v>【270.46】</v>
      </c>
      <c r="BP6" s="36">
        <f>IF(BP7="",NA(),BP7)</f>
        <v>103.45</v>
      </c>
      <c r="BQ6" s="36">
        <f t="shared" ref="BQ6:BY6" si="8">IF(BQ7="",NA(),BQ7)</f>
        <v>105.48</v>
      </c>
      <c r="BR6" s="36">
        <f t="shared" si="8"/>
        <v>97.02</v>
      </c>
      <c r="BS6" s="36">
        <f t="shared" si="8"/>
        <v>96.82</v>
      </c>
      <c r="BT6" s="36">
        <f t="shared" si="8"/>
        <v>94.76</v>
      </c>
      <c r="BU6" s="36">
        <f t="shared" si="8"/>
        <v>105.21</v>
      </c>
      <c r="BV6" s="36">
        <f t="shared" si="8"/>
        <v>105.71</v>
      </c>
      <c r="BW6" s="36">
        <f t="shared" si="8"/>
        <v>106.01</v>
      </c>
      <c r="BX6" s="36">
        <f t="shared" si="8"/>
        <v>104.57</v>
      </c>
      <c r="BY6" s="36">
        <f t="shared" si="8"/>
        <v>103.54</v>
      </c>
      <c r="BZ6" s="35" t="str">
        <f>IF(BZ7="","",IF(BZ7="-","【-】","【"&amp;SUBSTITUTE(TEXT(BZ7,"#,##0.00"),"-","△")&amp;"】"))</f>
        <v>【103.91】</v>
      </c>
      <c r="CA6" s="36">
        <f>IF(CA7="",NA(),CA7)</f>
        <v>132.87</v>
      </c>
      <c r="CB6" s="36">
        <f t="shared" ref="CB6:CJ6" si="9">IF(CB7="",NA(),CB7)</f>
        <v>130.76</v>
      </c>
      <c r="CC6" s="36">
        <f t="shared" si="9"/>
        <v>142.6</v>
      </c>
      <c r="CD6" s="36">
        <f t="shared" si="9"/>
        <v>142.88</v>
      </c>
      <c r="CE6" s="36">
        <f t="shared" si="9"/>
        <v>145.5</v>
      </c>
      <c r="CF6" s="36">
        <f t="shared" si="9"/>
        <v>162.59</v>
      </c>
      <c r="CG6" s="36">
        <f t="shared" si="9"/>
        <v>162.15</v>
      </c>
      <c r="CH6" s="36">
        <f t="shared" si="9"/>
        <v>162.24</v>
      </c>
      <c r="CI6" s="36">
        <f t="shared" si="9"/>
        <v>165.47</v>
      </c>
      <c r="CJ6" s="36">
        <f t="shared" si="9"/>
        <v>167.46</v>
      </c>
      <c r="CK6" s="35" t="str">
        <f>IF(CK7="","",IF(CK7="-","【-】","【"&amp;SUBSTITUTE(TEXT(CK7,"#,##0.00"),"-","△")&amp;"】"))</f>
        <v>【167.11】</v>
      </c>
      <c r="CL6" s="36">
        <f>IF(CL7="",NA(),CL7)</f>
        <v>51.07</v>
      </c>
      <c r="CM6" s="36">
        <f t="shared" ref="CM6:CU6" si="10">IF(CM7="",NA(),CM7)</f>
        <v>50</v>
      </c>
      <c r="CN6" s="36">
        <f t="shared" si="10"/>
        <v>49.68</v>
      </c>
      <c r="CO6" s="36">
        <f t="shared" si="10"/>
        <v>49.26</v>
      </c>
      <c r="CP6" s="36">
        <f t="shared" si="10"/>
        <v>48.88</v>
      </c>
      <c r="CQ6" s="36">
        <f t="shared" si="10"/>
        <v>59.17</v>
      </c>
      <c r="CR6" s="36">
        <f t="shared" si="10"/>
        <v>59.34</v>
      </c>
      <c r="CS6" s="36">
        <f t="shared" si="10"/>
        <v>59.11</v>
      </c>
      <c r="CT6" s="36">
        <f t="shared" si="10"/>
        <v>59.74</v>
      </c>
      <c r="CU6" s="36">
        <f t="shared" si="10"/>
        <v>59.46</v>
      </c>
      <c r="CV6" s="35" t="str">
        <f>IF(CV7="","",IF(CV7="-","【-】","【"&amp;SUBSTITUTE(TEXT(CV7,"#,##0.00"),"-","△")&amp;"】"))</f>
        <v>【60.27】</v>
      </c>
      <c r="CW6" s="36">
        <f>IF(CW7="",NA(),CW7)</f>
        <v>97.19</v>
      </c>
      <c r="CX6" s="36">
        <f t="shared" ref="CX6:DF6" si="11">IF(CX7="",NA(),CX7)</f>
        <v>98.41</v>
      </c>
      <c r="CY6" s="36">
        <f t="shared" si="11"/>
        <v>98.5</v>
      </c>
      <c r="CZ6" s="36">
        <f t="shared" si="11"/>
        <v>98.18</v>
      </c>
      <c r="DA6" s="36">
        <f t="shared" si="11"/>
        <v>98.37</v>
      </c>
      <c r="DB6" s="36">
        <f t="shared" si="11"/>
        <v>87.6</v>
      </c>
      <c r="DC6" s="36">
        <f t="shared" si="11"/>
        <v>87.74</v>
      </c>
      <c r="DD6" s="36">
        <f t="shared" si="11"/>
        <v>87.91</v>
      </c>
      <c r="DE6" s="36">
        <f t="shared" si="11"/>
        <v>87.28</v>
      </c>
      <c r="DF6" s="36">
        <f t="shared" si="11"/>
        <v>87.41</v>
      </c>
      <c r="DG6" s="35" t="str">
        <f>IF(DG7="","",IF(DG7="-","【-】","【"&amp;SUBSTITUTE(TEXT(DG7,"#,##0.00"),"-","△")&amp;"】"))</f>
        <v>【89.92】</v>
      </c>
      <c r="DH6" s="36">
        <f>IF(DH7="",NA(),DH7)</f>
        <v>49.44</v>
      </c>
      <c r="DI6" s="36">
        <f t="shared" ref="DI6:DQ6" si="12">IF(DI7="",NA(),DI7)</f>
        <v>50.23</v>
      </c>
      <c r="DJ6" s="36">
        <f t="shared" si="12"/>
        <v>49.11</v>
      </c>
      <c r="DK6" s="36">
        <f t="shared" si="12"/>
        <v>50.22</v>
      </c>
      <c r="DL6" s="36">
        <f t="shared" si="12"/>
        <v>51.24</v>
      </c>
      <c r="DM6" s="36">
        <f t="shared" si="12"/>
        <v>45.25</v>
      </c>
      <c r="DN6" s="36">
        <f t="shared" si="12"/>
        <v>46.27</v>
      </c>
      <c r="DO6" s="36">
        <f t="shared" si="12"/>
        <v>46.88</v>
      </c>
      <c r="DP6" s="36">
        <f t="shared" si="12"/>
        <v>46.94</v>
      </c>
      <c r="DQ6" s="36">
        <f t="shared" si="12"/>
        <v>47.62</v>
      </c>
      <c r="DR6" s="35" t="str">
        <f>IF(DR7="","",IF(DR7="-","【-】","【"&amp;SUBSTITUTE(TEXT(DR7,"#,##0.00"),"-","△")&amp;"】"))</f>
        <v>【48.85】</v>
      </c>
      <c r="DS6" s="36">
        <f>IF(DS7="",NA(),DS7)</f>
        <v>5.66</v>
      </c>
      <c r="DT6" s="36">
        <f t="shared" ref="DT6:EB6" si="13">IF(DT7="",NA(),DT7)</f>
        <v>19.21</v>
      </c>
      <c r="DU6" s="36">
        <f t="shared" si="13"/>
        <v>23.11</v>
      </c>
      <c r="DV6" s="36">
        <f t="shared" si="13"/>
        <v>24.61</v>
      </c>
      <c r="DW6" s="36">
        <f t="shared" si="13"/>
        <v>26.9</v>
      </c>
      <c r="DX6" s="36">
        <f t="shared" si="13"/>
        <v>10.71</v>
      </c>
      <c r="DY6" s="36">
        <f t="shared" si="13"/>
        <v>10.93</v>
      </c>
      <c r="DZ6" s="36">
        <f t="shared" si="13"/>
        <v>13.39</v>
      </c>
      <c r="EA6" s="36">
        <f t="shared" si="13"/>
        <v>14.48</v>
      </c>
      <c r="EB6" s="36">
        <f t="shared" si="13"/>
        <v>16.27</v>
      </c>
      <c r="EC6" s="35" t="str">
        <f>IF(EC7="","",IF(EC7="-","【-】","【"&amp;SUBSTITUTE(TEXT(EC7,"#,##0.00"),"-","△")&amp;"】"))</f>
        <v>【17.80】</v>
      </c>
      <c r="ED6" s="36">
        <f>IF(ED7="",NA(),ED7)</f>
        <v>1.22</v>
      </c>
      <c r="EE6" s="36">
        <f t="shared" ref="EE6:EM6" si="14">IF(EE7="",NA(),EE7)</f>
        <v>0.57999999999999996</v>
      </c>
      <c r="EF6" s="36">
        <f t="shared" si="14"/>
        <v>0.52</v>
      </c>
      <c r="EG6" s="36">
        <f t="shared" si="14"/>
        <v>0.26</v>
      </c>
      <c r="EH6" s="36">
        <f t="shared" si="14"/>
        <v>0.99</v>
      </c>
      <c r="EI6" s="36">
        <f t="shared" si="14"/>
        <v>0.72</v>
      </c>
      <c r="EJ6" s="36">
        <f t="shared" si="14"/>
        <v>0.71</v>
      </c>
      <c r="EK6" s="36">
        <f t="shared" si="14"/>
        <v>0.71</v>
      </c>
      <c r="EL6" s="36">
        <f t="shared" si="14"/>
        <v>0.75</v>
      </c>
      <c r="EM6" s="36">
        <f t="shared" si="14"/>
        <v>0.63</v>
      </c>
      <c r="EN6" s="35" t="str">
        <f>IF(EN7="","",IF(EN7="-","【-】","【"&amp;SUBSTITUTE(TEXT(EN7,"#,##0.00"),"-","△")&amp;"】"))</f>
        <v>【0.70】</v>
      </c>
    </row>
    <row r="7" spans="1:144" s="37" customFormat="1" x14ac:dyDescent="0.15">
      <c r="A7" s="29"/>
      <c r="B7" s="38">
        <v>2018</v>
      </c>
      <c r="C7" s="38">
        <v>262072</v>
      </c>
      <c r="D7" s="38">
        <v>46</v>
      </c>
      <c r="E7" s="38">
        <v>1</v>
      </c>
      <c r="F7" s="38">
        <v>0</v>
      </c>
      <c r="G7" s="38">
        <v>1</v>
      </c>
      <c r="H7" s="38" t="s">
        <v>93</v>
      </c>
      <c r="I7" s="38" t="s">
        <v>94</v>
      </c>
      <c r="J7" s="38" t="s">
        <v>95</v>
      </c>
      <c r="K7" s="38" t="s">
        <v>96</v>
      </c>
      <c r="L7" s="38" t="s">
        <v>97</v>
      </c>
      <c r="M7" s="38" t="s">
        <v>98</v>
      </c>
      <c r="N7" s="39" t="s">
        <v>99</v>
      </c>
      <c r="O7" s="39">
        <v>62.01</v>
      </c>
      <c r="P7" s="39">
        <v>99.74</v>
      </c>
      <c r="Q7" s="39">
        <v>2197</v>
      </c>
      <c r="R7" s="39">
        <v>76409</v>
      </c>
      <c r="S7" s="39">
        <v>32.71</v>
      </c>
      <c r="T7" s="39">
        <v>2335.9499999999998</v>
      </c>
      <c r="U7" s="39">
        <v>76144</v>
      </c>
      <c r="V7" s="39">
        <v>23.11</v>
      </c>
      <c r="W7" s="39">
        <v>3294.85</v>
      </c>
      <c r="X7" s="39">
        <v>117.74</v>
      </c>
      <c r="Y7" s="39">
        <v>116.22</v>
      </c>
      <c r="Z7" s="39">
        <v>108.71</v>
      </c>
      <c r="AA7" s="39">
        <v>110.03</v>
      </c>
      <c r="AB7" s="39">
        <v>107.18</v>
      </c>
      <c r="AC7" s="39">
        <v>111.96</v>
      </c>
      <c r="AD7" s="39">
        <v>112.69</v>
      </c>
      <c r="AE7" s="39">
        <v>113.16</v>
      </c>
      <c r="AF7" s="39">
        <v>112.15</v>
      </c>
      <c r="AG7" s="39">
        <v>111.44</v>
      </c>
      <c r="AH7" s="39">
        <v>112.83</v>
      </c>
      <c r="AI7" s="39">
        <v>0</v>
      </c>
      <c r="AJ7" s="39">
        <v>0</v>
      </c>
      <c r="AK7" s="39">
        <v>0</v>
      </c>
      <c r="AL7" s="39">
        <v>0</v>
      </c>
      <c r="AM7" s="39">
        <v>0</v>
      </c>
      <c r="AN7" s="39">
        <v>0.41</v>
      </c>
      <c r="AO7" s="39">
        <v>0.54</v>
      </c>
      <c r="AP7" s="39">
        <v>0.68</v>
      </c>
      <c r="AQ7" s="39">
        <v>1</v>
      </c>
      <c r="AR7" s="39">
        <v>1.03</v>
      </c>
      <c r="AS7" s="39">
        <v>1.05</v>
      </c>
      <c r="AT7" s="39">
        <v>137</v>
      </c>
      <c r="AU7" s="39">
        <v>159.51</v>
      </c>
      <c r="AV7" s="39">
        <v>212.82</v>
      </c>
      <c r="AW7" s="39">
        <v>282.64999999999998</v>
      </c>
      <c r="AX7" s="39">
        <v>319.02999999999997</v>
      </c>
      <c r="AY7" s="39">
        <v>335.95</v>
      </c>
      <c r="AZ7" s="39">
        <v>346.59</v>
      </c>
      <c r="BA7" s="39">
        <v>357.82</v>
      </c>
      <c r="BB7" s="39">
        <v>355.5</v>
      </c>
      <c r="BC7" s="39">
        <v>349.83</v>
      </c>
      <c r="BD7" s="39">
        <v>261.93</v>
      </c>
      <c r="BE7" s="39">
        <v>402.18</v>
      </c>
      <c r="BF7" s="39">
        <v>401.04</v>
      </c>
      <c r="BG7" s="39">
        <v>442.4</v>
      </c>
      <c r="BH7" s="39">
        <v>456.86</v>
      </c>
      <c r="BI7" s="39">
        <v>444.25</v>
      </c>
      <c r="BJ7" s="39">
        <v>319.82</v>
      </c>
      <c r="BK7" s="39">
        <v>312.02999999999997</v>
      </c>
      <c r="BL7" s="39">
        <v>307.45999999999998</v>
      </c>
      <c r="BM7" s="39">
        <v>312.58</v>
      </c>
      <c r="BN7" s="39">
        <v>314.87</v>
      </c>
      <c r="BO7" s="39">
        <v>270.45999999999998</v>
      </c>
      <c r="BP7" s="39">
        <v>103.45</v>
      </c>
      <c r="BQ7" s="39">
        <v>105.48</v>
      </c>
      <c r="BR7" s="39">
        <v>97.02</v>
      </c>
      <c r="BS7" s="39">
        <v>96.82</v>
      </c>
      <c r="BT7" s="39">
        <v>94.76</v>
      </c>
      <c r="BU7" s="39">
        <v>105.21</v>
      </c>
      <c r="BV7" s="39">
        <v>105.71</v>
      </c>
      <c r="BW7" s="39">
        <v>106.01</v>
      </c>
      <c r="BX7" s="39">
        <v>104.57</v>
      </c>
      <c r="BY7" s="39">
        <v>103.54</v>
      </c>
      <c r="BZ7" s="39">
        <v>103.91</v>
      </c>
      <c r="CA7" s="39">
        <v>132.87</v>
      </c>
      <c r="CB7" s="39">
        <v>130.76</v>
      </c>
      <c r="CC7" s="39">
        <v>142.6</v>
      </c>
      <c r="CD7" s="39">
        <v>142.88</v>
      </c>
      <c r="CE7" s="39">
        <v>145.5</v>
      </c>
      <c r="CF7" s="39">
        <v>162.59</v>
      </c>
      <c r="CG7" s="39">
        <v>162.15</v>
      </c>
      <c r="CH7" s="39">
        <v>162.24</v>
      </c>
      <c r="CI7" s="39">
        <v>165.47</v>
      </c>
      <c r="CJ7" s="39">
        <v>167.46</v>
      </c>
      <c r="CK7" s="39">
        <v>167.11</v>
      </c>
      <c r="CL7" s="39">
        <v>51.07</v>
      </c>
      <c r="CM7" s="39">
        <v>50</v>
      </c>
      <c r="CN7" s="39">
        <v>49.68</v>
      </c>
      <c r="CO7" s="39">
        <v>49.26</v>
      </c>
      <c r="CP7" s="39">
        <v>48.88</v>
      </c>
      <c r="CQ7" s="39">
        <v>59.17</v>
      </c>
      <c r="CR7" s="39">
        <v>59.34</v>
      </c>
      <c r="CS7" s="39">
        <v>59.11</v>
      </c>
      <c r="CT7" s="39">
        <v>59.74</v>
      </c>
      <c r="CU7" s="39">
        <v>59.46</v>
      </c>
      <c r="CV7" s="39">
        <v>60.27</v>
      </c>
      <c r="CW7" s="39">
        <v>97.19</v>
      </c>
      <c r="CX7" s="39">
        <v>98.41</v>
      </c>
      <c r="CY7" s="39">
        <v>98.5</v>
      </c>
      <c r="CZ7" s="39">
        <v>98.18</v>
      </c>
      <c r="DA7" s="39">
        <v>98.37</v>
      </c>
      <c r="DB7" s="39">
        <v>87.6</v>
      </c>
      <c r="DC7" s="39">
        <v>87.74</v>
      </c>
      <c r="DD7" s="39">
        <v>87.91</v>
      </c>
      <c r="DE7" s="39">
        <v>87.28</v>
      </c>
      <c r="DF7" s="39">
        <v>87.41</v>
      </c>
      <c r="DG7" s="39">
        <v>89.92</v>
      </c>
      <c r="DH7" s="39">
        <v>49.44</v>
      </c>
      <c r="DI7" s="39">
        <v>50.23</v>
      </c>
      <c r="DJ7" s="39">
        <v>49.11</v>
      </c>
      <c r="DK7" s="39">
        <v>50.22</v>
      </c>
      <c r="DL7" s="39">
        <v>51.24</v>
      </c>
      <c r="DM7" s="39">
        <v>45.25</v>
      </c>
      <c r="DN7" s="39">
        <v>46.27</v>
      </c>
      <c r="DO7" s="39">
        <v>46.88</v>
      </c>
      <c r="DP7" s="39">
        <v>46.94</v>
      </c>
      <c r="DQ7" s="39">
        <v>47.62</v>
      </c>
      <c r="DR7" s="39">
        <v>48.85</v>
      </c>
      <c r="DS7" s="39">
        <v>5.66</v>
      </c>
      <c r="DT7" s="39">
        <v>19.21</v>
      </c>
      <c r="DU7" s="39">
        <v>23.11</v>
      </c>
      <c r="DV7" s="39">
        <v>24.61</v>
      </c>
      <c r="DW7" s="39">
        <v>26.9</v>
      </c>
      <c r="DX7" s="39">
        <v>10.71</v>
      </c>
      <c r="DY7" s="39">
        <v>10.93</v>
      </c>
      <c r="DZ7" s="39">
        <v>13.39</v>
      </c>
      <c r="EA7" s="39">
        <v>14.48</v>
      </c>
      <c r="EB7" s="39">
        <v>16.27</v>
      </c>
      <c r="EC7" s="39">
        <v>17.8</v>
      </c>
      <c r="ED7" s="39">
        <v>1.22</v>
      </c>
      <c r="EE7" s="39">
        <v>0.57999999999999996</v>
      </c>
      <c r="EF7" s="39">
        <v>0.52</v>
      </c>
      <c r="EG7" s="39">
        <v>0.26</v>
      </c>
      <c r="EH7" s="39">
        <v>0.99</v>
      </c>
      <c r="EI7" s="39">
        <v>0.72</v>
      </c>
      <c r="EJ7" s="39">
        <v>0.71</v>
      </c>
      <c r="EK7" s="39">
        <v>0.71</v>
      </c>
      <c r="EL7" s="39">
        <v>0.75</v>
      </c>
      <c r="EM7" s="39">
        <v>0.63</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城陽市役所</cp:lastModifiedBy>
  <cp:lastPrinted>2020-01-27T06:40:55Z</cp:lastPrinted>
  <dcterms:modified xsi:type="dcterms:W3CDTF">2020-01-28T07:15:19Z</dcterms:modified>
</cp:coreProperties>
</file>